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<sst xmlns="http://schemas.openxmlformats.org/spreadsheetml/2006/main" count="66" uniqueCount="51">
  <si>
    <t>Immigration Document Checklist</t>
  </si>
  <si>
    <t>A free document checklist for immigration consultants: track required vs. received documents per case with a ready-to-file view in Sheets or Excel.</t>
  </si>
  <si>
    <t>Quick start</t>
  </si>
  <si>
    <t>Open the Checklist tab and replace the sample rows with your own — one row per entry. Formulas fill in automatically for new rows.</t>
  </si>
  <si>
    <t>One row per document per case; Due turns red when an outstanding document is late.</t>
  </si>
  <si>
    <t>Check the latest form instructions for each filing; required evidence changes.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</si>
  <si>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</si>
  <si>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</si>
  <si>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</si>
  <si>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</si>
  <si>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</si>
  <si>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</si>
  <si>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</si>
  <si>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ref</t>
  </si>
  <si>
    <t>Document</t>
  </si>
  <si>
    <t>Required</t>
  </si>
  <si>
    <t>Status</t>
  </si>
  <si>
    <t>Due</t>
  </si>
  <si>
    <t>Notes</t>
  </si>
  <si>
    <t>C-2110</t>
  </si>
  <si>
    <t>Passport bio page</t>
  </si>
  <si>
    <t>Yes</t>
  </si>
  <si>
    <t>Received</t>
  </si>
  <si>
    <t>Birth certificate + certified translation</t>
  </si>
  <si>
    <t>Requested</t>
  </si>
  <si>
    <t>Translation in progress</t>
  </si>
  <si>
    <t>Marriage certificate</t>
  </si>
  <si>
    <t>I-864 sponsor tax returns (3 yrs)</t>
  </si>
  <si>
    <t>Sponsor sending</t>
  </si>
  <si>
    <t>Medical exam (I-693)</t>
  </si>
  <si>
    <t>Not requested</t>
  </si>
  <si>
    <t>Prior immigration records</t>
  </si>
  <si>
    <t>If applicable</t>
  </si>
  <si>
    <t>Not needed</t>
  </si>
  <si>
    <t>Item</t>
  </si>
  <si>
    <t>Value</t>
  </si>
  <si>
    <t>Progress</t>
  </si>
  <si>
    <t>Required items</t>
  </si>
  <si>
    <t>Done</t>
  </si>
  <si>
    <t>Still outstanding</t>
  </si>
  <si>
    <t>Overview</t>
  </si>
  <si>
    <t>Entries</t>
  </si>
  <si>
    <t>Overdue (due)</t>
  </si>
  <si>
    <t>By status</t>
  </si>
  <si>
    <t>Status: Not requested</t>
  </si>
  <si>
    <t>Status: Requested</t>
  </si>
  <si>
    <t>Status: Received</t>
  </si>
  <si>
    <t>Status: Drafted</t>
  </si>
  <si>
    <t>Status: Reviewed</t>
  </si>
  <si>
    <t>Status: Signed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</si>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</sst>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s="11">
        <v>46298</v>
      </c>
    </row>
    <row r="3" spans="1:6" x14ac:dyDescent="0.25">
      <c r="A3" t="s">
        <v>19</v>
      </c>
      <c r="B3" t="s">
        <v>23</v>
      </c>
      <c r="C3" t="s">
        <v>21</v>
      </c>
      <c r="D3" t="s">
        <v>24</v>
      </c>
      <c r="E3" s="11">
        <v>46311</v>
      </c>
      <c r="F3" t="s">
        <v>25</v>
      </c>
    </row>
    <row r="4" spans="1:6" x14ac:dyDescent="0.25">
      <c r="A4" t="s">
        <v>19</v>
      </c>
      <c r="B4" t="s">
        <v>26</v>
      </c>
      <c r="C4" t="s">
        <v>21</v>
      </c>
      <c r="D4" t="s">
        <v>22</v>
      </c>
      <c r="E4" s="11">
        <v>46298</v>
      </c>
    </row>
    <row r="5" spans="1:6" x14ac:dyDescent="0.25">
      <c r="A5" t="s">
        <v>19</v>
      </c>
      <c r="B5" t="s">
        <v>27</v>
      </c>
      <c r="C5" t="s">
        <v>21</v>
      </c>
      <c r="D5" t="s">
        <v>24</v>
      </c>
      <c r="E5" s="11">
        <v>46307</v>
      </c>
      <c r="F5" t="s">
        <v>28</v>
      </c>
    </row>
    <row r="6" spans="1:6" x14ac:dyDescent="0.25">
      <c r="A6" t="s">
        <v>19</v>
      </c>
      <c r="B6" t="s">
        <v>29</v>
      </c>
      <c r="C6" t="s">
        <v>21</v>
      </c>
      <c r="D6" t="s">
        <v>30</v>
      </c>
      <c r="E6" s="11">
        <v>46328</v>
      </c>
    </row>
    <row r="7" spans="1:6" x14ac:dyDescent="0.25">
      <c r="A7" t="s">
        <v>19</v>
      </c>
      <c r="B7" t="s">
        <v>31</v>
      </c>
      <c r="C7" t="s">
        <v>32</v>
      </c>
      <c r="D7" t="s">
        <v>33</v>
      </c>
      <c r="E7" s="11"/>
    </row>
    <row r="8" spans="1:6" x14ac:dyDescent="0.25">
      <c r="E8" s="11"/>
    </row>
    <row r="9" spans="1:6" x14ac:dyDescent="0.25">
      <c r="E9" s="11"/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AND(E2&lt;&gt;"",E2&lt;TODAY(),NOT(OR($D2="Received",$D2="Reviewed",$D2="Signed",$D2="Not needed")))</formula>
    </cfRule>
  </conditionalFormatting>
  <dataValidations count="3">
    <dataValidation type="list" allowBlank="1" showErrorMessage="1" errorTitle="Pick from the list" error="Choose one of: Yes, If applicable" sqref="C2:C201">
      <formula1>"Yes,If applicable"</formula1>
    </dataValidation>
    <dataValidation type="list" allowBlank="1" showErrorMessage="1" errorTitle="Pick from the list" error="Choose one of: Not requested, Requested, Received, Drafted, Reviewed, Signed, Not needed" sqref="D2:D201">
      <formula1>"Not requested,Requested,Received,Drafted,Reviewed,Signed,Not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34</v>
      </c>
      <c r="B1" s="12" t="s">
        <v>35</v>
      </c>
      <c r="C1" s="12" t="s">
        <v>18</v>
      </c>
    </row>
    <row r="2" spans="1:3" x14ac:dyDescent="0.25">
      <c r="A2" s="13" t="s">
        <v>36</v>
      </c>
      <c r="B2" s="14"/>
      <c r="C2" s="14"/>
    </row>
    <row r="3" spans="1:2" x14ac:dyDescent="0.25">
      <c r="A3" t="s">
        <v>37</v>
      </c>
      <c r="B3" s="15">
        <f>COUNTIF('Checklist'!$C$2:$C$201,"Yes")</f>
        <v>5</v>
      </c>
    </row>
    <row r="4" spans="1:2" x14ac:dyDescent="0.25">
      <c r="A4" t="s">
        <v>38</v>
      </c>
      <c r="B4" s="15">
        <f>(((COUNTIF('Checklist'!$D$2:$D$201,"Received")+COUNTIF('Checklist'!$D$2:$D$201,"Reviewed"))+COUNTIF('Checklist'!$D$2:$D$201,"Signed"))+COUNTIF('Checklist'!$D$2:$D$201,"Not needed"))</f>
        <v>3</v>
      </c>
    </row>
    <row r="5" spans="1:2" x14ac:dyDescent="0.25">
      <c r="A5" t="s">
        <v>39</v>
      </c>
      <c r="B5" s="15">
        <f>(COUNTA('Checklist'!$B$2:$B$201)-'Progress'!$B$4)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34</v>
      </c>
      <c r="B1" s="12" t="s">
        <v>35</v>
      </c>
      <c r="C1" s="12" t="s">
        <v>18</v>
      </c>
    </row>
    <row r="2" spans="1:3" x14ac:dyDescent="0.25">
      <c r="A2" s="13" t="s">
        <v>40</v>
      </c>
      <c r="B2" s="14"/>
      <c r="C2" s="14"/>
    </row>
    <row r="3" spans="1:2" x14ac:dyDescent="0.25">
      <c r="A3" t="s">
        <v>41</v>
      </c>
      <c r="B3" s="15">
        <f>COUNTA('Checklist'!$A$2:$A$201)</f>
        <v>6</v>
      </c>
    </row>
    <row r="4" spans="1:2" x14ac:dyDescent="0.25">
      <c r="A4" t="s">
        <v>42</v>
      </c>
      <c r="B4" s="15">
        <f>COUNTIFS('Checklist'!$E$2:$E$201,("&lt;"&amp;TODAY()),'Checklist'!$D$2:$D$201,"&lt;&gt;Received",'Checklist'!$D$2:$D$201,"&lt;&gt;Reviewed",'Checklist'!$D$2:$D$201,"&lt;&gt;Signed",'Checklist'!$D$2:$D$201,"&lt;&gt;Not needed")</f>
        <v>0</v>
      </c>
    </row>
    <row r="5" spans="1:3" x14ac:dyDescent="0.25">
      <c r="A5" s="13" t="s">
        <v>43</v>
      </c>
      <c r="B5" s="14"/>
      <c r="C5" s="14"/>
    </row>
    <row r="6" spans="1:2" x14ac:dyDescent="0.25">
      <c r="A6" t="s">
        <v>44</v>
      </c>
      <c r="B6" s="15">
        <f>COUNTIF('Checklist'!$D$2:$D$201,"Not requested")</f>
        <v>1</v>
      </c>
    </row>
    <row r="7" spans="1:2" x14ac:dyDescent="0.25">
      <c r="A7" t="s">
        <v>45</v>
      </c>
      <c r="B7" s="15">
        <f>COUNTIF('Checklist'!$D$2:$D$201,"Requested")</f>
        <v>2</v>
      </c>
    </row>
    <row r="8" spans="1:2" x14ac:dyDescent="0.25">
      <c r="A8" t="s">
        <v>46</v>
      </c>
      <c r="B8" s="15">
        <f>COUNTIF('Checklist'!$D$2:$D$201,"Received")</f>
        <v>2</v>
      </c>
    </row>
    <row r="9" spans="1:2" x14ac:dyDescent="0.25">
      <c r="A9" t="s">
        <v>47</v>
      </c>
      <c r="B9" s="15">
        <f>COUNTIF('Checklist'!$D$2:$D$201,"Drafted")</f>
        <v>0</v>
      </c>
    </row>
    <row r="10" spans="1:2" x14ac:dyDescent="0.25">
      <c r="A10" t="s">
        <v>48</v>
      </c>
      <c r="B10" s="15">
        <f>COUNTIF('Checklist'!$D$2:$D$201,"Reviewed")</f>
        <v>0</v>
      </c>
    </row>
    <row r="11" spans="1:2" x14ac:dyDescent="0.25">
      <c r="A11" t="s">
        <v>49</v>
      </c>
      <c r="B11" s="15">
        <f>COUNTIF('Checklist'!$D$2:$D$201,"Signed")</f>
        <v>0</v>
      </c>
    </row>
    <row r="12" spans="1:2" x14ac:dyDescent="0.25">
      <c r="A12" t="s">
        <v>50</v>
      </c>
      <c r="B12" s="15">
        <f>COUNTIF('Checklist'!$D$2:$D$201,"Not needed")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