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<sst xmlns="http://schemas.openxmlformats.org/spreadsheetml/2006/main" count="64" uniqueCount="60">
  <si>
    <t>Immigration Case Tracker</t>
  </si>
  <si>
    <t>A free case tracker for immigration consultants: track client, visa type, stage, and deadlines across your caseload in Google Sheets or Excel.</t>
  </si>
  <si>
    <t>Quick start</t>
  </si>
  <si>
    <t>Open the Cases tab and replace the sample rows with your own — one row per entry. Formulas fill in automatically for new rows.</t>
  </si>
  <si>
    <t>Use client references; keep documents in your case management system. Next deadline turns red when passed.</t>
  </si>
  <si>
    <t>Record receipt numbers as soon as notices arrive so you can check status online. Not legal advice; confirm each deadline on the notice.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</si>
  <si>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</si>
  <si>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</si>
  <si>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</si>
  <si>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</si>
  <si>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</si>
  <si>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</si>
  <si>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</si>
  <si>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ref</t>
  </si>
  <si>
    <t>Case type</t>
  </si>
  <si>
    <t>Stage</t>
  </si>
  <si>
    <t>Receipt #</t>
  </si>
  <si>
    <t>Filed on</t>
  </si>
  <si>
    <t>Next deadline</t>
  </si>
  <si>
    <t>Deadline type</t>
  </si>
  <si>
    <t>Owner</t>
  </si>
  <si>
    <t>C-2041</t>
  </si>
  <si>
    <t>H-1B</t>
  </si>
  <si>
    <t>RFE</t>
  </si>
  <si>
    <t>WAC2690012345</t>
  </si>
  <si>
    <t>RFE response due</t>
  </si>
  <si>
    <t>A. Novak</t>
  </si>
  <si>
    <t>C-1987</t>
  </si>
  <si>
    <t>Renewal</t>
  </si>
  <si>
    <t>Drafting</t>
  </si>
  <si>
    <t>Filing window opens</t>
  </si>
  <si>
    <t>C-2110</t>
  </si>
  <si>
    <t>Adjustment (I-485)</t>
  </si>
  <si>
    <t>Filed</t>
  </si>
  <si>
    <t>IOE0912345678</t>
  </si>
  <si>
    <t>Biometrics</t>
  </si>
  <si>
    <t>J. Reyes</t>
  </si>
  <si>
    <t>C-1755</t>
  </si>
  <si>
    <t>Work permit (I-765)</t>
  </si>
  <si>
    <t>Collecting documents</t>
  </si>
  <si>
    <t>File by</t>
  </si>
  <si>
    <t>C-2088</t>
  </si>
  <si>
    <t>Naturalization (N-400)</t>
  </si>
  <si>
    <t>Interview</t>
  </si>
  <si>
    <t>IOE0998765432</t>
  </si>
  <si>
    <t>Item</t>
  </si>
  <si>
    <t>Value</t>
  </si>
  <si>
    <t>Notes</t>
  </si>
  <si>
    <t>Overview</t>
  </si>
  <si>
    <t>Entries</t>
  </si>
  <si>
    <t>Overdue (next deadline)</t>
  </si>
  <si>
    <t>By stage</t>
  </si>
  <si>
    <t>Stage: Intake</t>
  </si>
  <si>
    <t>Stage: Collecting documents</t>
  </si>
  <si>
    <t>Stage: Drafting</t>
  </si>
  <si>
    <t>Stage: Filed</t>
  </si>
  <si>
    <t>Stage: RFE</t>
  </si>
  <si>
    <t>Stage: Interview</t>
  </si>
  <si>
    <t>Stage: Approved</t>
  </si>
  <si>
    <t>Stage: Denied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</si>
</sst>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24" customWidth="1"/>
    <col min="5" max="5" width="14" customWidth="1"/>
    <col min="6" max="6" width="16" customWidth="1"/>
    <col min="7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s="11">
        <v>46248</v>
      </c>
      <c r="F2" s="11">
        <v>46320</v>
      </c>
      <c r="G2" t="s">
        <v>25</v>
      </c>
      <c r="H2" t="s">
        <v>26</v>
      </c>
    </row>
    <row r="3" spans="1:8" x14ac:dyDescent="0.25">
      <c r="A3" t="s">
        <v>27</v>
      </c>
      <c r="B3" t="s">
        <v>28</v>
      </c>
      <c r="C3" t="s">
        <v>29</v>
      </c>
      <c r="E3" s="11"/>
      <c r="F3" s="11">
        <v>46338</v>
      </c>
      <c r="G3" t="s">
        <v>30</v>
      </c>
      <c r="H3" t="s">
        <v>26</v>
      </c>
    </row>
    <row r="4" spans="1:8" x14ac:dyDescent="0.25">
      <c r="A4" t="s">
        <v>31</v>
      </c>
      <c r="B4" t="s">
        <v>32</v>
      </c>
      <c r="C4" t="s">
        <v>33</v>
      </c>
      <c r="D4" t="s">
        <v>34</v>
      </c>
      <c r="E4" s="11">
        <v>46268</v>
      </c>
      <c r="F4" s="11">
        <v>46313</v>
      </c>
      <c r="G4" t="s">
        <v>35</v>
      </c>
      <c r="H4" t="s">
        <v>36</v>
      </c>
    </row>
    <row r="5" spans="1:8" x14ac:dyDescent="0.25">
      <c r="A5" t="s">
        <v>37</v>
      </c>
      <c r="B5" t="s">
        <v>38</v>
      </c>
      <c r="C5" t="s">
        <v>39</v>
      </c>
      <c r="E5" s="11"/>
      <c r="F5" s="11">
        <v>46328</v>
      </c>
      <c r="G5" t="s">
        <v>40</v>
      </c>
      <c r="H5" t="s">
        <v>36</v>
      </c>
    </row>
    <row r="6" spans="1:8" x14ac:dyDescent="0.25">
      <c r="A6" t="s">
        <v>41</v>
      </c>
      <c r="B6" t="s">
        <v>42</v>
      </c>
      <c r="C6" t="s">
        <v>43</v>
      </c>
      <c r="D6" t="s">
        <v>44</v>
      </c>
      <c r="E6" s="11">
        <v>46158</v>
      </c>
      <c r="F6" s="11">
        <v>46317</v>
      </c>
      <c r="G6" t="s">
        <v>43</v>
      </c>
      <c r="H6" t="s">
        <v>26</v>
      </c>
    </row>
    <row r="7" spans="1:8" x14ac:dyDescent="0.25">
      <c r="E7" s="11"/>
      <c r="F7" s="11"/>
    </row>
    <row r="8" spans="1:8" x14ac:dyDescent="0.25">
      <c r="E8" s="11"/>
      <c r="F8" s="11"/>
    </row>
    <row r="9" spans="1:8" x14ac:dyDescent="0.25">
      <c r="E9" s="11"/>
      <c r="F9" s="11"/>
    </row>
    <row r="10" spans="1:8" x14ac:dyDescent="0.25">
      <c r="E10" s="11"/>
      <c r="F10" s="11"/>
    </row>
    <row r="11" spans="1:8" x14ac:dyDescent="0.25">
      <c r="E11" s="11"/>
      <c r="F11" s="11"/>
    </row>
    <row r="12" spans="1:8" x14ac:dyDescent="0.25">
      <c r="E12" s="11"/>
      <c r="F12" s="11"/>
    </row>
    <row r="13" spans="1:8" x14ac:dyDescent="0.25">
      <c r="E13" s="11"/>
      <c r="F13" s="11"/>
    </row>
    <row r="14" spans="1:8" x14ac:dyDescent="0.25">
      <c r="E14" s="11"/>
      <c r="F14" s="11"/>
    </row>
    <row r="15" spans="1:8" x14ac:dyDescent="0.25">
      <c r="E15" s="11"/>
      <c r="F15" s="11"/>
    </row>
    <row r="16" spans="1:8" x14ac:dyDescent="0.25">
      <c r="E16" s="11"/>
      <c r="F16" s="11"/>
    </row>
    <row r="17" spans="1:8" x14ac:dyDescent="0.25">
      <c r="E17" s="11"/>
      <c r="F17" s="11"/>
    </row>
    <row r="18" spans="1:8" x14ac:dyDescent="0.25">
      <c r="E18" s="11"/>
      <c r="F18" s="11"/>
    </row>
    <row r="19" spans="1:8" x14ac:dyDescent="0.25">
      <c r="E19" s="11"/>
      <c r="F19" s="11"/>
    </row>
    <row r="20" spans="1:8" x14ac:dyDescent="0.25">
      <c r="E20" s="11"/>
      <c r="F20" s="11"/>
    </row>
    <row r="21" spans="1:8" x14ac:dyDescent="0.25">
      <c r="E21" s="11"/>
      <c r="F21" s="11"/>
    </row>
    <row r="22" spans="1:8" x14ac:dyDescent="0.25">
      <c r="E22" s="11"/>
      <c r="F22" s="11"/>
    </row>
    <row r="23" spans="1:8" x14ac:dyDescent="0.25">
      <c r="E23" s="11"/>
      <c r="F23" s="11"/>
    </row>
    <row r="24" spans="1:8" x14ac:dyDescent="0.25">
      <c r="E24" s="11"/>
      <c r="F24" s="11"/>
    </row>
    <row r="25" spans="1:8" x14ac:dyDescent="0.25">
      <c r="E25" s="11"/>
      <c r="F25" s="11"/>
    </row>
    <row r="26" spans="1:8" x14ac:dyDescent="0.25">
      <c r="E26" s="11"/>
      <c r="F26" s="11"/>
    </row>
    <row r="27" spans="1:8" x14ac:dyDescent="0.25">
      <c r="E27" s="11"/>
      <c r="F27" s="11"/>
    </row>
    <row r="28" spans="1:8" x14ac:dyDescent="0.25">
      <c r="E28" s="11"/>
      <c r="F28" s="11"/>
    </row>
    <row r="29" spans="1:8" x14ac:dyDescent="0.25">
      <c r="E29" s="11"/>
      <c r="F29" s="11"/>
    </row>
    <row r="30" spans="1:8" x14ac:dyDescent="0.25">
      <c r="E30" s="11"/>
      <c r="F30" s="11"/>
    </row>
    <row r="31" spans="1:8" x14ac:dyDescent="0.25">
      <c r="E31" s="11"/>
      <c r="F31" s="11"/>
    </row>
    <row r="32" spans="1:8" x14ac:dyDescent="0.25">
      <c r="E32" s="11"/>
      <c r="F32" s="11"/>
    </row>
    <row r="33" spans="1:8" x14ac:dyDescent="0.25">
      <c r="E33" s="11"/>
      <c r="F33" s="11"/>
    </row>
    <row r="34" spans="1:8" x14ac:dyDescent="0.25">
      <c r="E34" s="11"/>
      <c r="F34" s="11"/>
    </row>
    <row r="35" spans="1:8" x14ac:dyDescent="0.25">
      <c r="E35" s="11"/>
      <c r="F35" s="11"/>
    </row>
    <row r="36" spans="1:8" x14ac:dyDescent="0.25">
      <c r="E36" s="11"/>
      <c r="F36" s="11"/>
    </row>
    <row r="37" spans="1:8" x14ac:dyDescent="0.25">
      <c r="E37" s="11"/>
      <c r="F37" s="11"/>
    </row>
    <row r="38" spans="1:8" x14ac:dyDescent="0.25">
      <c r="E38" s="11"/>
      <c r="F38" s="11"/>
    </row>
    <row r="39" spans="1:8" x14ac:dyDescent="0.25">
      <c r="E39" s="11"/>
      <c r="F39" s="11"/>
    </row>
    <row r="40" spans="1:8" x14ac:dyDescent="0.25">
      <c r="E40" s="11"/>
      <c r="F40" s="11"/>
    </row>
    <row r="41" spans="1:8" x14ac:dyDescent="0.25">
      <c r="E41" s="11"/>
      <c r="F41" s="11"/>
    </row>
    <row r="42" spans="1:8" x14ac:dyDescent="0.25">
      <c r="E42" s="11"/>
      <c r="F42" s="11"/>
    </row>
    <row r="43" spans="1:8" x14ac:dyDescent="0.25">
      <c r="E43" s="11"/>
      <c r="F43" s="11"/>
    </row>
    <row r="44" spans="1:8" x14ac:dyDescent="0.25">
      <c r="E44" s="11"/>
      <c r="F44" s="11"/>
    </row>
    <row r="45" spans="1:8" x14ac:dyDescent="0.25">
      <c r="E45" s="11"/>
      <c r="F45" s="11"/>
    </row>
    <row r="46" spans="1:8" x14ac:dyDescent="0.25">
      <c r="E46" s="11"/>
      <c r="F46" s="11"/>
    </row>
    <row r="47" spans="1:8" x14ac:dyDescent="0.25">
      <c r="E47" s="11"/>
      <c r="F47" s="11"/>
    </row>
    <row r="48" spans="1:8" x14ac:dyDescent="0.25">
      <c r="E48" s="11"/>
      <c r="F48" s="11"/>
    </row>
    <row r="49" spans="1:8" x14ac:dyDescent="0.25">
      <c r="E49" s="11"/>
      <c r="F49" s="11"/>
    </row>
    <row r="50" spans="1:8" x14ac:dyDescent="0.25">
      <c r="E50" s="11"/>
      <c r="F50" s="11"/>
    </row>
    <row r="51" spans="1:8" x14ac:dyDescent="0.25">
      <c r="E51" s="11"/>
      <c r="F51" s="11"/>
    </row>
    <row r="52" spans="1:8" x14ac:dyDescent="0.25">
      <c r="E52" s="11"/>
      <c r="F52" s="11"/>
    </row>
    <row r="53" spans="1:8" x14ac:dyDescent="0.25">
      <c r="E53" s="11"/>
      <c r="F53" s="11"/>
    </row>
    <row r="54" spans="1:8" x14ac:dyDescent="0.25">
      <c r="E54" s="11"/>
      <c r="F54" s="11"/>
    </row>
    <row r="55" spans="1:8" x14ac:dyDescent="0.25">
      <c r="E55" s="11"/>
      <c r="F55" s="11"/>
    </row>
    <row r="56" spans="1:8" x14ac:dyDescent="0.25">
      <c r="E56" s="11"/>
      <c r="F56" s="11"/>
    </row>
    <row r="57" spans="1:8" x14ac:dyDescent="0.25">
      <c r="E57" s="11"/>
      <c r="F57" s="11"/>
    </row>
    <row r="58" spans="1:8" x14ac:dyDescent="0.25">
      <c r="E58" s="11"/>
      <c r="F58" s="11"/>
    </row>
    <row r="59" spans="1:8" x14ac:dyDescent="0.25">
      <c r="E59" s="11"/>
      <c r="F59" s="11"/>
    </row>
    <row r="60" spans="1:8" x14ac:dyDescent="0.25">
      <c r="E60" s="11"/>
      <c r="F60" s="11"/>
    </row>
    <row r="61" spans="1:8" x14ac:dyDescent="0.25">
      <c r="E61" s="11"/>
      <c r="F61" s="11"/>
    </row>
    <row r="62" spans="1:8" x14ac:dyDescent="0.25">
      <c r="E62" s="11"/>
      <c r="F62" s="11"/>
    </row>
    <row r="63" spans="1:8" x14ac:dyDescent="0.25">
      <c r="E63" s="11"/>
      <c r="F63" s="11"/>
    </row>
    <row r="64" spans="1:8" x14ac:dyDescent="0.25">
      <c r="E64" s="11"/>
      <c r="F64" s="11"/>
    </row>
    <row r="65" spans="1:8" x14ac:dyDescent="0.25">
      <c r="E65" s="11"/>
      <c r="F65" s="11"/>
    </row>
    <row r="66" spans="1:8" x14ac:dyDescent="0.25">
      <c r="E66" s="11"/>
      <c r="F66" s="11"/>
    </row>
    <row r="67" spans="1:8" x14ac:dyDescent="0.25">
      <c r="E67" s="11"/>
      <c r="F67" s="11"/>
    </row>
    <row r="68" spans="1:8" x14ac:dyDescent="0.25">
      <c r="E68" s="11"/>
      <c r="F68" s="11"/>
    </row>
    <row r="69" spans="1:8" x14ac:dyDescent="0.25">
      <c r="E69" s="11"/>
      <c r="F69" s="11"/>
    </row>
    <row r="70" spans="1:8" x14ac:dyDescent="0.25">
      <c r="E70" s="11"/>
      <c r="F70" s="11"/>
    </row>
    <row r="71" spans="1:8" x14ac:dyDescent="0.25">
      <c r="E71" s="11"/>
      <c r="F71" s="11"/>
    </row>
    <row r="72" spans="1:8" x14ac:dyDescent="0.25">
      <c r="E72" s="11"/>
      <c r="F72" s="11"/>
    </row>
    <row r="73" spans="1:8" x14ac:dyDescent="0.25">
      <c r="E73" s="11"/>
      <c r="F73" s="11"/>
    </row>
    <row r="74" spans="1:8" x14ac:dyDescent="0.25">
      <c r="E74" s="11"/>
      <c r="F74" s="11"/>
    </row>
    <row r="75" spans="1:8" x14ac:dyDescent="0.25">
      <c r="E75" s="11"/>
      <c r="F75" s="11"/>
    </row>
    <row r="76" spans="1:8" x14ac:dyDescent="0.25">
      <c r="E76" s="11"/>
      <c r="F76" s="11"/>
    </row>
    <row r="77" spans="1:8" x14ac:dyDescent="0.25">
      <c r="E77" s="11"/>
      <c r="F77" s="11"/>
    </row>
    <row r="78" spans="1:8" x14ac:dyDescent="0.25">
      <c r="E78" s="11"/>
      <c r="F78" s="11"/>
    </row>
    <row r="79" spans="1:8" x14ac:dyDescent="0.25">
      <c r="E79" s="11"/>
      <c r="F79" s="11"/>
    </row>
    <row r="80" spans="1:8" x14ac:dyDescent="0.25">
      <c r="E80" s="11"/>
      <c r="F80" s="11"/>
    </row>
    <row r="81" spans="1:8" x14ac:dyDescent="0.25">
      <c r="E81" s="11"/>
      <c r="F81" s="11"/>
    </row>
    <row r="82" spans="1:8" x14ac:dyDescent="0.25">
      <c r="E82" s="11"/>
      <c r="F82" s="11"/>
    </row>
    <row r="83" spans="1:8" x14ac:dyDescent="0.25">
      <c r="E83" s="11"/>
      <c r="F83" s="11"/>
    </row>
    <row r="84" spans="1:8" x14ac:dyDescent="0.25">
      <c r="E84" s="11"/>
      <c r="F84" s="11"/>
    </row>
    <row r="85" spans="1:8" x14ac:dyDescent="0.25">
      <c r="E85" s="11"/>
      <c r="F85" s="11"/>
    </row>
    <row r="86" spans="1:8" x14ac:dyDescent="0.25">
      <c r="E86" s="11"/>
      <c r="F86" s="11"/>
    </row>
    <row r="87" spans="1:8" x14ac:dyDescent="0.25">
      <c r="E87" s="11"/>
      <c r="F87" s="11"/>
    </row>
    <row r="88" spans="1:8" x14ac:dyDescent="0.25">
      <c r="E88" s="11"/>
      <c r="F88" s="11"/>
    </row>
    <row r="89" spans="1:8" x14ac:dyDescent="0.25">
      <c r="E89" s="11"/>
      <c r="F89" s="11"/>
    </row>
    <row r="90" spans="1:8" x14ac:dyDescent="0.25">
      <c r="E90" s="11"/>
      <c r="F90" s="11"/>
    </row>
    <row r="91" spans="1:8" x14ac:dyDescent="0.25">
      <c r="E91" s="11"/>
      <c r="F91" s="11"/>
    </row>
    <row r="92" spans="1:8" x14ac:dyDescent="0.25">
      <c r="E92" s="11"/>
      <c r="F92" s="11"/>
    </row>
    <row r="93" spans="1:8" x14ac:dyDescent="0.25">
      <c r="E93" s="11"/>
      <c r="F93" s="11"/>
    </row>
    <row r="94" spans="1:8" x14ac:dyDescent="0.25">
      <c r="E94" s="11"/>
      <c r="F94" s="11"/>
    </row>
    <row r="95" spans="1:8" x14ac:dyDescent="0.25">
      <c r="E95" s="11"/>
      <c r="F95" s="11"/>
    </row>
    <row r="96" spans="1:8" x14ac:dyDescent="0.25">
      <c r="E96" s="11"/>
      <c r="F96" s="11"/>
    </row>
    <row r="97" spans="1:8" x14ac:dyDescent="0.25">
      <c r="E97" s="11"/>
      <c r="F97" s="11"/>
    </row>
    <row r="98" spans="1:8" x14ac:dyDescent="0.25">
      <c r="E98" s="11"/>
      <c r="F98" s="11"/>
    </row>
    <row r="99" spans="1:8" x14ac:dyDescent="0.25">
      <c r="E99" s="11"/>
      <c r="F99" s="11"/>
    </row>
    <row r="100" spans="1:8" x14ac:dyDescent="0.25">
      <c r="E100" s="11"/>
      <c r="F100" s="11"/>
    </row>
    <row r="101" spans="1:8" x14ac:dyDescent="0.25">
      <c r="E101" s="11"/>
      <c r="F101" s="11"/>
    </row>
    <row r="102" spans="1:8" x14ac:dyDescent="0.25">
      <c r="E102" s="11"/>
      <c r="F102" s="11"/>
    </row>
    <row r="103" spans="1:8" x14ac:dyDescent="0.25">
      <c r="E103" s="11"/>
      <c r="F103" s="11"/>
    </row>
    <row r="104" spans="1:8" x14ac:dyDescent="0.25">
      <c r="E104" s="11"/>
      <c r="F104" s="11"/>
    </row>
    <row r="105" spans="1:8" x14ac:dyDescent="0.25">
      <c r="E105" s="11"/>
      <c r="F105" s="11"/>
    </row>
    <row r="106" spans="1:8" x14ac:dyDescent="0.25">
      <c r="E106" s="11"/>
      <c r="F106" s="11"/>
    </row>
    <row r="107" spans="1:8" x14ac:dyDescent="0.25">
      <c r="E107" s="11"/>
      <c r="F107" s="11"/>
    </row>
    <row r="108" spans="1:8" x14ac:dyDescent="0.25">
      <c r="E108" s="11"/>
      <c r="F108" s="11"/>
    </row>
    <row r="109" spans="1:8" x14ac:dyDescent="0.25">
      <c r="E109" s="11"/>
      <c r="F109" s="11"/>
    </row>
    <row r="110" spans="1:8" x14ac:dyDescent="0.25">
      <c r="E110" s="11"/>
      <c r="F110" s="11"/>
    </row>
    <row r="111" spans="1:8" x14ac:dyDescent="0.25">
      <c r="E111" s="11"/>
      <c r="F111" s="11"/>
    </row>
    <row r="112" spans="1:8" x14ac:dyDescent="0.25">
      <c r="E112" s="11"/>
      <c r="F112" s="11"/>
    </row>
    <row r="113" spans="1:8" x14ac:dyDescent="0.25">
      <c r="E113" s="11"/>
      <c r="F113" s="11"/>
    </row>
    <row r="114" spans="1:8" x14ac:dyDescent="0.25">
      <c r="E114" s="11"/>
      <c r="F114" s="11"/>
    </row>
    <row r="115" spans="1:8" x14ac:dyDescent="0.25">
      <c r="E115" s="11"/>
      <c r="F115" s="11"/>
    </row>
    <row r="116" spans="1:8" x14ac:dyDescent="0.25">
      <c r="E116" s="11"/>
      <c r="F116" s="11"/>
    </row>
    <row r="117" spans="1:8" x14ac:dyDescent="0.25">
      <c r="E117" s="11"/>
      <c r="F117" s="11"/>
    </row>
    <row r="118" spans="1:8" x14ac:dyDescent="0.25">
      <c r="E118" s="11"/>
      <c r="F118" s="11"/>
    </row>
    <row r="119" spans="1:8" x14ac:dyDescent="0.25">
      <c r="E119" s="11"/>
      <c r="F119" s="11"/>
    </row>
    <row r="120" spans="1:8" x14ac:dyDescent="0.25">
      <c r="E120" s="11"/>
      <c r="F120" s="11"/>
    </row>
    <row r="121" spans="1:8" x14ac:dyDescent="0.25">
      <c r="E121" s="11"/>
      <c r="F121" s="11"/>
    </row>
    <row r="122" spans="1:8" x14ac:dyDescent="0.25">
      <c r="E122" s="11"/>
      <c r="F122" s="11"/>
    </row>
    <row r="123" spans="1:8" x14ac:dyDescent="0.25">
      <c r="E123" s="11"/>
      <c r="F123" s="11"/>
    </row>
    <row r="124" spans="1:8" x14ac:dyDescent="0.25">
      <c r="E124" s="11"/>
      <c r="F124" s="11"/>
    </row>
    <row r="125" spans="1:8" x14ac:dyDescent="0.25">
      <c r="E125" s="11"/>
      <c r="F125" s="11"/>
    </row>
    <row r="126" spans="1:8" x14ac:dyDescent="0.25">
      <c r="E126" s="11"/>
      <c r="F126" s="11"/>
    </row>
    <row r="127" spans="1:8" x14ac:dyDescent="0.25">
      <c r="E127" s="11"/>
      <c r="F127" s="11"/>
    </row>
    <row r="128" spans="1:8" x14ac:dyDescent="0.25">
      <c r="E128" s="11"/>
      <c r="F128" s="11"/>
    </row>
    <row r="129" spans="1:8" x14ac:dyDescent="0.25">
      <c r="E129" s="11"/>
      <c r="F129" s="11"/>
    </row>
    <row r="130" spans="1:8" x14ac:dyDescent="0.25">
      <c r="E130" s="11"/>
      <c r="F130" s="11"/>
    </row>
    <row r="131" spans="1:8" x14ac:dyDescent="0.25">
      <c r="E131" s="11"/>
      <c r="F131" s="11"/>
    </row>
    <row r="132" spans="1:8" x14ac:dyDescent="0.25">
      <c r="E132" s="11"/>
      <c r="F132" s="11"/>
    </row>
    <row r="133" spans="1:8" x14ac:dyDescent="0.25">
      <c r="E133" s="11"/>
      <c r="F133" s="11"/>
    </row>
    <row r="134" spans="1:8" x14ac:dyDescent="0.25">
      <c r="E134" s="11"/>
      <c r="F134" s="11"/>
    </row>
    <row r="135" spans="1:8" x14ac:dyDescent="0.25">
      <c r="E135" s="11"/>
      <c r="F135" s="11"/>
    </row>
    <row r="136" spans="1:8" x14ac:dyDescent="0.25">
      <c r="E136" s="11"/>
      <c r="F136" s="11"/>
    </row>
    <row r="137" spans="1:8" x14ac:dyDescent="0.25">
      <c r="E137" s="11"/>
      <c r="F137" s="11"/>
    </row>
    <row r="138" spans="1:8" x14ac:dyDescent="0.25">
      <c r="E138" s="11"/>
      <c r="F138" s="11"/>
    </row>
    <row r="139" spans="1:8" x14ac:dyDescent="0.25">
      <c r="E139" s="11"/>
      <c r="F139" s="11"/>
    </row>
    <row r="140" spans="1:8" x14ac:dyDescent="0.25">
      <c r="E140" s="11"/>
      <c r="F140" s="11"/>
    </row>
    <row r="141" spans="1:8" x14ac:dyDescent="0.25">
      <c r="E141" s="11"/>
      <c r="F141" s="11"/>
    </row>
    <row r="142" spans="1:8" x14ac:dyDescent="0.25">
      <c r="E142" s="11"/>
      <c r="F142" s="11"/>
    </row>
    <row r="143" spans="1:8" x14ac:dyDescent="0.25">
      <c r="E143" s="11"/>
      <c r="F143" s="11"/>
    </row>
    <row r="144" spans="1:8" x14ac:dyDescent="0.25">
      <c r="E144" s="11"/>
      <c r="F144" s="11"/>
    </row>
    <row r="145" spans="1:8" x14ac:dyDescent="0.25">
      <c r="E145" s="11"/>
      <c r="F145" s="11"/>
    </row>
    <row r="146" spans="1:8" x14ac:dyDescent="0.25">
      <c r="E146" s="11"/>
      <c r="F146" s="11"/>
    </row>
    <row r="147" spans="1:8" x14ac:dyDescent="0.25">
      <c r="E147" s="11"/>
      <c r="F147" s="11"/>
    </row>
    <row r="148" spans="1:8" x14ac:dyDescent="0.25">
      <c r="E148" s="11"/>
      <c r="F148" s="11"/>
    </row>
    <row r="149" spans="1:8" x14ac:dyDescent="0.25">
      <c r="E149" s="11"/>
      <c r="F149" s="11"/>
    </row>
    <row r="150" spans="1:8" x14ac:dyDescent="0.25">
      <c r="E150" s="11"/>
      <c r="F150" s="11"/>
    </row>
    <row r="151" spans="1:8" x14ac:dyDescent="0.25">
      <c r="E151" s="11"/>
      <c r="F151" s="11"/>
    </row>
    <row r="152" spans="1:8" x14ac:dyDescent="0.25">
      <c r="E152" s="11"/>
      <c r="F152" s="11"/>
    </row>
    <row r="153" spans="1:8" x14ac:dyDescent="0.25">
      <c r="E153" s="11"/>
      <c r="F153" s="11"/>
    </row>
    <row r="154" spans="1:8" x14ac:dyDescent="0.25">
      <c r="E154" s="11"/>
      <c r="F154" s="11"/>
    </row>
    <row r="155" spans="1:8" x14ac:dyDescent="0.25">
      <c r="E155" s="11"/>
      <c r="F155" s="11"/>
    </row>
    <row r="156" spans="1:8" x14ac:dyDescent="0.25">
      <c r="E156" s="11"/>
      <c r="F156" s="11"/>
    </row>
    <row r="157" spans="1:8" x14ac:dyDescent="0.25">
      <c r="E157" s="11"/>
      <c r="F157" s="11"/>
    </row>
    <row r="158" spans="1:8" x14ac:dyDescent="0.25">
      <c r="E158" s="11"/>
      <c r="F158" s="11"/>
    </row>
    <row r="159" spans="1:8" x14ac:dyDescent="0.25">
      <c r="E159" s="11"/>
      <c r="F159" s="11"/>
    </row>
    <row r="160" spans="1:8" x14ac:dyDescent="0.25">
      <c r="E160" s="11"/>
      <c r="F160" s="11"/>
    </row>
    <row r="161" spans="1:8" x14ac:dyDescent="0.25">
      <c r="E161" s="11"/>
      <c r="F161" s="11"/>
    </row>
    <row r="162" spans="1:8" x14ac:dyDescent="0.25">
      <c r="E162" s="11"/>
      <c r="F162" s="11"/>
    </row>
    <row r="163" spans="1:8" x14ac:dyDescent="0.25">
      <c r="E163" s="11"/>
      <c r="F163" s="11"/>
    </row>
    <row r="164" spans="1:8" x14ac:dyDescent="0.25">
      <c r="E164" s="11"/>
      <c r="F164" s="11"/>
    </row>
    <row r="165" spans="1:8" x14ac:dyDescent="0.25">
      <c r="E165" s="11"/>
      <c r="F165" s="11"/>
    </row>
    <row r="166" spans="1:8" x14ac:dyDescent="0.25">
      <c r="E166" s="11"/>
      <c r="F166" s="11"/>
    </row>
    <row r="167" spans="1:8" x14ac:dyDescent="0.25">
      <c r="E167" s="11"/>
      <c r="F167" s="11"/>
    </row>
    <row r="168" spans="1:8" x14ac:dyDescent="0.25">
      <c r="E168" s="11"/>
      <c r="F168" s="11"/>
    </row>
    <row r="169" spans="1:8" x14ac:dyDescent="0.25">
      <c r="E169" s="11"/>
      <c r="F169" s="11"/>
    </row>
    <row r="170" spans="1:8" x14ac:dyDescent="0.25">
      <c r="E170" s="11"/>
      <c r="F170" s="11"/>
    </row>
    <row r="171" spans="1:8" x14ac:dyDescent="0.25">
      <c r="E171" s="11"/>
      <c r="F171" s="11"/>
    </row>
    <row r="172" spans="1:8" x14ac:dyDescent="0.25">
      <c r="E172" s="11"/>
      <c r="F172" s="11"/>
    </row>
    <row r="173" spans="1:8" x14ac:dyDescent="0.25">
      <c r="E173" s="11"/>
      <c r="F173" s="11"/>
    </row>
    <row r="174" spans="1:8" x14ac:dyDescent="0.25">
      <c r="E174" s="11"/>
      <c r="F174" s="11"/>
    </row>
    <row r="175" spans="1:8" x14ac:dyDescent="0.25">
      <c r="E175" s="11"/>
      <c r="F175" s="11"/>
    </row>
    <row r="176" spans="1:8" x14ac:dyDescent="0.25">
      <c r="E176" s="11"/>
      <c r="F176" s="11"/>
    </row>
    <row r="177" spans="1:8" x14ac:dyDescent="0.25">
      <c r="E177" s="11"/>
      <c r="F177" s="11"/>
    </row>
    <row r="178" spans="1:8" x14ac:dyDescent="0.25">
      <c r="E178" s="11"/>
      <c r="F178" s="11"/>
    </row>
    <row r="179" spans="1:8" x14ac:dyDescent="0.25">
      <c r="E179" s="11"/>
      <c r="F179" s="11"/>
    </row>
    <row r="180" spans="1:8" x14ac:dyDescent="0.25">
      <c r="E180" s="11"/>
      <c r="F180" s="11"/>
    </row>
    <row r="181" spans="1:8" x14ac:dyDescent="0.25">
      <c r="E181" s="11"/>
      <c r="F181" s="11"/>
    </row>
    <row r="182" spans="1:8" x14ac:dyDescent="0.25">
      <c r="E182" s="11"/>
      <c r="F182" s="11"/>
    </row>
    <row r="183" spans="1:8" x14ac:dyDescent="0.25">
      <c r="E183" s="11"/>
      <c r="F183" s="11"/>
    </row>
    <row r="184" spans="1:8" x14ac:dyDescent="0.25">
      <c r="E184" s="11"/>
      <c r="F184" s="11"/>
    </row>
    <row r="185" spans="1:8" x14ac:dyDescent="0.25">
      <c r="E185" s="11"/>
      <c r="F185" s="11"/>
    </row>
    <row r="186" spans="1:8" x14ac:dyDescent="0.25">
      <c r="E186" s="11"/>
      <c r="F186" s="11"/>
    </row>
    <row r="187" spans="1:8" x14ac:dyDescent="0.25">
      <c r="E187" s="11"/>
      <c r="F187" s="11"/>
    </row>
    <row r="188" spans="1:8" x14ac:dyDescent="0.25">
      <c r="E188" s="11"/>
      <c r="F188" s="11"/>
    </row>
    <row r="189" spans="1:8" x14ac:dyDescent="0.25">
      <c r="E189" s="11"/>
      <c r="F189" s="11"/>
    </row>
    <row r="190" spans="1:8" x14ac:dyDescent="0.25">
      <c r="E190" s="11"/>
      <c r="F190" s="11"/>
    </row>
    <row r="191" spans="1:8" x14ac:dyDescent="0.25">
      <c r="E191" s="11"/>
      <c r="F191" s="11"/>
    </row>
    <row r="192" spans="1:8" x14ac:dyDescent="0.25">
      <c r="E192" s="11"/>
      <c r="F192" s="11"/>
    </row>
    <row r="193" spans="1:8" x14ac:dyDescent="0.25">
      <c r="E193" s="11"/>
      <c r="F193" s="11"/>
    </row>
    <row r="194" spans="1:8" x14ac:dyDescent="0.25">
      <c r="E194" s="11"/>
      <c r="F194" s="11"/>
    </row>
    <row r="195" spans="1:8" x14ac:dyDescent="0.25">
      <c r="E195" s="11"/>
      <c r="F195" s="11"/>
    </row>
    <row r="196" spans="1:8" x14ac:dyDescent="0.25">
      <c r="E196" s="11"/>
      <c r="F196" s="11"/>
    </row>
    <row r="197" spans="1:8" x14ac:dyDescent="0.25">
      <c r="E197" s="11"/>
      <c r="F197" s="11"/>
    </row>
    <row r="198" spans="1:8" x14ac:dyDescent="0.25">
      <c r="E198" s="11"/>
      <c r="F198" s="11"/>
    </row>
    <row r="199" spans="1:8" x14ac:dyDescent="0.25">
      <c r="E199" s="11"/>
      <c r="F199" s="11"/>
    </row>
    <row r="200" spans="1:8" x14ac:dyDescent="0.25">
      <c r="E200" s="11"/>
      <c r="F200" s="11"/>
    </row>
    <row r="201" spans="1:8" x14ac:dyDescent="0.25">
      <c r="E201" s="11"/>
      <c r="F201" s="11"/>
    </row>
  </sheetData>
  <autoFilter ref="A1:H1"/>
  <conditionalFormatting sqref="F2:F201">
    <cfRule type="expression" dxfId="0" priority="1">
      <formula>AND(F2&lt;&gt;"",F2&lt;TODAY(),NOT(OR($C2="Approved",$C2="Denied")))</formula>
    </cfRule>
  </conditionalFormatting>
  <dataValidations count="4">
    <dataValidation type="list" allowBlank="1" showErrorMessage="1" errorTitle="Pick from the list" error="Choose one of: Family petition (I-130), Adjustment (I-485), Work permit (I-765), Naturalization (N-400), H-1B, Renewal" sqref="B2:B201">
      <formula1>"Family petition (I-130),Adjustment (I-485),Work permit (I-765),Naturalization (N-400),H-1B,Renewal"</formula1>
    </dataValidation>
    <dataValidation type="list" allowBlank="1" showErrorMessage="1" errorTitle="Pick from the list" error="Choose one of: Intake, Collecting documents, Drafting, Filed, RFE, Interview, Approved, Denied" sqref="C2:C201">
      <formula1>"Intake,Collecting documents,Drafting,Filed,RFE,Interview,Approved,Denied"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45</v>
      </c>
      <c r="B1" s="12" t="s">
        <v>46</v>
      </c>
      <c r="C1" s="12" t="s">
        <v>47</v>
      </c>
    </row>
    <row r="2" spans="1:3" x14ac:dyDescent="0.25">
      <c r="A2" s="13" t="s">
        <v>48</v>
      </c>
      <c r="B2" s="14"/>
      <c r="C2" s="14"/>
    </row>
    <row r="3" spans="1:2" x14ac:dyDescent="0.25">
      <c r="A3" t="s">
        <v>49</v>
      </c>
      <c r="B3" s="15">
        <f>COUNTA('Cases'!$A$2:$A$201)</f>
        <v>5</v>
      </c>
    </row>
    <row r="4" spans="1:2" x14ac:dyDescent="0.25">
      <c r="A4" t="s">
        <v>50</v>
      </c>
      <c r="B4" s="15">
        <f>COUNTIFS('Cases'!$F$2:$F$201,("&lt;"&amp;TODAY()),'Cases'!$C$2:$C$201,"&lt;&gt;Approved",'Cases'!$C$2:$C$201,"&lt;&gt;Denied")</f>
        <v>0</v>
      </c>
    </row>
    <row r="5" spans="1:3" x14ac:dyDescent="0.25">
      <c r="A5" s="13" t="s">
        <v>51</v>
      </c>
      <c r="B5" s="14"/>
      <c r="C5" s="14"/>
    </row>
    <row r="6" spans="1:2" x14ac:dyDescent="0.25">
      <c r="A6" t="s">
        <v>52</v>
      </c>
      <c r="B6" s="15">
        <f>COUNTIF('Cases'!$C$2:$C$201,"Intake")</f>
        <v>0</v>
      </c>
    </row>
    <row r="7" spans="1:2" x14ac:dyDescent="0.25">
      <c r="A7" t="s">
        <v>53</v>
      </c>
      <c r="B7" s="15">
        <f>COUNTIF('Cases'!$C$2:$C$201,"Collecting documents")</f>
        <v>1</v>
      </c>
    </row>
    <row r="8" spans="1:2" x14ac:dyDescent="0.25">
      <c r="A8" t="s">
        <v>54</v>
      </c>
      <c r="B8" s="15">
        <f>COUNTIF('Cases'!$C$2:$C$201,"Drafting")</f>
        <v>1</v>
      </c>
    </row>
    <row r="9" spans="1:2" x14ac:dyDescent="0.25">
      <c r="A9" t="s">
        <v>55</v>
      </c>
      <c r="B9" s="15">
        <f>COUNTIF('Cases'!$C$2:$C$201,"Filed")</f>
        <v>1</v>
      </c>
    </row>
    <row r="10" spans="1:2" x14ac:dyDescent="0.25">
      <c r="A10" t="s">
        <v>56</v>
      </c>
      <c r="B10" s="15">
        <f>COUNTIF('Cases'!$C$2:$C$201,"RFE")</f>
        <v>1</v>
      </c>
    </row>
    <row r="11" spans="1:2" x14ac:dyDescent="0.25">
      <c r="A11" t="s">
        <v>57</v>
      </c>
      <c r="B11" s="15">
        <f>COUNTIF('Cases'!$C$2:$C$201,"Interview")</f>
        <v>1</v>
      </c>
    </row>
    <row r="12" spans="1:2" x14ac:dyDescent="0.25">
      <c r="A12" t="s">
        <v>58</v>
      </c>
      <c r="B12" s="15">
        <f>COUNTIF('Cases'!$C$2:$C$201,"Approved")</f>
        <v>0</v>
      </c>
    </row>
    <row r="13" spans="1:2" x14ac:dyDescent="0.25">
      <c r="A13" t="s">
        <v>59</v>
      </c>
      <c r="B13" s="15">
        <f>COUNTIF('Cases'!$C$2:$C$201,"Denied")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