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<sst xmlns="http://schemas.openxmlformats.org/spreadsheetml/2006/main" count="57" uniqueCount="55">
  <si>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Holiday Lighting Quote Sheet</t>
  </si>
  <si>
    <t>A free holiday-lighting quote sheet: price roofline feet, bulbs, install, and storage with totals in Google Sheets and Excel.</t>
  </si>
  <si>
    <t>Quick start</t>
  </si>
  <si>
    <t>Open the Line items tab and replace the sample rows with your own — one row per entry. Formulas fill in automatically for new rows.</t>
  </si>
  <si>
    <t>Measure rooflines and ridges in feet from a satellite view before the visit; most installers price lit roofline per foot.</t>
  </si>
  <si>
    <t>Quote takedown and storage up front so the January visit is already paid for.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</si>
  <si>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</si>
  <si>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</si>
  <si>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</si>
  <si>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</si>
  <si>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</si>
  <si>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</si>
  <si>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</si>
  <si>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</si>
  <si>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</si>
  <si>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</si>
  <si>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</si>
  <si>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</si>
  <si>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</si>
  <si>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</si>
  <si>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Roofline C9 LED, warm white (lease)</t>
  </si>
  <si>
    <t>Roofline</t>
  </si>
  <si>
    <t>ft</t>
  </si>
  <si>
    <t>Wrapped trees, trunk and canopy</t>
  </si>
  <si>
    <t>Trees</t>
  </si>
  <si>
    <t>tree</t>
  </si>
  <si>
    <t>Lit wreath, 36 in</t>
  </si>
  <si>
    <t>Decor</t>
  </si>
  <si>
    <t>each</t>
  </si>
  <si>
    <t>Pathway stake lights</t>
  </si>
  <si>
    <t>Ground</t>
  </si>
  <si>
    <t>stake</t>
  </si>
  <si>
    <t>Timer and outlet setup</t>
  </si>
  <si>
    <t>Install</t>
  </si>
  <si>
    <t>Takedown and storage</t>
  </si>
  <si>
    <t>Removal</t>
  </si>
  <si>
    <t>job</t>
  </si>
  <si>
    <t>Value</t>
  </si>
  <si>
    <t>Notes</t>
  </si>
  <si>
    <t>Details</t>
  </si>
  <si>
    <t>Customer</t>
  </si>
  <si>
    <t>The Okafor family</t>
  </si>
  <si>
    <t>Address</t>
  </si>
  <si>
    <t>14 Pinehurst Ct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</si>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</sst>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178</v>
      </c>
      <c r="D2" t="s">
        <v>22</v>
      </c>
      <c r="E2" s="12">
        <v>4.25</v>
      </c>
      <c r="F2" s="13">
        <f>IF($A2="","",(C2*E2))</f>
        <v>756.5</v>
      </c>
    </row>
    <row r="3" spans="1:6" x14ac:dyDescent="0.25">
      <c r="A3" t="s">
        <v>23</v>
      </c>
      <c r="B3" t="s">
        <v>24</v>
      </c>
      <c r="C3" s="11">
        <v>3</v>
      </c>
      <c r="D3" t="s">
        <v>25</v>
      </c>
      <c r="E3" s="12">
        <v>165</v>
      </c>
      <c r="F3" s="13">
        <f>IF($A3="","",(C3*E3))</f>
        <v>495</v>
      </c>
    </row>
    <row r="4" spans="1:6" x14ac:dyDescent="0.25">
      <c r="A4" t="s">
        <v>26</v>
      </c>
      <c r="B4" t="s">
        <v>27</v>
      </c>
      <c r="C4" s="11">
        <v>2</v>
      </c>
      <c r="D4" t="s">
        <v>28</v>
      </c>
      <c r="E4" s="12">
        <v>95</v>
      </c>
      <c r="F4" s="13">
        <f>IF($A4="","",(C4*E4))</f>
        <v>190</v>
      </c>
    </row>
    <row r="5" spans="1:6" x14ac:dyDescent="0.25">
      <c r="A5" t="s">
        <v>29</v>
      </c>
      <c r="B5" t="s">
        <v>30</v>
      </c>
      <c r="C5" s="11">
        <v>24</v>
      </c>
      <c r="D5" t="s">
        <v>31</v>
      </c>
      <c r="E5" s="12">
        <v>6</v>
      </c>
      <c r="F5" s="13">
        <f>IF($A5="","",(C5*E5))</f>
        <v>144</v>
      </c>
    </row>
    <row r="6" spans="1:6" x14ac:dyDescent="0.25">
      <c r="A6" t="s">
        <v>32</v>
      </c>
      <c r="B6" t="s">
        <v>33</v>
      </c>
      <c r="C6" s="11">
        <v>1</v>
      </c>
      <c r="D6" t="s">
        <v>28</v>
      </c>
      <c r="E6" s="12">
        <v>45</v>
      </c>
      <c r="F6" s="13">
        <f>IF($A6="","",(C6*E6))</f>
        <v>45</v>
      </c>
    </row>
    <row r="7" spans="1:6" x14ac:dyDescent="0.25">
      <c r="A7" t="s">
        <v>34</v>
      </c>
      <c r="B7" t="s">
        <v>35</v>
      </c>
      <c r="C7" s="11">
        <v>1</v>
      </c>
      <c r="D7" t="s">
        <v>36</v>
      </c>
      <c r="E7" s="12">
        <v>175</v>
      </c>
      <c r="F7" s="13">
        <f>IF($A7="","",(C7*E7))</f>
        <v>175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Roofline, Trees, Ground, Decor, Install, Removal" sqref="B2:B201">
      <formula1>"Roofline,Trees,Ground,Decor,Install,Removal"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5" t="s">
        <v>41</v>
      </c>
    </row>
    <row r="4" spans="1:2" x14ac:dyDescent="0.25">
      <c r="A4" t="s">
        <v>42</v>
      </c>
      <c r="B4" s="5" t="s">
        <v>43</v>
      </c>
    </row>
    <row r="5" spans="1:2" x14ac:dyDescent="0.25">
      <c r="A5" t="s">
        <v>44</v>
      </c>
      <c r="B5" s="17">
        <v>46308</v>
      </c>
    </row>
    <row r="6" spans="1:2" x14ac:dyDescent="0.25">
      <c r="A6" t="s">
        <v>45</v>
      </c>
      <c r="B6" s="18">
        <v>0.5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1805.5</v>
      </c>
    </row>
    <row r="9" spans="1:3" x14ac:dyDescent="0.25">
      <c r="A9" t="s">
        <v>48</v>
      </c>
      <c r="B9" s="18">
        <v>0</v>
      </c>
      <c r="C9" s="20" t="s">
        <v>49</v>
      </c>
    </row>
    <row r="10" spans="1:3" x14ac:dyDescent="0.25">
      <c r="A10" t="s">
        <v>50</v>
      </c>
      <c r="B10" s="21">
        <v>0</v>
      </c>
      <c r="C10" s="20" t="s">
        <v>51</v>
      </c>
    </row>
    <row r="11" spans="1:2" x14ac:dyDescent="0.25">
      <c r="A11" t="s">
        <v>52</v>
      </c>
      <c r="B11" s="19">
        <f>ROUND((('Summary'!$B$8-'Summary'!$B$10)*'Summary'!$B$9),2)</f>
        <v>0</v>
      </c>
    </row>
    <row r="12" spans="1:2" x14ac:dyDescent="0.25">
      <c r="A12" t="s">
        <v>53</v>
      </c>
      <c r="B12" s="19">
        <f>(('Summary'!$B$8-'Summary'!$B$10)+'Summary'!$B$11)</f>
        <v>1805.5</v>
      </c>
    </row>
    <row r="13" spans="1:2" x14ac:dyDescent="0.25">
      <c r="A13" t="s">
        <v>54</v>
      </c>
      <c r="B13" s="19">
        <f>ROUND(('Summary'!$B$12*'Summary'!$B$6),2)</f>
        <v>902.75</v>
      </c>
    </row>
  </sheetData>
  <dataValidations count="4">
    <dataValidation type="decimal" operator="greaterThanOrEqual" allowBlank="1" showErrorMessage="1" errorTitle="Number expected" error="Enter a number." sqref="B10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ecimal" operator="greaterThanOrEqual" allowBlank="1" showErrorMessage="1" errorTitle="Number expected" error="Enter a number." sqref="B9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