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Hives" state="visible" r:id="rId5"/>
    <sheet sheetId="3" name="Api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<sst xmlns="http://schemas.openxmlformats.org/spreadsheetml/2006/main" count="61" uniqueCount="53">
  <si>
    <t>Hive Inventory Tracker</t>
  </si>
  <si>
    <t>A free hive inventory spreadsheet: track hives and equipment by yard with status and asset-value totals in Google Sheets and Excel.</t>
  </si>
  <si>
    <t>Quick start</t>
  </si>
  <si>
    <t>Open the Hives tab and replace the sample rows with your own — one row per entry. Formulas fill in automatically for new rows.</t>
  </si>
  <si>
    <t>Log each inspection date, strength and mite wash count; 9 or more mites per 300 bees (3%) turns red.</t>
  </si>
  <si>
    <t>Follow label directions for any mite treatment and your state apiary registration rules.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</si>
  <si>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</si>
  <si>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</si>
  <si>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</si>
  <si>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</si>
  <si>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</si>
  <si>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</si>
  <si>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</si>
  <si>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Hive ID</t>
  </si>
  <si>
    <t>Yard</t>
  </si>
  <si>
    <t>Type</t>
  </si>
  <si>
    <t>Boxes</t>
  </si>
  <si>
    <t>Queen year</t>
  </si>
  <si>
    <t>Last inspection</t>
  </si>
  <si>
    <t>Strength</t>
  </si>
  <si>
    <t>Mite count (per 300 bees)</t>
  </si>
  <si>
    <t>Equipment value</t>
  </si>
  <si>
    <t>Status</t>
  </si>
  <si>
    <t>Next inspection</t>
  </si>
  <si>
    <t>Mite check</t>
  </si>
  <si>
    <t>H-01</t>
  </si>
  <si>
    <t>Home yard</t>
  </si>
  <si>
    <t>Langstroth 10-frame</t>
  </si>
  <si>
    <t>Strong</t>
  </si>
  <si>
    <t>Active</t>
  </si>
  <si>
    <t>H-02</t>
  </si>
  <si>
    <t>Medium</t>
  </si>
  <si>
    <t>H-07</t>
  </si>
  <si>
    <t>Orchard yard</t>
  </si>
  <si>
    <t>Langstroth 8-frame</t>
  </si>
  <si>
    <t>Weak</t>
  </si>
  <si>
    <t>Needs requeen</t>
  </si>
  <si>
    <t>H-09</t>
  </si>
  <si>
    <t>Clover field</t>
  </si>
  <si>
    <t>Nuc</t>
  </si>
  <si>
    <t>H-11</t>
  </si>
  <si>
    <t>Rooftop</t>
  </si>
  <si>
    <t>Dead out</t>
  </si>
  <si>
    <t>Item</t>
  </si>
  <si>
    <t>Value</t>
  </si>
  <si>
    <t>Notes</t>
  </si>
  <si>
    <t>Settings</t>
  </si>
  <si>
    <t>Inspect every (days)</t>
  </si>
  <si>
    <t>Hives</t>
  </si>
  <si>
    <t>Active hives</t>
  </si>
  <si>
    <t>Hives over mite threshold</t>
  </si>
  <si>
    <t>Threshold here: 3 mites per 100 bees.</t>
  </si>
  <si>
    <t>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</si>
</sst>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12" customWidth="1"/>
    <col min="5" max="5" width="13" customWidth="1"/>
    <col min="6" max="6" width="18" customWidth="1"/>
    <col min="7" max="7" width="16" customWidth="1"/>
    <col min="8" max="8" width="28" customWidth="1"/>
    <col min="9" max="9" width="18" customWidth="1"/>
    <col min="10" max="10" width="16" customWidth="1"/>
    <col min="11" max="11" width="18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s="11">
        <v>3</v>
      </c>
      <c r="E2" s="11">
        <v>2026</v>
      </c>
      <c r="F2" s="12">
        <v>46300</v>
      </c>
      <c r="G2" t="s">
        <v>28</v>
      </c>
      <c r="H2" s="11">
        <v>2</v>
      </c>
      <c r="I2" s="13">
        <v>420</v>
      </c>
      <c r="J2" t="s">
        <v>29</v>
      </c>
      <c r="K2" s="14">
        <f>IF($A2="","",(F2+'Apiary'!$B$3))</f>
        <v>46310</v>
      </c>
      <c r="L2" s="15" t="str">
        <f>IF($A2="","",IF((H2&gt;=9),"Treat",""))</f>
        <v/>
      </c>
    </row>
    <row r="3" spans="1:12" x14ac:dyDescent="0.25">
      <c r="A3" t="s">
        <v>30</v>
      </c>
      <c r="B3" t="s">
        <v>26</v>
      </c>
      <c r="C3" t="s">
        <v>27</v>
      </c>
      <c r="D3" s="11">
        <v>2</v>
      </c>
      <c r="E3" s="11">
        <v>2025</v>
      </c>
      <c r="F3" s="12">
        <v>46300</v>
      </c>
      <c r="G3" t="s">
        <v>31</v>
      </c>
      <c r="H3" s="11">
        <v>11</v>
      </c>
      <c r="I3" s="13">
        <v>340</v>
      </c>
      <c r="J3" t="s">
        <v>29</v>
      </c>
      <c r="K3" s="14">
        <f>IF($A3="","",(F3+'Apiary'!$B$3))</f>
        <v>46310</v>
      </c>
      <c r="L3" s="15" t="str">
        <f>IF($A3="","",IF((H3&gt;=9),"Treat",""))</f>
        <v>Treat</v>
      </c>
    </row>
    <row r="4" spans="1:12" x14ac:dyDescent="0.25">
      <c r="A4" t="s">
        <v>32</v>
      </c>
      <c r="B4" t="s">
        <v>33</v>
      </c>
      <c r="C4" t="s">
        <v>34</v>
      </c>
      <c r="D4" s="11">
        <v>3</v>
      </c>
      <c r="E4" s="11">
        <v>2025</v>
      </c>
      <c r="F4" s="12">
        <v>46293</v>
      </c>
      <c r="G4" t="s">
        <v>35</v>
      </c>
      <c r="H4" s="11">
        <v>6</v>
      </c>
      <c r="I4" s="13">
        <v>380</v>
      </c>
      <c r="J4" t="s">
        <v>36</v>
      </c>
      <c r="K4" s="14">
        <f>IF($A4="","",(F4+'Apiary'!$B$3))</f>
        <v>46303</v>
      </c>
      <c r="L4" s="15" t="str">
        <f>IF($A4="","",IF((H4&gt;=9),"Treat",""))</f>
        <v/>
      </c>
    </row>
    <row r="5" spans="1:12" x14ac:dyDescent="0.25">
      <c r="A5" t="s">
        <v>37</v>
      </c>
      <c r="B5" t="s">
        <v>38</v>
      </c>
      <c r="C5" t="s">
        <v>39</v>
      </c>
      <c r="D5" s="11">
        <v>1</v>
      </c>
      <c r="E5" s="11">
        <v>2026</v>
      </c>
      <c r="F5" s="12">
        <v>46303</v>
      </c>
      <c r="G5" t="s">
        <v>31</v>
      </c>
      <c r="H5" s="11">
        <v>1</v>
      </c>
      <c r="I5" s="13">
        <v>160</v>
      </c>
      <c r="J5" t="s">
        <v>29</v>
      </c>
      <c r="K5" s="14">
        <f>IF($A5="","",(F5+'Apiary'!$B$3))</f>
        <v>46313</v>
      </c>
      <c r="L5" s="15" t="str">
        <f>IF($A5="","",IF((H5&gt;=9),"Treat",""))</f>
        <v/>
      </c>
    </row>
    <row r="6" spans="1:12" x14ac:dyDescent="0.25">
      <c r="A6" t="s">
        <v>40</v>
      </c>
      <c r="B6" t="s">
        <v>41</v>
      </c>
      <c r="C6" t="s">
        <v>27</v>
      </c>
      <c r="D6" s="11">
        <v>2</v>
      </c>
      <c r="E6" s="11">
        <v>2024</v>
      </c>
      <c r="F6" s="12">
        <v>46278</v>
      </c>
      <c r="G6" t="s">
        <v>42</v>
      </c>
      <c r="H6" s="11">
        <v>0</v>
      </c>
      <c r="I6" s="13">
        <v>300</v>
      </c>
      <c r="J6" t="s">
        <v>42</v>
      </c>
      <c r="K6" s="14">
        <f>IF($A6="","",(F6+'Apiary'!$B$3))</f>
        <v>46288</v>
      </c>
      <c r="L6" s="15" t="str">
        <f>IF($A6="","",IF((H6&gt;=9),"Treat",""))</f>
        <v/>
      </c>
    </row>
    <row r="7" spans="1:12" x14ac:dyDescent="0.25">
      <c r="D7" s="11"/>
      <c r="E7" s="11"/>
      <c r="F7" s="12"/>
      <c r="H7" s="11"/>
      <c r="I7" s="13"/>
      <c r="K7" s="14" t="str">
        <f>IF($A7="","",(F7+'Apiary'!$B$3))</f>
        <v/>
      </c>
      <c r="L7" s="15" t="str">
        <f>IF($A7="","",IF((H7&gt;=9),"Treat",""))</f>
        <v/>
      </c>
    </row>
    <row r="8" spans="1:12" x14ac:dyDescent="0.25">
      <c r="D8" s="11"/>
      <c r="E8" s="11"/>
      <c r="F8" s="12"/>
      <c r="H8" s="11"/>
      <c r="I8" s="13"/>
      <c r="K8" s="14" t="str">
        <f>IF($A8="","",(F8+'Apiary'!$B$3))</f>
        <v/>
      </c>
      <c r="L8" s="15" t="str">
        <f>IF($A8="","",IF((H8&gt;=9),"Treat",""))</f>
        <v/>
      </c>
    </row>
    <row r="9" spans="1:12" x14ac:dyDescent="0.25">
      <c r="D9" s="11"/>
      <c r="E9" s="11"/>
      <c r="F9" s="12"/>
      <c r="H9" s="11"/>
      <c r="I9" s="13"/>
      <c r="K9" s="14" t="str">
        <f>IF($A9="","",(F9+'Apiary'!$B$3))</f>
        <v/>
      </c>
      <c r="L9" s="15" t="str">
        <f>IF($A9="","",IF((H9&gt;=9),"Treat",""))</f>
        <v/>
      </c>
    </row>
    <row r="10" spans="1:12" x14ac:dyDescent="0.25">
      <c r="D10" s="11"/>
      <c r="E10" s="11"/>
      <c r="F10" s="12"/>
      <c r="H10" s="11"/>
      <c r="I10" s="13"/>
      <c r="K10" s="14" t="str">
        <f>IF($A10="","",(F10+'Apiary'!$B$3))</f>
        <v/>
      </c>
      <c r="L10" s="15" t="str">
        <f>IF($A10="","",IF((H10&gt;=9),"Treat",""))</f>
        <v/>
      </c>
    </row>
    <row r="11" spans="1:12" x14ac:dyDescent="0.25">
      <c r="D11" s="11"/>
      <c r="E11" s="11"/>
      <c r="F11" s="12"/>
      <c r="H11" s="11"/>
      <c r="I11" s="13"/>
      <c r="K11" s="14" t="str">
        <f>IF($A11="","",(F11+'Apiary'!$B$3))</f>
        <v/>
      </c>
      <c r="L11" s="15" t="str">
        <f>IF($A11="","",IF((H11&gt;=9),"Treat",""))</f>
        <v/>
      </c>
    </row>
    <row r="12" spans="1:12" x14ac:dyDescent="0.25">
      <c r="D12" s="11"/>
      <c r="E12" s="11"/>
      <c r="F12" s="12"/>
      <c r="H12" s="11"/>
      <c r="I12" s="13"/>
      <c r="K12" s="14" t="str">
        <f>IF($A12="","",(F12+'Apiary'!$B$3))</f>
        <v/>
      </c>
      <c r="L12" s="15" t="str">
        <f>IF($A12="","",IF((H12&gt;=9),"Treat",""))</f>
        <v/>
      </c>
    </row>
    <row r="13" spans="1:12" x14ac:dyDescent="0.25">
      <c r="D13" s="11"/>
      <c r="E13" s="11"/>
      <c r="F13" s="12"/>
      <c r="H13" s="11"/>
      <c r="I13" s="13"/>
      <c r="K13" s="14" t="str">
        <f>IF($A13="","",(F13+'Apiary'!$B$3))</f>
        <v/>
      </c>
      <c r="L13" s="15" t="str">
        <f>IF($A13="","",IF((H13&gt;=9),"Treat",""))</f>
        <v/>
      </c>
    </row>
    <row r="14" spans="1:12" x14ac:dyDescent="0.25">
      <c r="D14" s="11"/>
      <c r="E14" s="11"/>
      <c r="F14" s="12"/>
      <c r="H14" s="11"/>
      <c r="I14" s="13"/>
      <c r="K14" s="14" t="str">
        <f>IF($A14="","",(F14+'Apiary'!$B$3))</f>
        <v/>
      </c>
      <c r="L14" s="15" t="str">
        <f>IF($A14="","",IF((H14&gt;=9),"Treat",""))</f>
        <v/>
      </c>
    </row>
    <row r="15" spans="1:12" x14ac:dyDescent="0.25">
      <c r="D15" s="11"/>
      <c r="E15" s="11"/>
      <c r="F15" s="12"/>
      <c r="H15" s="11"/>
      <c r="I15" s="13"/>
      <c r="K15" s="14" t="str">
        <f>IF($A15="","",(F15+'Apiary'!$B$3))</f>
        <v/>
      </c>
      <c r="L15" s="15" t="str">
        <f>IF($A15="","",IF((H15&gt;=9),"Treat",""))</f>
        <v/>
      </c>
    </row>
    <row r="16" spans="1:12" x14ac:dyDescent="0.25">
      <c r="D16" s="11"/>
      <c r="E16" s="11"/>
      <c r="F16" s="12"/>
      <c r="H16" s="11"/>
      <c r="I16" s="13"/>
      <c r="K16" s="14" t="str">
        <f>IF($A16="","",(F16+'Apiary'!$B$3))</f>
        <v/>
      </c>
      <c r="L16" s="15" t="str">
        <f>IF($A16="","",IF((H16&gt;=9),"Treat",""))</f>
        <v/>
      </c>
    </row>
    <row r="17" spans="1:12" x14ac:dyDescent="0.25">
      <c r="D17" s="11"/>
      <c r="E17" s="11"/>
      <c r="F17" s="12"/>
      <c r="H17" s="11"/>
      <c r="I17" s="13"/>
      <c r="K17" s="14" t="str">
        <f>IF($A17="","",(F17+'Apiary'!$B$3))</f>
        <v/>
      </c>
      <c r="L17" s="15" t="str">
        <f>IF($A17="","",IF((H17&gt;=9),"Treat",""))</f>
        <v/>
      </c>
    </row>
    <row r="18" spans="1:12" x14ac:dyDescent="0.25">
      <c r="D18" s="11"/>
      <c r="E18" s="11"/>
      <c r="F18" s="12"/>
      <c r="H18" s="11"/>
      <c r="I18" s="13"/>
      <c r="K18" s="14" t="str">
        <f>IF($A18="","",(F18+'Apiary'!$B$3))</f>
        <v/>
      </c>
      <c r="L18" s="15" t="str">
        <f>IF($A18="","",IF((H18&gt;=9),"Treat",""))</f>
        <v/>
      </c>
    </row>
    <row r="19" spans="1:12" x14ac:dyDescent="0.25">
      <c r="D19" s="11"/>
      <c r="E19" s="11"/>
      <c r="F19" s="12"/>
      <c r="H19" s="11"/>
      <c r="I19" s="13"/>
      <c r="K19" s="14" t="str">
        <f>IF($A19="","",(F19+'Apiary'!$B$3))</f>
        <v/>
      </c>
      <c r="L19" s="15" t="str">
        <f>IF($A19="","",IF((H19&gt;=9),"Treat",""))</f>
        <v/>
      </c>
    </row>
    <row r="20" spans="1:12" x14ac:dyDescent="0.25">
      <c r="D20" s="11"/>
      <c r="E20" s="11"/>
      <c r="F20" s="12"/>
      <c r="H20" s="11"/>
      <c r="I20" s="13"/>
      <c r="K20" s="14" t="str">
        <f>IF($A20="","",(F20+'Apiary'!$B$3))</f>
        <v/>
      </c>
      <c r="L20" s="15" t="str">
        <f>IF($A20="","",IF((H20&gt;=9),"Treat",""))</f>
        <v/>
      </c>
    </row>
    <row r="21" spans="1:12" x14ac:dyDescent="0.25">
      <c r="D21" s="11"/>
      <c r="E21" s="11"/>
      <c r="F21" s="12"/>
      <c r="H21" s="11"/>
      <c r="I21" s="13"/>
      <c r="K21" s="14" t="str">
        <f>IF($A21="","",(F21+'Apiary'!$B$3))</f>
        <v/>
      </c>
      <c r="L21" s="15" t="str">
        <f>IF($A21="","",IF((H21&gt;=9),"Treat",""))</f>
        <v/>
      </c>
    </row>
    <row r="22" spans="1:12" x14ac:dyDescent="0.25">
      <c r="D22" s="11"/>
      <c r="E22" s="11"/>
      <c r="F22" s="12"/>
      <c r="H22" s="11"/>
      <c r="I22" s="13"/>
      <c r="K22" s="14" t="str">
        <f>IF($A22="","",(F22+'Apiary'!$B$3))</f>
        <v/>
      </c>
      <c r="L22" s="15" t="str">
        <f>IF($A22="","",IF((H22&gt;=9),"Treat",""))</f>
        <v/>
      </c>
    </row>
    <row r="23" spans="1:12" x14ac:dyDescent="0.25">
      <c r="D23" s="11"/>
      <c r="E23" s="11"/>
      <c r="F23" s="12"/>
      <c r="H23" s="11"/>
      <c r="I23" s="13"/>
      <c r="K23" s="14" t="str">
        <f>IF($A23="","",(F23+'Apiary'!$B$3))</f>
        <v/>
      </c>
      <c r="L23" s="15" t="str">
        <f>IF($A23="","",IF((H23&gt;=9),"Treat",""))</f>
        <v/>
      </c>
    </row>
    <row r="24" spans="1:12" x14ac:dyDescent="0.25">
      <c r="D24" s="11"/>
      <c r="E24" s="11"/>
      <c r="F24" s="12"/>
      <c r="H24" s="11"/>
      <c r="I24" s="13"/>
      <c r="K24" s="14" t="str">
        <f>IF($A24="","",(F24+'Apiary'!$B$3))</f>
        <v/>
      </c>
      <c r="L24" s="15" t="str">
        <f>IF($A24="","",IF((H24&gt;=9),"Treat",""))</f>
        <v/>
      </c>
    </row>
    <row r="25" spans="1:12" x14ac:dyDescent="0.25">
      <c r="D25" s="11"/>
      <c r="E25" s="11"/>
      <c r="F25" s="12"/>
      <c r="H25" s="11"/>
      <c r="I25" s="13"/>
      <c r="K25" s="14" t="str">
        <f>IF($A25="","",(F25+'Apiary'!$B$3))</f>
        <v/>
      </c>
      <c r="L25" s="15" t="str">
        <f>IF($A25="","",IF((H25&gt;=9),"Treat",""))</f>
        <v/>
      </c>
    </row>
    <row r="26" spans="1:12" x14ac:dyDescent="0.25">
      <c r="D26" s="11"/>
      <c r="E26" s="11"/>
      <c r="F26" s="12"/>
      <c r="H26" s="11"/>
      <c r="I26" s="13"/>
      <c r="K26" s="14" t="str">
        <f>IF($A26="","",(F26+'Apiary'!$B$3))</f>
        <v/>
      </c>
      <c r="L26" s="15" t="str">
        <f>IF($A26="","",IF((H26&gt;=9),"Treat",""))</f>
        <v/>
      </c>
    </row>
    <row r="27" spans="1:12" x14ac:dyDescent="0.25">
      <c r="D27" s="11"/>
      <c r="E27" s="11"/>
      <c r="F27" s="12"/>
      <c r="H27" s="11"/>
      <c r="I27" s="13"/>
      <c r="K27" s="14" t="str">
        <f>IF($A27="","",(F27+'Apiary'!$B$3))</f>
        <v/>
      </c>
      <c r="L27" s="15" t="str">
        <f>IF($A27="","",IF((H27&gt;=9),"Treat",""))</f>
        <v/>
      </c>
    </row>
    <row r="28" spans="1:12" x14ac:dyDescent="0.25">
      <c r="D28" s="11"/>
      <c r="E28" s="11"/>
      <c r="F28" s="12"/>
      <c r="H28" s="11"/>
      <c r="I28" s="13"/>
      <c r="K28" s="14" t="str">
        <f>IF($A28="","",(F28+'Apiary'!$B$3))</f>
        <v/>
      </c>
      <c r="L28" s="15" t="str">
        <f>IF($A28="","",IF((H28&gt;=9),"Treat",""))</f>
        <v/>
      </c>
    </row>
    <row r="29" spans="1:12" x14ac:dyDescent="0.25">
      <c r="D29" s="11"/>
      <c r="E29" s="11"/>
      <c r="F29" s="12"/>
      <c r="H29" s="11"/>
      <c r="I29" s="13"/>
      <c r="K29" s="14" t="str">
        <f>IF($A29="","",(F29+'Apiary'!$B$3))</f>
        <v/>
      </c>
      <c r="L29" s="15" t="str">
        <f>IF($A29="","",IF((H29&gt;=9),"Treat",""))</f>
        <v/>
      </c>
    </row>
    <row r="30" spans="1:12" x14ac:dyDescent="0.25">
      <c r="D30" s="11"/>
      <c r="E30" s="11"/>
      <c r="F30" s="12"/>
      <c r="H30" s="11"/>
      <c r="I30" s="13"/>
      <c r="K30" s="14" t="str">
        <f>IF($A30="","",(F30+'Apiary'!$B$3))</f>
        <v/>
      </c>
      <c r="L30" s="15" t="str">
        <f>IF($A30="","",IF((H30&gt;=9),"Treat",""))</f>
        <v/>
      </c>
    </row>
    <row r="31" spans="1:12" x14ac:dyDescent="0.25">
      <c r="D31" s="11"/>
      <c r="E31" s="11"/>
      <c r="F31" s="12"/>
      <c r="H31" s="11"/>
      <c r="I31" s="13"/>
      <c r="K31" s="14" t="str">
        <f>IF($A31="","",(F31+'Apiary'!$B$3))</f>
        <v/>
      </c>
      <c r="L31" s="15" t="str">
        <f>IF($A31="","",IF((H31&gt;=9),"Treat",""))</f>
        <v/>
      </c>
    </row>
    <row r="32" spans="1:12" x14ac:dyDescent="0.25">
      <c r="D32" s="11"/>
      <c r="E32" s="11"/>
      <c r="F32" s="12"/>
      <c r="H32" s="11"/>
      <c r="I32" s="13"/>
      <c r="K32" s="14" t="str">
        <f>IF($A32="","",(F32+'Apiary'!$B$3))</f>
        <v/>
      </c>
      <c r="L32" s="15" t="str">
        <f>IF($A32="","",IF((H32&gt;=9),"Treat",""))</f>
        <v/>
      </c>
    </row>
    <row r="33" spans="1:12" x14ac:dyDescent="0.25">
      <c r="D33" s="11"/>
      <c r="E33" s="11"/>
      <c r="F33" s="12"/>
      <c r="H33" s="11"/>
      <c r="I33" s="13"/>
      <c r="K33" s="14" t="str">
        <f>IF($A33="","",(F33+'Apiary'!$B$3))</f>
        <v/>
      </c>
      <c r="L33" s="15" t="str">
        <f>IF($A33="","",IF((H33&gt;=9),"Treat",""))</f>
        <v/>
      </c>
    </row>
    <row r="34" spans="1:12" x14ac:dyDescent="0.25">
      <c r="D34" s="11"/>
      <c r="E34" s="11"/>
      <c r="F34" s="12"/>
      <c r="H34" s="11"/>
      <c r="I34" s="13"/>
      <c r="K34" s="14" t="str">
        <f>IF($A34="","",(F34+'Apiary'!$B$3))</f>
        <v/>
      </c>
      <c r="L34" s="15" t="str">
        <f>IF($A34="","",IF((H34&gt;=9),"Treat",""))</f>
        <v/>
      </c>
    </row>
    <row r="35" spans="1:12" x14ac:dyDescent="0.25">
      <c r="D35" s="11"/>
      <c r="E35" s="11"/>
      <c r="F35" s="12"/>
      <c r="H35" s="11"/>
      <c r="I35" s="13"/>
      <c r="K35" s="14" t="str">
        <f>IF($A35="","",(F35+'Apiary'!$B$3))</f>
        <v/>
      </c>
      <c r="L35" s="15" t="str">
        <f>IF($A35="","",IF((H35&gt;=9),"Treat",""))</f>
        <v/>
      </c>
    </row>
    <row r="36" spans="1:12" x14ac:dyDescent="0.25">
      <c r="D36" s="11"/>
      <c r="E36" s="11"/>
      <c r="F36" s="12"/>
      <c r="H36" s="11"/>
      <c r="I36" s="13"/>
      <c r="K36" s="14" t="str">
        <f>IF($A36="","",(F36+'Apiary'!$B$3))</f>
        <v/>
      </c>
      <c r="L36" s="15" t="str">
        <f>IF($A36="","",IF((H36&gt;=9),"Treat",""))</f>
        <v/>
      </c>
    </row>
    <row r="37" spans="1:12" x14ac:dyDescent="0.25">
      <c r="D37" s="11"/>
      <c r="E37" s="11"/>
      <c r="F37" s="12"/>
      <c r="H37" s="11"/>
      <c r="I37" s="13"/>
      <c r="K37" s="14" t="str">
        <f>IF($A37="","",(F37+'Apiary'!$B$3))</f>
        <v/>
      </c>
      <c r="L37" s="15" t="str">
        <f>IF($A37="","",IF((H37&gt;=9),"Treat",""))</f>
        <v/>
      </c>
    </row>
    <row r="38" spans="1:12" x14ac:dyDescent="0.25">
      <c r="D38" s="11"/>
      <c r="E38" s="11"/>
      <c r="F38" s="12"/>
      <c r="H38" s="11"/>
      <c r="I38" s="13"/>
      <c r="K38" s="14" t="str">
        <f>IF($A38="","",(F38+'Apiary'!$B$3))</f>
        <v/>
      </c>
      <c r="L38" s="15" t="str">
        <f>IF($A38="","",IF((H38&gt;=9),"Treat",""))</f>
        <v/>
      </c>
    </row>
    <row r="39" spans="1:12" x14ac:dyDescent="0.25">
      <c r="D39" s="11"/>
      <c r="E39" s="11"/>
      <c r="F39" s="12"/>
      <c r="H39" s="11"/>
      <c r="I39" s="13"/>
      <c r="K39" s="14" t="str">
        <f>IF($A39="","",(F39+'Apiary'!$B$3))</f>
        <v/>
      </c>
      <c r="L39" s="15" t="str">
        <f>IF($A39="","",IF((H39&gt;=9),"Treat",""))</f>
        <v/>
      </c>
    </row>
    <row r="40" spans="1:12" x14ac:dyDescent="0.25">
      <c r="D40" s="11"/>
      <c r="E40" s="11"/>
      <c r="F40" s="12"/>
      <c r="H40" s="11"/>
      <c r="I40" s="13"/>
      <c r="K40" s="14" t="str">
        <f>IF($A40="","",(F40+'Apiary'!$B$3))</f>
        <v/>
      </c>
      <c r="L40" s="15" t="str">
        <f>IF($A40="","",IF((H40&gt;=9),"Treat",""))</f>
        <v/>
      </c>
    </row>
    <row r="41" spans="1:12" x14ac:dyDescent="0.25">
      <c r="D41" s="11"/>
      <c r="E41" s="11"/>
      <c r="F41" s="12"/>
      <c r="H41" s="11"/>
      <c r="I41" s="13"/>
      <c r="K41" s="14" t="str">
        <f>IF($A41="","",(F41+'Apiary'!$B$3))</f>
        <v/>
      </c>
      <c r="L41" s="15" t="str">
        <f>IF($A41="","",IF((H41&gt;=9),"Treat",""))</f>
        <v/>
      </c>
    </row>
    <row r="42" spans="1:12" x14ac:dyDescent="0.25">
      <c r="D42" s="11"/>
      <c r="E42" s="11"/>
      <c r="F42" s="12"/>
      <c r="H42" s="11"/>
      <c r="I42" s="13"/>
      <c r="K42" s="14" t="str">
        <f>IF($A42="","",(F42+'Apiary'!$B$3))</f>
        <v/>
      </c>
      <c r="L42" s="15" t="str">
        <f>IF($A42="","",IF((H42&gt;=9),"Treat",""))</f>
        <v/>
      </c>
    </row>
    <row r="43" spans="1:12" x14ac:dyDescent="0.25">
      <c r="D43" s="11"/>
      <c r="E43" s="11"/>
      <c r="F43" s="12"/>
      <c r="H43" s="11"/>
      <c r="I43" s="13"/>
      <c r="K43" s="14" t="str">
        <f>IF($A43="","",(F43+'Apiary'!$B$3))</f>
        <v/>
      </c>
      <c r="L43" s="15" t="str">
        <f>IF($A43="","",IF((H43&gt;=9),"Treat",""))</f>
        <v/>
      </c>
    </row>
    <row r="44" spans="1:12" x14ac:dyDescent="0.25">
      <c r="D44" s="11"/>
      <c r="E44" s="11"/>
      <c r="F44" s="12"/>
      <c r="H44" s="11"/>
      <c r="I44" s="13"/>
      <c r="K44" s="14" t="str">
        <f>IF($A44="","",(F44+'Apiary'!$B$3))</f>
        <v/>
      </c>
      <c r="L44" s="15" t="str">
        <f>IF($A44="","",IF((H44&gt;=9),"Treat",""))</f>
        <v/>
      </c>
    </row>
    <row r="45" spans="1:12" x14ac:dyDescent="0.25">
      <c r="D45" s="11"/>
      <c r="E45" s="11"/>
      <c r="F45" s="12"/>
      <c r="H45" s="11"/>
      <c r="I45" s="13"/>
      <c r="K45" s="14" t="str">
        <f>IF($A45="","",(F45+'Apiary'!$B$3))</f>
        <v/>
      </c>
      <c r="L45" s="15" t="str">
        <f>IF($A45="","",IF((H45&gt;=9),"Treat",""))</f>
        <v/>
      </c>
    </row>
    <row r="46" spans="1:12" x14ac:dyDescent="0.25">
      <c r="D46" s="11"/>
      <c r="E46" s="11"/>
      <c r="F46" s="12"/>
      <c r="H46" s="11"/>
      <c r="I46" s="13"/>
      <c r="K46" s="14" t="str">
        <f>IF($A46="","",(F46+'Apiary'!$B$3))</f>
        <v/>
      </c>
      <c r="L46" s="15" t="str">
        <f>IF($A46="","",IF((H46&gt;=9),"Treat",""))</f>
        <v/>
      </c>
    </row>
    <row r="47" spans="1:12" x14ac:dyDescent="0.25">
      <c r="D47" s="11"/>
      <c r="E47" s="11"/>
      <c r="F47" s="12"/>
      <c r="H47" s="11"/>
      <c r="I47" s="13"/>
      <c r="K47" s="14" t="str">
        <f>IF($A47="","",(F47+'Apiary'!$B$3))</f>
        <v/>
      </c>
      <c r="L47" s="15" t="str">
        <f>IF($A47="","",IF((H47&gt;=9),"Treat",""))</f>
        <v/>
      </c>
    </row>
    <row r="48" spans="1:12" x14ac:dyDescent="0.25">
      <c r="D48" s="11"/>
      <c r="E48" s="11"/>
      <c r="F48" s="12"/>
      <c r="H48" s="11"/>
      <c r="I48" s="13"/>
      <c r="K48" s="14" t="str">
        <f>IF($A48="","",(F48+'Apiary'!$B$3))</f>
        <v/>
      </c>
      <c r="L48" s="15" t="str">
        <f>IF($A48="","",IF((H48&gt;=9),"Treat",""))</f>
        <v/>
      </c>
    </row>
    <row r="49" spans="1:12" x14ac:dyDescent="0.25">
      <c r="D49" s="11"/>
      <c r="E49" s="11"/>
      <c r="F49" s="12"/>
      <c r="H49" s="11"/>
      <c r="I49" s="13"/>
      <c r="K49" s="14" t="str">
        <f>IF($A49="","",(F49+'Apiary'!$B$3))</f>
        <v/>
      </c>
      <c r="L49" s="15" t="str">
        <f>IF($A49="","",IF((H49&gt;=9),"Treat",""))</f>
        <v/>
      </c>
    </row>
    <row r="50" spans="1:12" x14ac:dyDescent="0.25">
      <c r="D50" s="11"/>
      <c r="E50" s="11"/>
      <c r="F50" s="12"/>
      <c r="H50" s="11"/>
      <c r="I50" s="13"/>
      <c r="K50" s="14" t="str">
        <f>IF($A50="","",(F50+'Apiary'!$B$3))</f>
        <v/>
      </c>
      <c r="L50" s="15" t="str">
        <f>IF($A50="","",IF((H50&gt;=9),"Treat",""))</f>
        <v/>
      </c>
    </row>
    <row r="51" spans="1:12" x14ac:dyDescent="0.25">
      <c r="D51" s="11"/>
      <c r="E51" s="11"/>
      <c r="F51" s="12"/>
      <c r="H51" s="11"/>
      <c r="I51" s="13"/>
      <c r="K51" s="14" t="str">
        <f>IF($A51="","",(F51+'Apiary'!$B$3))</f>
        <v/>
      </c>
      <c r="L51" s="15" t="str">
        <f>IF($A51="","",IF((H51&gt;=9),"Treat",""))</f>
        <v/>
      </c>
    </row>
    <row r="52" spans="1:12" x14ac:dyDescent="0.25">
      <c r="D52" s="11"/>
      <c r="E52" s="11"/>
      <c r="F52" s="12"/>
      <c r="H52" s="11"/>
      <c r="I52" s="13"/>
      <c r="K52" s="14" t="str">
        <f>IF($A52="","",(F52+'Apiary'!$B$3))</f>
        <v/>
      </c>
      <c r="L52" s="15" t="str">
        <f>IF($A52="","",IF((H52&gt;=9),"Treat",""))</f>
        <v/>
      </c>
    </row>
    <row r="53" spans="1:12" x14ac:dyDescent="0.25">
      <c r="D53" s="11"/>
      <c r="E53" s="11"/>
      <c r="F53" s="12"/>
      <c r="H53" s="11"/>
      <c r="I53" s="13"/>
      <c r="K53" s="14" t="str">
        <f>IF($A53="","",(F53+'Apiary'!$B$3))</f>
        <v/>
      </c>
      <c r="L53" s="15" t="str">
        <f>IF($A53="","",IF((H53&gt;=9),"Treat",""))</f>
        <v/>
      </c>
    </row>
    <row r="54" spans="1:12" x14ac:dyDescent="0.25">
      <c r="D54" s="11"/>
      <c r="E54" s="11"/>
      <c r="F54" s="12"/>
      <c r="H54" s="11"/>
      <c r="I54" s="13"/>
      <c r="K54" s="14" t="str">
        <f>IF($A54="","",(F54+'Apiary'!$B$3))</f>
        <v/>
      </c>
      <c r="L54" s="15" t="str">
        <f>IF($A54="","",IF((H54&gt;=9),"Treat",""))</f>
        <v/>
      </c>
    </row>
    <row r="55" spans="1:12" x14ac:dyDescent="0.25">
      <c r="D55" s="11"/>
      <c r="E55" s="11"/>
      <c r="F55" s="12"/>
      <c r="H55" s="11"/>
      <c r="I55" s="13"/>
      <c r="K55" s="14" t="str">
        <f>IF($A55="","",(F55+'Apiary'!$B$3))</f>
        <v/>
      </c>
      <c r="L55" s="15" t="str">
        <f>IF($A55="","",IF((H55&gt;=9),"Treat",""))</f>
        <v/>
      </c>
    </row>
    <row r="56" spans="1:12" x14ac:dyDescent="0.25">
      <c r="D56" s="11"/>
      <c r="E56" s="11"/>
      <c r="F56" s="12"/>
      <c r="H56" s="11"/>
      <c r="I56" s="13"/>
      <c r="K56" s="14" t="str">
        <f>IF($A56="","",(F56+'Apiary'!$B$3))</f>
        <v/>
      </c>
      <c r="L56" s="15" t="str">
        <f>IF($A56="","",IF((H56&gt;=9),"Treat",""))</f>
        <v/>
      </c>
    </row>
    <row r="57" spans="1:12" x14ac:dyDescent="0.25">
      <c r="D57" s="11"/>
      <c r="E57" s="11"/>
      <c r="F57" s="12"/>
      <c r="H57" s="11"/>
      <c r="I57" s="13"/>
      <c r="K57" s="14" t="str">
        <f>IF($A57="","",(F57+'Apiary'!$B$3))</f>
        <v/>
      </c>
      <c r="L57" s="15" t="str">
        <f>IF($A57="","",IF((H57&gt;=9),"Treat",""))</f>
        <v/>
      </c>
    </row>
    <row r="58" spans="1:12" x14ac:dyDescent="0.25">
      <c r="D58" s="11"/>
      <c r="E58" s="11"/>
      <c r="F58" s="12"/>
      <c r="H58" s="11"/>
      <c r="I58" s="13"/>
      <c r="K58" s="14" t="str">
        <f>IF($A58="","",(F58+'Apiary'!$B$3))</f>
        <v/>
      </c>
      <c r="L58" s="15" t="str">
        <f>IF($A58="","",IF((H58&gt;=9),"Treat",""))</f>
        <v/>
      </c>
    </row>
    <row r="59" spans="1:12" x14ac:dyDescent="0.25">
      <c r="D59" s="11"/>
      <c r="E59" s="11"/>
      <c r="F59" s="12"/>
      <c r="H59" s="11"/>
      <c r="I59" s="13"/>
      <c r="K59" s="14" t="str">
        <f>IF($A59="","",(F59+'Apiary'!$B$3))</f>
        <v/>
      </c>
      <c r="L59" s="15" t="str">
        <f>IF($A59="","",IF((H59&gt;=9),"Treat",""))</f>
        <v/>
      </c>
    </row>
    <row r="60" spans="1:12" x14ac:dyDescent="0.25">
      <c r="D60" s="11"/>
      <c r="E60" s="11"/>
      <c r="F60" s="12"/>
      <c r="H60" s="11"/>
      <c r="I60" s="13"/>
      <c r="K60" s="14" t="str">
        <f>IF($A60="","",(F60+'Apiary'!$B$3))</f>
        <v/>
      </c>
      <c r="L60" s="15" t="str">
        <f>IF($A60="","",IF((H60&gt;=9),"Treat",""))</f>
        <v/>
      </c>
    </row>
    <row r="61" spans="1:12" x14ac:dyDescent="0.25">
      <c r="D61" s="11"/>
      <c r="E61" s="11"/>
      <c r="F61" s="12"/>
      <c r="H61" s="11"/>
      <c r="I61" s="13"/>
      <c r="K61" s="14" t="str">
        <f>IF($A61="","",(F61+'Apiary'!$B$3))</f>
        <v/>
      </c>
      <c r="L61" s="15" t="str">
        <f>IF($A61="","",IF((H61&gt;=9),"Treat",""))</f>
        <v/>
      </c>
    </row>
    <row r="62" spans="1:12" x14ac:dyDescent="0.25">
      <c r="D62" s="11"/>
      <c r="E62" s="11"/>
      <c r="F62" s="12"/>
      <c r="H62" s="11"/>
      <c r="I62" s="13"/>
      <c r="K62" s="14" t="str">
        <f>IF($A62="","",(F62+'Apiary'!$B$3))</f>
        <v/>
      </c>
      <c r="L62" s="15" t="str">
        <f>IF($A62="","",IF((H62&gt;=9),"Treat",""))</f>
        <v/>
      </c>
    </row>
    <row r="63" spans="1:12" x14ac:dyDescent="0.25">
      <c r="D63" s="11"/>
      <c r="E63" s="11"/>
      <c r="F63" s="12"/>
      <c r="H63" s="11"/>
      <c r="I63" s="13"/>
      <c r="K63" s="14" t="str">
        <f>IF($A63="","",(F63+'Apiary'!$B$3))</f>
        <v/>
      </c>
      <c r="L63" s="15" t="str">
        <f>IF($A63="","",IF((H63&gt;=9),"Treat",""))</f>
        <v/>
      </c>
    </row>
    <row r="64" spans="1:12" x14ac:dyDescent="0.25">
      <c r="D64" s="11"/>
      <c r="E64" s="11"/>
      <c r="F64" s="12"/>
      <c r="H64" s="11"/>
      <c r="I64" s="13"/>
      <c r="K64" s="14" t="str">
        <f>IF($A64="","",(F64+'Apiary'!$B$3))</f>
        <v/>
      </c>
      <c r="L64" s="15" t="str">
        <f>IF($A64="","",IF((H64&gt;=9),"Treat",""))</f>
        <v/>
      </c>
    </row>
    <row r="65" spans="1:12" x14ac:dyDescent="0.25">
      <c r="D65" s="11"/>
      <c r="E65" s="11"/>
      <c r="F65" s="12"/>
      <c r="H65" s="11"/>
      <c r="I65" s="13"/>
      <c r="K65" s="14" t="str">
        <f>IF($A65="","",(F65+'Apiary'!$B$3))</f>
        <v/>
      </c>
      <c r="L65" s="15" t="str">
        <f>IF($A65="","",IF((H65&gt;=9),"Treat",""))</f>
        <v/>
      </c>
    </row>
    <row r="66" spans="1:12" x14ac:dyDescent="0.25">
      <c r="D66" s="11"/>
      <c r="E66" s="11"/>
      <c r="F66" s="12"/>
      <c r="H66" s="11"/>
      <c r="I66" s="13"/>
      <c r="K66" s="14" t="str">
        <f>IF($A66="","",(F66+'Apiary'!$B$3))</f>
        <v/>
      </c>
      <c r="L66" s="15" t="str">
        <f>IF($A66="","",IF((H66&gt;=9),"Treat",""))</f>
        <v/>
      </c>
    </row>
    <row r="67" spans="1:12" x14ac:dyDescent="0.25">
      <c r="D67" s="11"/>
      <c r="E67" s="11"/>
      <c r="F67" s="12"/>
      <c r="H67" s="11"/>
      <c r="I67" s="13"/>
      <c r="K67" s="14" t="str">
        <f>IF($A67="","",(F67+'Apiary'!$B$3))</f>
        <v/>
      </c>
      <c r="L67" s="15" t="str">
        <f>IF($A67="","",IF((H67&gt;=9),"Treat",""))</f>
        <v/>
      </c>
    </row>
    <row r="68" spans="1:12" x14ac:dyDescent="0.25">
      <c r="D68" s="11"/>
      <c r="E68" s="11"/>
      <c r="F68" s="12"/>
      <c r="H68" s="11"/>
      <c r="I68" s="13"/>
      <c r="K68" s="14" t="str">
        <f>IF($A68="","",(F68+'Apiary'!$B$3))</f>
        <v/>
      </c>
      <c r="L68" s="15" t="str">
        <f>IF($A68="","",IF((H68&gt;=9),"Treat",""))</f>
        <v/>
      </c>
    </row>
    <row r="69" spans="1:12" x14ac:dyDescent="0.25">
      <c r="D69" s="11"/>
      <c r="E69" s="11"/>
      <c r="F69" s="12"/>
      <c r="H69" s="11"/>
      <c r="I69" s="13"/>
      <c r="K69" s="14" t="str">
        <f>IF($A69="","",(F69+'Apiary'!$B$3))</f>
        <v/>
      </c>
      <c r="L69" s="15" t="str">
        <f>IF($A69="","",IF((H69&gt;=9),"Treat",""))</f>
        <v/>
      </c>
    </row>
    <row r="70" spans="1:12" x14ac:dyDescent="0.25">
      <c r="D70" s="11"/>
      <c r="E70" s="11"/>
      <c r="F70" s="12"/>
      <c r="H70" s="11"/>
      <c r="I70" s="13"/>
      <c r="K70" s="14" t="str">
        <f>IF($A70="","",(F70+'Apiary'!$B$3))</f>
        <v/>
      </c>
      <c r="L70" s="15" t="str">
        <f>IF($A70="","",IF((H70&gt;=9),"Treat",""))</f>
        <v/>
      </c>
    </row>
    <row r="71" spans="1:12" x14ac:dyDescent="0.25">
      <c r="D71" s="11"/>
      <c r="E71" s="11"/>
      <c r="F71" s="12"/>
      <c r="H71" s="11"/>
      <c r="I71" s="13"/>
      <c r="K71" s="14" t="str">
        <f>IF($A71="","",(F71+'Apiary'!$B$3))</f>
        <v/>
      </c>
      <c r="L71" s="15" t="str">
        <f>IF($A71="","",IF((H71&gt;=9),"Treat",""))</f>
        <v/>
      </c>
    </row>
    <row r="72" spans="1:12" x14ac:dyDescent="0.25">
      <c r="D72" s="11"/>
      <c r="E72" s="11"/>
      <c r="F72" s="12"/>
      <c r="H72" s="11"/>
      <c r="I72" s="13"/>
      <c r="K72" s="14" t="str">
        <f>IF($A72="","",(F72+'Apiary'!$B$3))</f>
        <v/>
      </c>
      <c r="L72" s="15" t="str">
        <f>IF($A72="","",IF((H72&gt;=9),"Treat",""))</f>
        <v/>
      </c>
    </row>
    <row r="73" spans="1:12" x14ac:dyDescent="0.25">
      <c r="D73" s="11"/>
      <c r="E73" s="11"/>
      <c r="F73" s="12"/>
      <c r="H73" s="11"/>
      <c r="I73" s="13"/>
      <c r="K73" s="14" t="str">
        <f>IF($A73="","",(F73+'Apiary'!$B$3))</f>
        <v/>
      </c>
      <c r="L73" s="15" t="str">
        <f>IF($A73="","",IF((H73&gt;=9),"Treat",""))</f>
        <v/>
      </c>
    </row>
    <row r="74" spans="1:12" x14ac:dyDescent="0.25">
      <c r="D74" s="11"/>
      <c r="E74" s="11"/>
      <c r="F74" s="12"/>
      <c r="H74" s="11"/>
      <c r="I74" s="13"/>
      <c r="K74" s="14" t="str">
        <f>IF($A74="","",(F74+'Apiary'!$B$3))</f>
        <v/>
      </c>
      <c r="L74" s="15" t="str">
        <f>IF($A74="","",IF((H74&gt;=9),"Treat",""))</f>
        <v/>
      </c>
    </row>
    <row r="75" spans="1:12" x14ac:dyDescent="0.25">
      <c r="D75" s="11"/>
      <c r="E75" s="11"/>
      <c r="F75" s="12"/>
      <c r="H75" s="11"/>
      <c r="I75" s="13"/>
      <c r="K75" s="14" t="str">
        <f>IF($A75="","",(F75+'Apiary'!$B$3))</f>
        <v/>
      </c>
      <c r="L75" s="15" t="str">
        <f>IF($A75="","",IF((H75&gt;=9),"Treat",""))</f>
        <v/>
      </c>
    </row>
    <row r="76" spans="1:12" x14ac:dyDescent="0.25">
      <c r="D76" s="11"/>
      <c r="E76" s="11"/>
      <c r="F76" s="12"/>
      <c r="H76" s="11"/>
      <c r="I76" s="13"/>
      <c r="K76" s="14" t="str">
        <f>IF($A76="","",(F76+'Apiary'!$B$3))</f>
        <v/>
      </c>
      <c r="L76" s="15" t="str">
        <f>IF($A76="","",IF((H76&gt;=9),"Treat",""))</f>
        <v/>
      </c>
    </row>
    <row r="77" spans="1:12" x14ac:dyDescent="0.25">
      <c r="D77" s="11"/>
      <c r="E77" s="11"/>
      <c r="F77" s="12"/>
      <c r="H77" s="11"/>
      <c r="I77" s="13"/>
      <c r="K77" s="14" t="str">
        <f>IF($A77="","",(F77+'Apiary'!$B$3))</f>
        <v/>
      </c>
      <c r="L77" s="15" t="str">
        <f>IF($A77="","",IF((H77&gt;=9),"Treat",""))</f>
        <v/>
      </c>
    </row>
    <row r="78" spans="1:12" x14ac:dyDescent="0.25">
      <c r="D78" s="11"/>
      <c r="E78" s="11"/>
      <c r="F78" s="12"/>
      <c r="H78" s="11"/>
      <c r="I78" s="13"/>
      <c r="K78" s="14" t="str">
        <f>IF($A78="","",(F78+'Apiary'!$B$3))</f>
        <v/>
      </c>
      <c r="L78" s="15" t="str">
        <f>IF($A78="","",IF((H78&gt;=9),"Treat",""))</f>
        <v/>
      </c>
    </row>
    <row r="79" spans="1:12" x14ac:dyDescent="0.25">
      <c r="D79" s="11"/>
      <c r="E79" s="11"/>
      <c r="F79" s="12"/>
      <c r="H79" s="11"/>
      <c r="I79" s="13"/>
      <c r="K79" s="14" t="str">
        <f>IF($A79="","",(F79+'Apiary'!$B$3))</f>
        <v/>
      </c>
      <c r="L79" s="15" t="str">
        <f>IF($A79="","",IF((H79&gt;=9),"Treat",""))</f>
        <v/>
      </c>
    </row>
    <row r="80" spans="1:12" x14ac:dyDescent="0.25">
      <c r="D80" s="11"/>
      <c r="E80" s="11"/>
      <c r="F80" s="12"/>
      <c r="H80" s="11"/>
      <c r="I80" s="13"/>
      <c r="K80" s="14" t="str">
        <f>IF($A80="","",(F80+'Apiary'!$B$3))</f>
        <v/>
      </c>
      <c r="L80" s="15" t="str">
        <f>IF($A80="","",IF((H80&gt;=9),"Treat",""))</f>
        <v/>
      </c>
    </row>
    <row r="81" spans="1:12" x14ac:dyDescent="0.25">
      <c r="D81" s="11"/>
      <c r="E81" s="11"/>
      <c r="F81" s="12"/>
      <c r="H81" s="11"/>
      <c r="I81" s="13"/>
      <c r="K81" s="14" t="str">
        <f>IF($A81="","",(F81+'Apiary'!$B$3))</f>
        <v/>
      </c>
      <c r="L81" s="15" t="str">
        <f>IF($A81="","",IF((H81&gt;=9),"Treat",""))</f>
        <v/>
      </c>
    </row>
    <row r="82" spans="1:12" x14ac:dyDescent="0.25">
      <c r="D82" s="11"/>
      <c r="E82" s="11"/>
      <c r="F82" s="12"/>
      <c r="H82" s="11"/>
      <c r="I82" s="13"/>
      <c r="K82" s="14" t="str">
        <f>IF($A82="","",(F82+'Apiary'!$B$3))</f>
        <v/>
      </c>
      <c r="L82" s="15" t="str">
        <f>IF($A82="","",IF((H82&gt;=9),"Treat",""))</f>
        <v/>
      </c>
    </row>
    <row r="83" spans="1:12" x14ac:dyDescent="0.25">
      <c r="D83" s="11"/>
      <c r="E83" s="11"/>
      <c r="F83" s="12"/>
      <c r="H83" s="11"/>
      <c r="I83" s="13"/>
      <c r="K83" s="14" t="str">
        <f>IF($A83="","",(F83+'Apiary'!$B$3))</f>
        <v/>
      </c>
      <c r="L83" s="15" t="str">
        <f>IF($A83="","",IF((H83&gt;=9),"Treat",""))</f>
        <v/>
      </c>
    </row>
    <row r="84" spans="1:12" x14ac:dyDescent="0.25">
      <c r="D84" s="11"/>
      <c r="E84" s="11"/>
      <c r="F84" s="12"/>
      <c r="H84" s="11"/>
      <c r="I84" s="13"/>
      <c r="K84" s="14" t="str">
        <f>IF($A84="","",(F84+'Apiary'!$B$3))</f>
        <v/>
      </c>
      <c r="L84" s="15" t="str">
        <f>IF($A84="","",IF((H84&gt;=9),"Treat",""))</f>
        <v/>
      </c>
    </row>
    <row r="85" spans="1:12" x14ac:dyDescent="0.25">
      <c r="D85" s="11"/>
      <c r="E85" s="11"/>
      <c r="F85" s="12"/>
      <c r="H85" s="11"/>
      <c r="I85" s="13"/>
      <c r="K85" s="14" t="str">
        <f>IF($A85="","",(F85+'Apiary'!$B$3))</f>
        <v/>
      </c>
      <c r="L85" s="15" t="str">
        <f>IF($A85="","",IF((H85&gt;=9),"Treat",""))</f>
        <v/>
      </c>
    </row>
    <row r="86" spans="1:12" x14ac:dyDescent="0.25">
      <c r="D86" s="11"/>
      <c r="E86" s="11"/>
      <c r="F86" s="12"/>
      <c r="H86" s="11"/>
      <c r="I86" s="13"/>
      <c r="K86" s="14" t="str">
        <f>IF($A86="","",(F86+'Apiary'!$B$3))</f>
        <v/>
      </c>
      <c r="L86" s="15" t="str">
        <f>IF($A86="","",IF((H86&gt;=9),"Treat",""))</f>
        <v/>
      </c>
    </row>
    <row r="87" spans="1:12" x14ac:dyDescent="0.25">
      <c r="D87" s="11"/>
      <c r="E87" s="11"/>
      <c r="F87" s="12"/>
      <c r="H87" s="11"/>
      <c r="I87" s="13"/>
      <c r="K87" s="14" t="str">
        <f>IF($A87="","",(F87+'Apiary'!$B$3))</f>
        <v/>
      </c>
      <c r="L87" s="15" t="str">
        <f>IF($A87="","",IF((H87&gt;=9),"Treat",""))</f>
        <v/>
      </c>
    </row>
    <row r="88" spans="1:12" x14ac:dyDescent="0.25">
      <c r="D88" s="11"/>
      <c r="E88" s="11"/>
      <c r="F88" s="12"/>
      <c r="H88" s="11"/>
      <c r="I88" s="13"/>
      <c r="K88" s="14" t="str">
        <f>IF($A88="","",(F88+'Apiary'!$B$3))</f>
        <v/>
      </c>
      <c r="L88" s="15" t="str">
        <f>IF($A88="","",IF((H88&gt;=9),"Treat",""))</f>
        <v/>
      </c>
    </row>
    <row r="89" spans="1:12" x14ac:dyDescent="0.25">
      <c r="D89" s="11"/>
      <c r="E89" s="11"/>
      <c r="F89" s="12"/>
      <c r="H89" s="11"/>
      <c r="I89" s="13"/>
      <c r="K89" s="14" t="str">
        <f>IF($A89="","",(F89+'Apiary'!$B$3))</f>
        <v/>
      </c>
      <c r="L89" s="15" t="str">
        <f>IF($A89="","",IF((H89&gt;=9),"Treat",""))</f>
        <v/>
      </c>
    </row>
    <row r="90" spans="1:12" x14ac:dyDescent="0.25">
      <c r="D90" s="11"/>
      <c r="E90" s="11"/>
      <c r="F90" s="12"/>
      <c r="H90" s="11"/>
      <c r="I90" s="13"/>
      <c r="K90" s="14" t="str">
        <f>IF($A90="","",(F90+'Apiary'!$B$3))</f>
        <v/>
      </c>
      <c r="L90" s="15" t="str">
        <f>IF($A90="","",IF((H90&gt;=9),"Treat",""))</f>
        <v/>
      </c>
    </row>
    <row r="91" spans="1:12" x14ac:dyDescent="0.25">
      <c r="D91" s="11"/>
      <c r="E91" s="11"/>
      <c r="F91" s="12"/>
      <c r="H91" s="11"/>
      <c r="I91" s="13"/>
      <c r="K91" s="14" t="str">
        <f>IF($A91="","",(F91+'Apiary'!$B$3))</f>
        <v/>
      </c>
      <c r="L91" s="15" t="str">
        <f>IF($A91="","",IF((H91&gt;=9),"Treat",""))</f>
        <v/>
      </c>
    </row>
    <row r="92" spans="1:12" x14ac:dyDescent="0.25">
      <c r="D92" s="11"/>
      <c r="E92" s="11"/>
      <c r="F92" s="12"/>
      <c r="H92" s="11"/>
      <c r="I92" s="13"/>
      <c r="K92" s="14" t="str">
        <f>IF($A92="","",(F92+'Apiary'!$B$3))</f>
        <v/>
      </c>
      <c r="L92" s="15" t="str">
        <f>IF($A92="","",IF((H92&gt;=9),"Treat",""))</f>
        <v/>
      </c>
    </row>
    <row r="93" spans="1:12" x14ac:dyDescent="0.25">
      <c r="D93" s="11"/>
      <c r="E93" s="11"/>
      <c r="F93" s="12"/>
      <c r="H93" s="11"/>
      <c r="I93" s="13"/>
      <c r="K93" s="14" t="str">
        <f>IF($A93="","",(F93+'Apiary'!$B$3))</f>
        <v/>
      </c>
      <c r="L93" s="15" t="str">
        <f>IF($A93="","",IF((H93&gt;=9),"Treat",""))</f>
        <v/>
      </c>
    </row>
    <row r="94" spans="1:12" x14ac:dyDescent="0.25">
      <c r="D94" s="11"/>
      <c r="E94" s="11"/>
      <c r="F94" s="12"/>
      <c r="H94" s="11"/>
      <c r="I94" s="13"/>
      <c r="K94" s="14" t="str">
        <f>IF($A94="","",(F94+'Apiary'!$B$3))</f>
        <v/>
      </c>
      <c r="L94" s="15" t="str">
        <f>IF($A94="","",IF((H94&gt;=9),"Treat",""))</f>
        <v/>
      </c>
    </row>
    <row r="95" spans="1:12" x14ac:dyDescent="0.25">
      <c r="D95" s="11"/>
      <c r="E95" s="11"/>
      <c r="F95" s="12"/>
      <c r="H95" s="11"/>
      <c r="I95" s="13"/>
      <c r="K95" s="14" t="str">
        <f>IF($A95="","",(F95+'Apiary'!$B$3))</f>
        <v/>
      </c>
      <c r="L95" s="15" t="str">
        <f>IF($A95="","",IF((H95&gt;=9),"Treat",""))</f>
        <v/>
      </c>
    </row>
    <row r="96" spans="1:12" x14ac:dyDescent="0.25">
      <c r="D96" s="11"/>
      <c r="E96" s="11"/>
      <c r="F96" s="12"/>
      <c r="H96" s="11"/>
      <c r="I96" s="13"/>
      <c r="K96" s="14" t="str">
        <f>IF($A96="","",(F96+'Apiary'!$B$3))</f>
        <v/>
      </c>
      <c r="L96" s="15" t="str">
        <f>IF($A96="","",IF((H96&gt;=9),"Treat",""))</f>
        <v/>
      </c>
    </row>
    <row r="97" spans="1:12" x14ac:dyDescent="0.25">
      <c r="D97" s="11"/>
      <c r="E97" s="11"/>
      <c r="F97" s="12"/>
      <c r="H97" s="11"/>
      <c r="I97" s="13"/>
      <c r="K97" s="14" t="str">
        <f>IF($A97="","",(F97+'Apiary'!$B$3))</f>
        <v/>
      </c>
      <c r="L97" s="15" t="str">
        <f>IF($A97="","",IF((H97&gt;=9),"Treat",""))</f>
        <v/>
      </c>
    </row>
    <row r="98" spans="1:12" x14ac:dyDescent="0.25">
      <c r="D98" s="11"/>
      <c r="E98" s="11"/>
      <c r="F98" s="12"/>
      <c r="H98" s="11"/>
      <c r="I98" s="13"/>
      <c r="K98" s="14" t="str">
        <f>IF($A98="","",(F98+'Apiary'!$B$3))</f>
        <v/>
      </c>
      <c r="L98" s="15" t="str">
        <f>IF($A98="","",IF((H98&gt;=9),"Treat",""))</f>
        <v/>
      </c>
    </row>
    <row r="99" spans="1:12" x14ac:dyDescent="0.25">
      <c r="D99" s="11"/>
      <c r="E99" s="11"/>
      <c r="F99" s="12"/>
      <c r="H99" s="11"/>
      <c r="I99" s="13"/>
      <c r="K99" s="14" t="str">
        <f>IF($A99="","",(F99+'Apiary'!$B$3))</f>
        <v/>
      </c>
      <c r="L99" s="15" t="str">
        <f>IF($A99="","",IF((H99&gt;=9),"Treat",""))</f>
        <v/>
      </c>
    </row>
    <row r="100" spans="1:12" x14ac:dyDescent="0.25">
      <c r="D100" s="11"/>
      <c r="E100" s="11"/>
      <c r="F100" s="12"/>
      <c r="H100" s="11"/>
      <c r="I100" s="13"/>
      <c r="K100" s="14" t="str">
        <f>IF($A100="","",(F100+'Apiary'!$B$3))</f>
        <v/>
      </c>
      <c r="L100" s="15" t="str">
        <f>IF($A100="","",IF((H100&gt;=9),"Treat",""))</f>
        <v/>
      </c>
    </row>
    <row r="101" spans="1:12" x14ac:dyDescent="0.25">
      <c r="D101" s="11"/>
      <c r="E101" s="11"/>
      <c r="F101" s="12"/>
      <c r="H101" s="11"/>
      <c r="I101" s="13"/>
      <c r="K101" s="14" t="str">
        <f>IF($A101="","",(F101+'Apiary'!$B$3))</f>
        <v/>
      </c>
      <c r="L101" s="15" t="str">
        <f>IF($A101="","",IF((H101&gt;=9),"Treat",""))</f>
        <v/>
      </c>
    </row>
    <row r="102" spans="1:12" x14ac:dyDescent="0.25">
      <c r="D102" s="11"/>
      <c r="E102" s="11"/>
      <c r="F102" s="12"/>
      <c r="H102" s="11"/>
      <c r="I102" s="13"/>
      <c r="K102" s="14" t="str">
        <f>IF($A102="","",(F102+'Apiary'!$B$3))</f>
        <v/>
      </c>
      <c r="L102" s="15" t="str">
        <f>IF($A102="","",IF((H102&gt;=9),"Treat",""))</f>
        <v/>
      </c>
    </row>
    <row r="103" spans="1:12" x14ac:dyDescent="0.25">
      <c r="D103" s="11"/>
      <c r="E103" s="11"/>
      <c r="F103" s="12"/>
      <c r="H103" s="11"/>
      <c r="I103" s="13"/>
      <c r="K103" s="14" t="str">
        <f>IF($A103="","",(F103+'Apiary'!$B$3))</f>
        <v/>
      </c>
      <c r="L103" s="15" t="str">
        <f>IF($A103="","",IF((H103&gt;=9),"Treat",""))</f>
        <v/>
      </c>
    </row>
    <row r="104" spans="1:12" x14ac:dyDescent="0.25">
      <c r="D104" s="11"/>
      <c r="E104" s="11"/>
      <c r="F104" s="12"/>
      <c r="H104" s="11"/>
      <c r="I104" s="13"/>
      <c r="K104" s="14" t="str">
        <f>IF($A104="","",(F104+'Apiary'!$B$3))</f>
        <v/>
      </c>
      <c r="L104" s="15" t="str">
        <f>IF($A104="","",IF((H104&gt;=9),"Treat",""))</f>
        <v/>
      </c>
    </row>
    <row r="105" spans="1:12" x14ac:dyDescent="0.25">
      <c r="D105" s="11"/>
      <c r="E105" s="11"/>
      <c r="F105" s="12"/>
      <c r="H105" s="11"/>
      <c r="I105" s="13"/>
      <c r="K105" s="14" t="str">
        <f>IF($A105="","",(F105+'Apiary'!$B$3))</f>
        <v/>
      </c>
      <c r="L105" s="15" t="str">
        <f>IF($A105="","",IF((H105&gt;=9),"Treat",""))</f>
        <v/>
      </c>
    </row>
    <row r="106" spans="1:12" x14ac:dyDescent="0.25">
      <c r="D106" s="11"/>
      <c r="E106" s="11"/>
      <c r="F106" s="12"/>
      <c r="H106" s="11"/>
      <c r="I106" s="13"/>
      <c r="K106" s="14" t="str">
        <f>IF($A106="","",(F106+'Apiary'!$B$3))</f>
        <v/>
      </c>
      <c r="L106" s="15" t="str">
        <f>IF($A106="","",IF((H106&gt;=9),"Treat",""))</f>
        <v/>
      </c>
    </row>
    <row r="107" spans="1:12" x14ac:dyDescent="0.25">
      <c r="D107" s="11"/>
      <c r="E107" s="11"/>
      <c r="F107" s="12"/>
      <c r="H107" s="11"/>
      <c r="I107" s="13"/>
      <c r="K107" s="14" t="str">
        <f>IF($A107="","",(F107+'Apiary'!$B$3))</f>
        <v/>
      </c>
      <c r="L107" s="15" t="str">
        <f>IF($A107="","",IF((H107&gt;=9),"Treat",""))</f>
        <v/>
      </c>
    </row>
    <row r="108" spans="1:12" x14ac:dyDescent="0.25">
      <c r="D108" s="11"/>
      <c r="E108" s="11"/>
      <c r="F108" s="12"/>
      <c r="H108" s="11"/>
      <c r="I108" s="13"/>
      <c r="K108" s="14" t="str">
        <f>IF($A108="","",(F108+'Apiary'!$B$3))</f>
        <v/>
      </c>
      <c r="L108" s="15" t="str">
        <f>IF($A108="","",IF((H108&gt;=9),"Treat",""))</f>
        <v/>
      </c>
    </row>
    <row r="109" spans="1:12" x14ac:dyDescent="0.25">
      <c r="D109" s="11"/>
      <c r="E109" s="11"/>
      <c r="F109" s="12"/>
      <c r="H109" s="11"/>
      <c r="I109" s="13"/>
      <c r="K109" s="14" t="str">
        <f>IF($A109="","",(F109+'Apiary'!$B$3))</f>
        <v/>
      </c>
      <c r="L109" s="15" t="str">
        <f>IF($A109="","",IF((H109&gt;=9),"Treat",""))</f>
        <v/>
      </c>
    </row>
    <row r="110" spans="1:12" x14ac:dyDescent="0.25">
      <c r="D110" s="11"/>
      <c r="E110" s="11"/>
      <c r="F110" s="12"/>
      <c r="H110" s="11"/>
      <c r="I110" s="13"/>
      <c r="K110" s="14" t="str">
        <f>IF($A110="","",(F110+'Apiary'!$B$3))</f>
        <v/>
      </c>
      <c r="L110" s="15" t="str">
        <f>IF($A110="","",IF((H110&gt;=9),"Treat",""))</f>
        <v/>
      </c>
    </row>
    <row r="111" spans="1:12" x14ac:dyDescent="0.25">
      <c r="D111" s="11"/>
      <c r="E111" s="11"/>
      <c r="F111" s="12"/>
      <c r="H111" s="11"/>
      <c r="I111" s="13"/>
      <c r="K111" s="14" t="str">
        <f>IF($A111="","",(F111+'Apiary'!$B$3))</f>
        <v/>
      </c>
      <c r="L111" s="15" t="str">
        <f>IF($A111="","",IF((H111&gt;=9),"Treat",""))</f>
        <v/>
      </c>
    </row>
    <row r="112" spans="1:12" x14ac:dyDescent="0.25">
      <c r="D112" s="11"/>
      <c r="E112" s="11"/>
      <c r="F112" s="12"/>
      <c r="H112" s="11"/>
      <c r="I112" s="13"/>
      <c r="K112" s="14" t="str">
        <f>IF($A112="","",(F112+'Apiary'!$B$3))</f>
        <v/>
      </c>
      <c r="L112" s="15" t="str">
        <f>IF($A112="","",IF((H112&gt;=9),"Treat",""))</f>
        <v/>
      </c>
    </row>
    <row r="113" spans="1:12" x14ac:dyDescent="0.25">
      <c r="D113" s="11"/>
      <c r="E113" s="11"/>
      <c r="F113" s="12"/>
      <c r="H113" s="11"/>
      <c r="I113" s="13"/>
      <c r="K113" s="14" t="str">
        <f>IF($A113="","",(F113+'Apiary'!$B$3))</f>
        <v/>
      </c>
      <c r="L113" s="15" t="str">
        <f>IF($A113="","",IF((H113&gt;=9),"Treat",""))</f>
        <v/>
      </c>
    </row>
    <row r="114" spans="1:12" x14ac:dyDescent="0.25">
      <c r="D114" s="11"/>
      <c r="E114" s="11"/>
      <c r="F114" s="12"/>
      <c r="H114" s="11"/>
      <c r="I114" s="13"/>
      <c r="K114" s="14" t="str">
        <f>IF($A114="","",(F114+'Apiary'!$B$3))</f>
        <v/>
      </c>
      <c r="L114" s="15" t="str">
        <f>IF($A114="","",IF((H114&gt;=9),"Treat",""))</f>
        <v/>
      </c>
    </row>
    <row r="115" spans="1:12" x14ac:dyDescent="0.25">
      <c r="D115" s="11"/>
      <c r="E115" s="11"/>
      <c r="F115" s="12"/>
      <c r="H115" s="11"/>
      <c r="I115" s="13"/>
      <c r="K115" s="14" t="str">
        <f>IF($A115="","",(F115+'Apiary'!$B$3))</f>
        <v/>
      </c>
      <c r="L115" s="15" t="str">
        <f>IF($A115="","",IF((H115&gt;=9),"Treat",""))</f>
        <v/>
      </c>
    </row>
    <row r="116" spans="1:12" x14ac:dyDescent="0.25">
      <c r="D116" s="11"/>
      <c r="E116" s="11"/>
      <c r="F116" s="12"/>
      <c r="H116" s="11"/>
      <c r="I116" s="13"/>
      <c r="K116" s="14" t="str">
        <f>IF($A116="","",(F116+'Apiary'!$B$3))</f>
        <v/>
      </c>
      <c r="L116" s="15" t="str">
        <f>IF($A116="","",IF((H116&gt;=9),"Treat",""))</f>
        <v/>
      </c>
    </row>
    <row r="117" spans="1:12" x14ac:dyDescent="0.25">
      <c r="D117" s="11"/>
      <c r="E117" s="11"/>
      <c r="F117" s="12"/>
      <c r="H117" s="11"/>
      <c r="I117" s="13"/>
      <c r="K117" s="14" t="str">
        <f>IF($A117="","",(F117+'Apiary'!$B$3))</f>
        <v/>
      </c>
      <c r="L117" s="15" t="str">
        <f>IF($A117="","",IF((H117&gt;=9),"Treat",""))</f>
        <v/>
      </c>
    </row>
    <row r="118" spans="1:12" x14ac:dyDescent="0.25">
      <c r="D118" s="11"/>
      <c r="E118" s="11"/>
      <c r="F118" s="12"/>
      <c r="H118" s="11"/>
      <c r="I118" s="13"/>
      <c r="K118" s="14" t="str">
        <f>IF($A118="","",(F118+'Apiary'!$B$3))</f>
        <v/>
      </c>
      <c r="L118" s="15" t="str">
        <f>IF($A118="","",IF((H118&gt;=9),"Treat",""))</f>
        <v/>
      </c>
    </row>
    <row r="119" spans="1:12" x14ac:dyDescent="0.25">
      <c r="D119" s="11"/>
      <c r="E119" s="11"/>
      <c r="F119" s="12"/>
      <c r="H119" s="11"/>
      <c r="I119" s="13"/>
      <c r="K119" s="14" t="str">
        <f>IF($A119="","",(F119+'Apiary'!$B$3))</f>
        <v/>
      </c>
      <c r="L119" s="15" t="str">
        <f>IF($A119="","",IF((H119&gt;=9),"Treat",""))</f>
        <v/>
      </c>
    </row>
    <row r="120" spans="1:12" x14ac:dyDescent="0.25">
      <c r="D120" s="11"/>
      <c r="E120" s="11"/>
      <c r="F120" s="12"/>
      <c r="H120" s="11"/>
      <c r="I120" s="13"/>
      <c r="K120" s="14" t="str">
        <f>IF($A120="","",(F120+'Apiary'!$B$3))</f>
        <v/>
      </c>
      <c r="L120" s="15" t="str">
        <f>IF($A120="","",IF((H120&gt;=9),"Treat",""))</f>
        <v/>
      </c>
    </row>
    <row r="121" spans="1:12" x14ac:dyDescent="0.25">
      <c r="D121" s="11"/>
      <c r="E121" s="11"/>
      <c r="F121" s="12"/>
      <c r="H121" s="11"/>
      <c r="I121" s="13"/>
      <c r="K121" s="14" t="str">
        <f>IF($A121="","",(F121+'Apiary'!$B$3))</f>
        <v/>
      </c>
      <c r="L121" s="15" t="str">
        <f>IF($A121="","",IF((H121&gt;=9),"Treat",""))</f>
        <v/>
      </c>
    </row>
    <row r="122" spans="1:12" x14ac:dyDescent="0.25">
      <c r="D122" s="11"/>
      <c r="E122" s="11"/>
      <c r="F122" s="12"/>
      <c r="H122" s="11"/>
      <c r="I122" s="13"/>
      <c r="K122" s="14" t="str">
        <f>IF($A122="","",(F122+'Apiary'!$B$3))</f>
        <v/>
      </c>
      <c r="L122" s="15" t="str">
        <f>IF($A122="","",IF((H122&gt;=9),"Treat",""))</f>
        <v/>
      </c>
    </row>
    <row r="123" spans="1:12" x14ac:dyDescent="0.25">
      <c r="D123" s="11"/>
      <c r="E123" s="11"/>
      <c r="F123" s="12"/>
      <c r="H123" s="11"/>
      <c r="I123" s="13"/>
      <c r="K123" s="14" t="str">
        <f>IF($A123="","",(F123+'Apiary'!$B$3))</f>
        <v/>
      </c>
      <c r="L123" s="15" t="str">
        <f>IF($A123="","",IF((H123&gt;=9),"Treat",""))</f>
        <v/>
      </c>
    </row>
    <row r="124" spans="1:12" x14ac:dyDescent="0.25">
      <c r="D124" s="11"/>
      <c r="E124" s="11"/>
      <c r="F124" s="12"/>
      <c r="H124" s="11"/>
      <c r="I124" s="13"/>
      <c r="K124" s="14" t="str">
        <f>IF($A124="","",(F124+'Apiary'!$B$3))</f>
        <v/>
      </c>
      <c r="L124" s="15" t="str">
        <f>IF($A124="","",IF((H124&gt;=9),"Treat",""))</f>
        <v/>
      </c>
    </row>
    <row r="125" spans="1:12" x14ac:dyDescent="0.25">
      <c r="D125" s="11"/>
      <c r="E125" s="11"/>
      <c r="F125" s="12"/>
      <c r="H125" s="11"/>
      <c r="I125" s="13"/>
      <c r="K125" s="14" t="str">
        <f>IF($A125="","",(F125+'Apiary'!$B$3))</f>
        <v/>
      </c>
      <c r="L125" s="15" t="str">
        <f>IF($A125="","",IF((H125&gt;=9),"Treat",""))</f>
        <v/>
      </c>
    </row>
    <row r="126" spans="1:12" x14ac:dyDescent="0.25">
      <c r="D126" s="11"/>
      <c r="E126" s="11"/>
      <c r="F126" s="12"/>
      <c r="H126" s="11"/>
      <c r="I126" s="13"/>
      <c r="K126" s="14" t="str">
        <f>IF($A126="","",(F126+'Apiary'!$B$3))</f>
        <v/>
      </c>
      <c r="L126" s="15" t="str">
        <f>IF($A126="","",IF((H126&gt;=9),"Treat",""))</f>
        <v/>
      </c>
    </row>
    <row r="127" spans="1:12" x14ac:dyDescent="0.25">
      <c r="D127" s="11"/>
      <c r="E127" s="11"/>
      <c r="F127" s="12"/>
      <c r="H127" s="11"/>
      <c r="I127" s="13"/>
      <c r="K127" s="14" t="str">
        <f>IF($A127="","",(F127+'Apiary'!$B$3))</f>
        <v/>
      </c>
      <c r="L127" s="15" t="str">
        <f>IF($A127="","",IF((H127&gt;=9),"Treat",""))</f>
        <v/>
      </c>
    </row>
    <row r="128" spans="1:12" x14ac:dyDescent="0.25">
      <c r="D128" s="11"/>
      <c r="E128" s="11"/>
      <c r="F128" s="12"/>
      <c r="H128" s="11"/>
      <c r="I128" s="13"/>
      <c r="K128" s="14" t="str">
        <f>IF($A128="","",(F128+'Apiary'!$B$3))</f>
        <v/>
      </c>
      <c r="L128" s="15" t="str">
        <f>IF($A128="","",IF((H128&gt;=9),"Treat",""))</f>
        <v/>
      </c>
    </row>
    <row r="129" spans="1:12" x14ac:dyDescent="0.25">
      <c r="D129" s="11"/>
      <c r="E129" s="11"/>
      <c r="F129" s="12"/>
      <c r="H129" s="11"/>
      <c r="I129" s="13"/>
      <c r="K129" s="14" t="str">
        <f>IF($A129="","",(F129+'Apiary'!$B$3))</f>
        <v/>
      </c>
      <c r="L129" s="15" t="str">
        <f>IF($A129="","",IF((H129&gt;=9),"Treat",""))</f>
        <v/>
      </c>
    </row>
    <row r="130" spans="1:12" x14ac:dyDescent="0.25">
      <c r="D130" s="11"/>
      <c r="E130" s="11"/>
      <c r="F130" s="12"/>
      <c r="H130" s="11"/>
      <c r="I130" s="13"/>
      <c r="K130" s="14" t="str">
        <f>IF($A130="","",(F130+'Apiary'!$B$3))</f>
        <v/>
      </c>
      <c r="L130" s="15" t="str">
        <f>IF($A130="","",IF((H130&gt;=9),"Treat",""))</f>
        <v/>
      </c>
    </row>
    <row r="131" spans="1:12" x14ac:dyDescent="0.25">
      <c r="D131" s="11"/>
      <c r="E131" s="11"/>
      <c r="F131" s="12"/>
      <c r="H131" s="11"/>
      <c r="I131" s="13"/>
      <c r="K131" s="14" t="str">
        <f>IF($A131="","",(F131+'Apiary'!$B$3))</f>
        <v/>
      </c>
      <c r="L131" s="15" t="str">
        <f>IF($A131="","",IF((H131&gt;=9),"Treat",""))</f>
        <v/>
      </c>
    </row>
    <row r="132" spans="1:12" x14ac:dyDescent="0.25">
      <c r="D132" s="11"/>
      <c r="E132" s="11"/>
      <c r="F132" s="12"/>
      <c r="H132" s="11"/>
      <c r="I132" s="13"/>
      <c r="K132" s="14" t="str">
        <f>IF($A132="","",(F132+'Apiary'!$B$3))</f>
        <v/>
      </c>
      <c r="L132" s="15" t="str">
        <f>IF($A132="","",IF((H132&gt;=9),"Treat",""))</f>
        <v/>
      </c>
    </row>
    <row r="133" spans="1:12" x14ac:dyDescent="0.25">
      <c r="D133" s="11"/>
      <c r="E133" s="11"/>
      <c r="F133" s="12"/>
      <c r="H133" s="11"/>
      <c r="I133" s="13"/>
      <c r="K133" s="14" t="str">
        <f>IF($A133="","",(F133+'Apiary'!$B$3))</f>
        <v/>
      </c>
      <c r="L133" s="15" t="str">
        <f>IF($A133="","",IF((H133&gt;=9),"Treat",""))</f>
        <v/>
      </c>
    </row>
    <row r="134" spans="1:12" x14ac:dyDescent="0.25">
      <c r="D134" s="11"/>
      <c r="E134" s="11"/>
      <c r="F134" s="12"/>
      <c r="H134" s="11"/>
      <c r="I134" s="13"/>
      <c r="K134" s="14" t="str">
        <f>IF($A134="","",(F134+'Apiary'!$B$3))</f>
        <v/>
      </c>
      <c r="L134" s="15" t="str">
        <f>IF($A134="","",IF((H134&gt;=9),"Treat",""))</f>
        <v/>
      </c>
    </row>
    <row r="135" spans="1:12" x14ac:dyDescent="0.25">
      <c r="D135" s="11"/>
      <c r="E135" s="11"/>
      <c r="F135" s="12"/>
      <c r="H135" s="11"/>
      <c r="I135" s="13"/>
      <c r="K135" s="14" t="str">
        <f>IF($A135="","",(F135+'Apiary'!$B$3))</f>
        <v/>
      </c>
      <c r="L135" s="15" t="str">
        <f>IF($A135="","",IF((H135&gt;=9),"Treat",""))</f>
        <v/>
      </c>
    </row>
    <row r="136" spans="1:12" x14ac:dyDescent="0.25">
      <c r="D136" s="11"/>
      <c r="E136" s="11"/>
      <c r="F136" s="12"/>
      <c r="H136" s="11"/>
      <c r="I136" s="13"/>
      <c r="K136" s="14" t="str">
        <f>IF($A136="","",(F136+'Apiary'!$B$3))</f>
        <v/>
      </c>
      <c r="L136" s="15" t="str">
        <f>IF($A136="","",IF((H136&gt;=9),"Treat",""))</f>
        <v/>
      </c>
    </row>
    <row r="137" spans="1:12" x14ac:dyDescent="0.25">
      <c r="D137" s="11"/>
      <c r="E137" s="11"/>
      <c r="F137" s="12"/>
      <c r="H137" s="11"/>
      <c r="I137" s="13"/>
      <c r="K137" s="14" t="str">
        <f>IF($A137="","",(F137+'Apiary'!$B$3))</f>
        <v/>
      </c>
      <c r="L137" s="15" t="str">
        <f>IF($A137="","",IF((H137&gt;=9),"Treat",""))</f>
        <v/>
      </c>
    </row>
    <row r="138" spans="1:12" x14ac:dyDescent="0.25">
      <c r="D138" s="11"/>
      <c r="E138" s="11"/>
      <c r="F138" s="12"/>
      <c r="H138" s="11"/>
      <c r="I138" s="13"/>
      <c r="K138" s="14" t="str">
        <f>IF($A138="","",(F138+'Apiary'!$B$3))</f>
        <v/>
      </c>
      <c r="L138" s="15" t="str">
        <f>IF($A138="","",IF((H138&gt;=9),"Treat",""))</f>
        <v/>
      </c>
    </row>
    <row r="139" spans="1:12" x14ac:dyDescent="0.25">
      <c r="D139" s="11"/>
      <c r="E139" s="11"/>
      <c r="F139" s="12"/>
      <c r="H139" s="11"/>
      <c r="I139" s="13"/>
      <c r="K139" s="14" t="str">
        <f>IF($A139="","",(F139+'Apiary'!$B$3))</f>
        <v/>
      </c>
      <c r="L139" s="15" t="str">
        <f>IF($A139="","",IF((H139&gt;=9),"Treat",""))</f>
        <v/>
      </c>
    </row>
    <row r="140" spans="1:12" x14ac:dyDescent="0.25">
      <c r="D140" s="11"/>
      <c r="E140" s="11"/>
      <c r="F140" s="12"/>
      <c r="H140" s="11"/>
      <c r="I140" s="13"/>
      <c r="K140" s="14" t="str">
        <f>IF($A140="","",(F140+'Apiary'!$B$3))</f>
        <v/>
      </c>
      <c r="L140" s="15" t="str">
        <f>IF($A140="","",IF((H140&gt;=9),"Treat",""))</f>
        <v/>
      </c>
    </row>
    <row r="141" spans="1:12" x14ac:dyDescent="0.25">
      <c r="D141" s="11"/>
      <c r="E141" s="11"/>
      <c r="F141" s="12"/>
      <c r="H141" s="11"/>
      <c r="I141" s="13"/>
      <c r="K141" s="14" t="str">
        <f>IF($A141="","",(F141+'Apiary'!$B$3))</f>
        <v/>
      </c>
      <c r="L141" s="15" t="str">
        <f>IF($A141="","",IF((H141&gt;=9),"Treat",""))</f>
        <v/>
      </c>
    </row>
    <row r="142" spans="1:12" x14ac:dyDescent="0.25">
      <c r="D142" s="11"/>
      <c r="E142" s="11"/>
      <c r="F142" s="12"/>
      <c r="H142" s="11"/>
      <c r="I142" s="13"/>
      <c r="K142" s="14" t="str">
        <f>IF($A142="","",(F142+'Apiary'!$B$3))</f>
        <v/>
      </c>
      <c r="L142" s="15" t="str">
        <f>IF($A142="","",IF((H142&gt;=9),"Treat",""))</f>
        <v/>
      </c>
    </row>
    <row r="143" spans="1:12" x14ac:dyDescent="0.25">
      <c r="D143" s="11"/>
      <c r="E143" s="11"/>
      <c r="F143" s="12"/>
      <c r="H143" s="11"/>
      <c r="I143" s="13"/>
      <c r="K143" s="14" t="str">
        <f>IF($A143="","",(F143+'Apiary'!$B$3))</f>
        <v/>
      </c>
      <c r="L143" s="15" t="str">
        <f>IF($A143="","",IF((H143&gt;=9),"Treat",""))</f>
        <v/>
      </c>
    </row>
    <row r="144" spans="1:12" x14ac:dyDescent="0.25">
      <c r="D144" s="11"/>
      <c r="E144" s="11"/>
      <c r="F144" s="12"/>
      <c r="H144" s="11"/>
      <c r="I144" s="13"/>
      <c r="K144" s="14" t="str">
        <f>IF($A144="","",(F144+'Apiary'!$B$3))</f>
        <v/>
      </c>
      <c r="L144" s="15" t="str">
        <f>IF($A144="","",IF((H144&gt;=9),"Treat",""))</f>
        <v/>
      </c>
    </row>
    <row r="145" spans="1:12" x14ac:dyDescent="0.25">
      <c r="D145" s="11"/>
      <c r="E145" s="11"/>
      <c r="F145" s="12"/>
      <c r="H145" s="11"/>
      <c r="I145" s="13"/>
      <c r="K145" s="14" t="str">
        <f>IF($A145="","",(F145+'Apiary'!$B$3))</f>
        <v/>
      </c>
      <c r="L145" s="15" t="str">
        <f>IF($A145="","",IF((H145&gt;=9),"Treat",""))</f>
        <v/>
      </c>
    </row>
    <row r="146" spans="1:12" x14ac:dyDescent="0.25">
      <c r="D146" s="11"/>
      <c r="E146" s="11"/>
      <c r="F146" s="12"/>
      <c r="H146" s="11"/>
      <c r="I146" s="13"/>
      <c r="K146" s="14" t="str">
        <f>IF($A146="","",(F146+'Apiary'!$B$3))</f>
        <v/>
      </c>
      <c r="L146" s="15" t="str">
        <f>IF($A146="","",IF((H146&gt;=9),"Treat",""))</f>
        <v/>
      </c>
    </row>
    <row r="147" spans="1:12" x14ac:dyDescent="0.25">
      <c r="D147" s="11"/>
      <c r="E147" s="11"/>
      <c r="F147" s="12"/>
      <c r="H147" s="11"/>
      <c r="I147" s="13"/>
      <c r="K147" s="14" t="str">
        <f>IF($A147="","",(F147+'Apiary'!$B$3))</f>
        <v/>
      </c>
      <c r="L147" s="15" t="str">
        <f>IF($A147="","",IF((H147&gt;=9),"Treat",""))</f>
        <v/>
      </c>
    </row>
    <row r="148" spans="1:12" x14ac:dyDescent="0.25">
      <c r="D148" s="11"/>
      <c r="E148" s="11"/>
      <c r="F148" s="12"/>
      <c r="H148" s="11"/>
      <c r="I148" s="13"/>
      <c r="K148" s="14" t="str">
        <f>IF($A148="","",(F148+'Apiary'!$B$3))</f>
        <v/>
      </c>
      <c r="L148" s="15" t="str">
        <f>IF($A148="","",IF((H148&gt;=9),"Treat",""))</f>
        <v/>
      </c>
    </row>
    <row r="149" spans="1:12" x14ac:dyDescent="0.25">
      <c r="D149" s="11"/>
      <c r="E149" s="11"/>
      <c r="F149" s="12"/>
      <c r="H149" s="11"/>
      <c r="I149" s="13"/>
      <c r="K149" s="14" t="str">
        <f>IF($A149="","",(F149+'Apiary'!$B$3))</f>
        <v/>
      </c>
      <c r="L149" s="15" t="str">
        <f>IF($A149="","",IF((H149&gt;=9),"Treat",""))</f>
        <v/>
      </c>
    </row>
    <row r="150" spans="1:12" x14ac:dyDescent="0.25">
      <c r="D150" s="11"/>
      <c r="E150" s="11"/>
      <c r="F150" s="12"/>
      <c r="H150" s="11"/>
      <c r="I150" s="13"/>
      <c r="K150" s="14" t="str">
        <f>IF($A150="","",(F150+'Apiary'!$B$3))</f>
        <v/>
      </c>
      <c r="L150" s="15" t="str">
        <f>IF($A150="","",IF((H150&gt;=9),"Treat",""))</f>
        <v/>
      </c>
    </row>
    <row r="151" spans="1:12" x14ac:dyDescent="0.25">
      <c r="D151" s="11"/>
      <c r="E151" s="11"/>
      <c r="F151" s="12"/>
      <c r="H151" s="11"/>
      <c r="I151" s="13"/>
      <c r="K151" s="14" t="str">
        <f>IF($A151="","",(F151+'Apiary'!$B$3))</f>
        <v/>
      </c>
      <c r="L151" s="15" t="str">
        <f>IF($A151="","",IF((H151&gt;=9),"Treat",""))</f>
        <v/>
      </c>
    </row>
    <row r="152" spans="1:12" x14ac:dyDescent="0.25">
      <c r="D152" s="11"/>
      <c r="E152" s="11"/>
      <c r="F152" s="12"/>
      <c r="H152" s="11"/>
      <c r="I152" s="13"/>
      <c r="K152" s="14" t="str">
        <f>IF($A152="","",(F152+'Apiary'!$B$3))</f>
        <v/>
      </c>
      <c r="L152" s="15" t="str">
        <f>IF($A152="","",IF((H152&gt;=9),"Treat",""))</f>
        <v/>
      </c>
    </row>
    <row r="153" spans="1:12" x14ac:dyDescent="0.25">
      <c r="D153" s="11"/>
      <c r="E153" s="11"/>
      <c r="F153" s="12"/>
      <c r="H153" s="11"/>
      <c r="I153" s="13"/>
      <c r="K153" s="14" t="str">
        <f>IF($A153="","",(F153+'Apiary'!$B$3))</f>
        <v/>
      </c>
      <c r="L153" s="15" t="str">
        <f>IF($A153="","",IF((H153&gt;=9),"Treat",""))</f>
        <v/>
      </c>
    </row>
    <row r="154" spans="1:12" x14ac:dyDescent="0.25">
      <c r="D154" s="11"/>
      <c r="E154" s="11"/>
      <c r="F154" s="12"/>
      <c r="H154" s="11"/>
      <c r="I154" s="13"/>
      <c r="K154" s="14" t="str">
        <f>IF($A154="","",(F154+'Apiary'!$B$3))</f>
        <v/>
      </c>
      <c r="L154" s="15" t="str">
        <f>IF($A154="","",IF((H154&gt;=9),"Treat",""))</f>
        <v/>
      </c>
    </row>
    <row r="155" spans="1:12" x14ac:dyDescent="0.25">
      <c r="D155" s="11"/>
      <c r="E155" s="11"/>
      <c r="F155" s="12"/>
      <c r="H155" s="11"/>
      <c r="I155" s="13"/>
      <c r="K155" s="14" t="str">
        <f>IF($A155="","",(F155+'Apiary'!$B$3))</f>
        <v/>
      </c>
      <c r="L155" s="15" t="str">
        <f>IF($A155="","",IF((H155&gt;=9),"Treat",""))</f>
        <v/>
      </c>
    </row>
    <row r="156" spans="1:12" x14ac:dyDescent="0.25">
      <c r="D156" s="11"/>
      <c r="E156" s="11"/>
      <c r="F156" s="12"/>
      <c r="H156" s="11"/>
      <c r="I156" s="13"/>
      <c r="K156" s="14" t="str">
        <f>IF($A156="","",(F156+'Apiary'!$B$3))</f>
        <v/>
      </c>
      <c r="L156" s="15" t="str">
        <f>IF($A156="","",IF((H156&gt;=9),"Treat",""))</f>
        <v/>
      </c>
    </row>
    <row r="157" spans="1:12" x14ac:dyDescent="0.25">
      <c r="D157" s="11"/>
      <c r="E157" s="11"/>
      <c r="F157" s="12"/>
      <c r="H157" s="11"/>
      <c r="I157" s="13"/>
      <c r="K157" s="14" t="str">
        <f>IF($A157="","",(F157+'Apiary'!$B$3))</f>
        <v/>
      </c>
      <c r="L157" s="15" t="str">
        <f>IF($A157="","",IF((H157&gt;=9),"Treat",""))</f>
        <v/>
      </c>
    </row>
    <row r="158" spans="1:12" x14ac:dyDescent="0.25">
      <c r="D158" s="11"/>
      <c r="E158" s="11"/>
      <c r="F158" s="12"/>
      <c r="H158" s="11"/>
      <c r="I158" s="13"/>
      <c r="K158" s="14" t="str">
        <f>IF($A158="","",(F158+'Apiary'!$B$3))</f>
        <v/>
      </c>
      <c r="L158" s="15" t="str">
        <f>IF($A158="","",IF((H158&gt;=9),"Treat",""))</f>
        <v/>
      </c>
    </row>
    <row r="159" spans="1:12" x14ac:dyDescent="0.25">
      <c r="D159" s="11"/>
      <c r="E159" s="11"/>
      <c r="F159" s="12"/>
      <c r="H159" s="11"/>
      <c r="I159" s="13"/>
      <c r="K159" s="14" t="str">
        <f>IF($A159="","",(F159+'Apiary'!$B$3))</f>
        <v/>
      </c>
      <c r="L159" s="15" t="str">
        <f>IF($A159="","",IF((H159&gt;=9),"Treat",""))</f>
        <v/>
      </c>
    </row>
    <row r="160" spans="1:12" x14ac:dyDescent="0.25">
      <c r="D160" s="11"/>
      <c r="E160" s="11"/>
      <c r="F160" s="12"/>
      <c r="H160" s="11"/>
      <c r="I160" s="13"/>
      <c r="K160" s="14" t="str">
        <f>IF($A160="","",(F160+'Apiary'!$B$3))</f>
        <v/>
      </c>
      <c r="L160" s="15" t="str">
        <f>IF($A160="","",IF((H160&gt;=9),"Treat",""))</f>
        <v/>
      </c>
    </row>
    <row r="161" spans="1:12" x14ac:dyDescent="0.25">
      <c r="D161" s="11"/>
      <c r="E161" s="11"/>
      <c r="F161" s="12"/>
      <c r="H161" s="11"/>
      <c r="I161" s="13"/>
      <c r="K161" s="14" t="str">
        <f>IF($A161="","",(F161+'Apiary'!$B$3))</f>
        <v/>
      </c>
      <c r="L161" s="15" t="str">
        <f>IF($A161="","",IF((H161&gt;=9),"Treat",""))</f>
        <v/>
      </c>
    </row>
    <row r="162" spans="1:12" x14ac:dyDescent="0.25">
      <c r="D162" s="11"/>
      <c r="E162" s="11"/>
      <c r="F162" s="12"/>
      <c r="H162" s="11"/>
      <c r="I162" s="13"/>
      <c r="K162" s="14" t="str">
        <f>IF($A162="","",(F162+'Apiary'!$B$3))</f>
        <v/>
      </c>
      <c r="L162" s="15" t="str">
        <f>IF($A162="","",IF((H162&gt;=9),"Treat",""))</f>
        <v/>
      </c>
    </row>
    <row r="163" spans="1:12" x14ac:dyDescent="0.25">
      <c r="D163" s="11"/>
      <c r="E163" s="11"/>
      <c r="F163" s="12"/>
      <c r="H163" s="11"/>
      <c r="I163" s="13"/>
      <c r="K163" s="14" t="str">
        <f>IF($A163="","",(F163+'Apiary'!$B$3))</f>
        <v/>
      </c>
      <c r="L163" s="15" t="str">
        <f>IF($A163="","",IF((H163&gt;=9),"Treat",""))</f>
        <v/>
      </c>
    </row>
    <row r="164" spans="1:12" x14ac:dyDescent="0.25">
      <c r="D164" s="11"/>
      <c r="E164" s="11"/>
      <c r="F164" s="12"/>
      <c r="H164" s="11"/>
      <c r="I164" s="13"/>
      <c r="K164" s="14" t="str">
        <f>IF($A164="","",(F164+'Apiary'!$B$3))</f>
        <v/>
      </c>
      <c r="L164" s="15" t="str">
        <f>IF($A164="","",IF((H164&gt;=9),"Treat",""))</f>
        <v/>
      </c>
    </row>
    <row r="165" spans="1:12" x14ac:dyDescent="0.25">
      <c r="D165" s="11"/>
      <c r="E165" s="11"/>
      <c r="F165" s="12"/>
      <c r="H165" s="11"/>
      <c r="I165" s="13"/>
      <c r="K165" s="14" t="str">
        <f>IF($A165="","",(F165+'Apiary'!$B$3))</f>
        <v/>
      </c>
      <c r="L165" s="15" t="str">
        <f>IF($A165="","",IF((H165&gt;=9),"Treat",""))</f>
        <v/>
      </c>
    </row>
    <row r="166" spans="1:12" x14ac:dyDescent="0.25">
      <c r="D166" s="11"/>
      <c r="E166" s="11"/>
      <c r="F166" s="12"/>
      <c r="H166" s="11"/>
      <c r="I166" s="13"/>
      <c r="K166" s="14" t="str">
        <f>IF($A166="","",(F166+'Apiary'!$B$3))</f>
        <v/>
      </c>
      <c r="L166" s="15" t="str">
        <f>IF($A166="","",IF((H166&gt;=9),"Treat",""))</f>
        <v/>
      </c>
    </row>
    <row r="167" spans="1:12" x14ac:dyDescent="0.25">
      <c r="D167" s="11"/>
      <c r="E167" s="11"/>
      <c r="F167" s="12"/>
      <c r="H167" s="11"/>
      <c r="I167" s="13"/>
      <c r="K167" s="14" t="str">
        <f>IF($A167="","",(F167+'Apiary'!$B$3))</f>
        <v/>
      </c>
      <c r="L167" s="15" t="str">
        <f>IF($A167="","",IF((H167&gt;=9),"Treat",""))</f>
        <v/>
      </c>
    </row>
    <row r="168" spans="1:12" x14ac:dyDescent="0.25">
      <c r="D168" s="11"/>
      <c r="E168" s="11"/>
      <c r="F168" s="12"/>
      <c r="H168" s="11"/>
      <c r="I168" s="13"/>
      <c r="K168" s="14" t="str">
        <f>IF($A168="","",(F168+'Apiary'!$B$3))</f>
        <v/>
      </c>
      <c r="L168" s="15" t="str">
        <f>IF($A168="","",IF((H168&gt;=9),"Treat",""))</f>
        <v/>
      </c>
    </row>
    <row r="169" spans="1:12" x14ac:dyDescent="0.25">
      <c r="D169" s="11"/>
      <c r="E169" s="11"/>
      <c r="F169" s="12"/>
      <c r="H169" s="11"/>
      <c r="I169" s="13"/>
      <c r="K169" s="14" t="str">
        <f>IF($A169="","",(F169+'Apiary'!$B$3))</f>
        <v/>
      </c>
      <c r="L169" s="15" t="str">
        <f>IF($A169="","",IF((H169&gt;=9),"Treat",""))</f>
        <v/>
      </c>
    </row>
    <row r="170" spans="1:12" x14ac:dyDescent="0.25">
      <c r="D170" s="11"/>
      <c r="E170" s="11"/>
      <c r="F170" s="12"/>
      <c r="H170" s="11"/>
      <c r="I170" s="13"/>
      <c r="K170" s="14" t="str">
        <f>IF($A170="","",(F170+'Apiary'!$B$3))</f>
        <v/>
      </c>
      <c r="L170" s="15" t="str">
        <f>IF($A170="","",IF((H170&gt;=9),"Treat",""))</f>
        <v/>
      </c>
    </row>
    <row r="171" spans="1:12" x14ac:dyDescent="0.25">
      <c r="D171" s="11"/>
      <c r="E171" s="11"/>
      <c r="F171" s="12"/>
      <c r="H171" s="11"/>
      <c r="I171" s="13"/>
      <c r="K171" s="14" t="str">
        <f>IF($A171="","",(F171+'Apiary'!$B$3))</f>
        <v/>
      </c>
      <c r="L171" s="15" t="str">
        <f>IF($A171="","",IF((H171&gt;=9),"Treat",""))</f>
        <v/>
      </c>
    </row>
    <row r="172" spans="1:12" x14ac:dyDescent="0.25">
      <c r="D172" s="11"/>
      <c r="E172" s="11"/>
      <c r="F172" s="12"/>
      <c r="H172" s="11"/>
      <c r="I172" s="13"/>
      <c r="K172" s="14" t="str">
        <f>IF($A172="","",(F172+'Apiary'!$B$3))</f>
        <v/>
      </c>
      <c r="L172" s="15" t="str">
        <f>IF($A172="","",IF((H172&gt;=9),"Treat",""))</f>
        <v/>
      </c>
    </row>
    <row r="173" spans="1:12" x14ac:dyDescent="0.25">
      <c r="D173" s="11"/>
      <c r="E173" s="11"/>
      <c r="F173" s="12"/>
      <c r="H173" s="11"/>
      <c r="I173" s="13"/>
      <c r="K173" s="14" t="str">
        <f>IF($A173="","",(F173+'Apiary'!$B$3))</f>
        <v/>
      </c>
      <c r="L173" s="15" t="str">
        <f>IF($A173="","",IF((H173&gt;=9),"Treat",""))</f>
        <v/>
      </c>
    </row>
    <row r="174" spans="1:12" x14ac:dyDescent="0.25">
      <c r="D174" s="11"/>
      <c r="E174" s="11"/>
      <c r="F174" s="12"/>
      <c r="H174" s="11"/>
      <c r="I174" s="13"/>
      <c r="K174" s="14" t="str">
        <f>IF($A174="","",(F174+'Apiary'!$B$3))</f>
        <v/>
      </c>
      <c r="L174" s="15" t="str">
        <f>IF($A174="","",IF((H174&gt;=9),"Treat",""))</f>
        <v/>
      </c>
    </row>
    <row r="175" spans="1:12" x14ac:dyDescent="0.25">
      <c r="D175" s="11"/>
      <c r="E175" s="11"/>
      <c r="F175" s="12"/>
      <c r="H175" s="11"/>
      <c r="I175" s="13"/>
      <c r="K175" s="14" t="str">
        <f>IF($A175="","",(F175+'Apiary'!$B$3))</f>
        <v/>
      </c>
      <c r="L175" s="15" t="str">
        <f>IF($A175="","",IF((H175&gt;=9),"Treat",""))</f>
        <v/>
      </c>
    </row>
    <row r="176" spans="1:12" x14ac:dyDescent="0.25">
      <c r="D176" s="11"/>
      <c r="E176" s="11"/>
      <c r="F176" s="12"/>
      <c r="H176" s="11"/>
      <c r="I176" s="13"/>
      <c r="K176" s="14" t="str">
        <f>IF($A176="","",(F176+'Apiary'!$B$3))</f>
        <v/>
      </c>
      <c r="L176" s="15" t="str">
        <f>IF($A176="","",IF((H176&gt;=9),"Treat",""))</f>
        <v/>
      </c>
    </row>
    <row r="177" spans="1:12" x14ac:dyDescent="0.25">
      <c r="D177" s="11"/>
      <c r="E177" s="11"/>
      <c r="F177" s="12"/>
      <c r="H177" s="11"/>
      <c r="I177" s="13"/>
      <c r="K177" s="14" t="str">
        <f>IF($A177="","",(F177+'Apiary'!$B$3))</f>
        <v/>
      </c>
      <c r="L177" s="15" t="str">
        <f>IF($A177="","",IF((H177&gt;=9),"Treat",""))</f>
        <v/>
      </c>
    </row>
    <row r="178" spans="1:12" x14ac:dyDescent="0.25">
      <c r="D178" s="11"/>
      <c r="E178" s="11"/>
      <c r="F178" s="12"/>
      <c r="H178" s="11"/>
      <c r="I178" s="13"/>
      <c r="K178" s="14" t="str">
        <f>IF($A178="","",(F178+'Apiary'!$B$3))</f>
        <v/>
      </c>
      <c r="L178" s="15" t="str">
        <f>IF($A178="","",IF((H178&gt;=9),"Treat",""))</f>
        <v/>
      </c>
    </row>
    <row r="179" spans="1:12" x14ac:dyDescent="0.25">
      <c r="D179" s="11"/>
      <c r="E179" s="11"/>
      <c r="F179" s="12"/>
      <c r="H179" s="11"/>
      <c r="I179" s="13"/>
      <c r="K179" s="14" t="str">
        <f>IF($A179="","",(F179+'Apiary'!$B$3))</f>
        <v/>
      </c>
      <c r="L179" s="15" t="str">
        <f>IF($A179="","",IF((H179&gt;=9),"Treat",""))</f>
        <v/>
      </c>
    </row>
    <row r="180" spans="1:12" x14ac:dyDescent="0.25">
      <c r="D180" s="11"/>
      <c r="E180" s="11"/>
      <c r="F180" s="12"/>
      <c r="H180" s="11"/>
      <c r="I180" s="13"/>
      <c r="K180" s="14" t="str">
        <f>IF($A180="","",(F180+'Apiary'!$B$3))</f>
        <v/>
      </c>
      <c r="L180" s="15" t="str">
        <f>IF($A180="","",IF((H180&gt;=9),"Treat",""))</f>
        <v/>
      </c>
    </row>
    <row r="181" spans="1:12" x14ac:dyDescent="0.25">
      <c r="D181" s="11"/>
      <c r="E181" s="11"/>
      <c r="F181" s="12"/>
      <c r="H181" s="11"/>
      <c r="I181" s="13"/>
      <c r="K181" s="14" t="str">
        <f>IF($A181="","",(F181+'Apiary'!$B$3))</f>
        <v/>
      </c>
      <c r="L181" s="15" t="str">
        <f>IF($A181="","",IF((H181&gt;=9),"Treat",""))</f>
        <v/>
      </c>
    </row>
    <row r="182" spans="1:12" x14ac:dyDescent="0.25">
      <c r="D182" s="11"/>
      <c r="E182" s="11"/>
      <c r="F182" s="12"/>
      <c r="H182" s="11"/>
      <c r="I182" s="13"/>
      <c r="K182" s="14" t="str">
        <f>IF($A182="","",(F182+'Apiary'!$B$3))</f>
        <v/>
      </c>
      <c r="L182" s="15" t="str">
        <f>IF($A182="","",IF((H182&gt;=9),"Treat",""))</f>
        <v/>
      </c>
    </row>
    <row r="183" spans="1:12" x14ac:dyDescent="0.25">
      <c r="D183" s="11"/>
      <c r="E183" s="11"/>
      <c r="F183" s="12"/>
      <c r="H183" s="11"/>
      <c r="I183" s="13"/>
      <c r="K183" s="14" t="str">
        <f>IF($A183="","",(F183+'Apiary'!$B$3))</f>
        <v/>
      </c>
      <c r="L183" s="15" t="str">
        <f>IF($A183="","",IF((H183&gt;=9),"Treat",""))</f>
        <v/>
      </c>
    </row>
    <row r="184" spans="1:12" x14ac:dyDescent="0.25">
      <c r="D184" s="11"/>
      <c r="E184" s="11"/>
      <c r="F184" s="12"/>
      <c r="H184" s="11"/>
      <c r="I184" s="13"/>
      <c r="K184" s="14" t="str">
        <f>IF($A184="","",(F184+'Apiary'!$B$3))</f>
        <v/>
      </c>
      <c r="L184" s="15" t="str">
        <f>IF($A184="","",IF((H184&gt;=9),"Treat",""))</f>
        <v/>
      </c>
    </row>
    <row r="185" spans="1:12" x14ac:dyDescent="0.25">
      <c r="D185" s="11"/>
      <c r="E185" s="11"/>
      <c r="F185" s="12"/>
      <c r="H185" s="11"/>
      <c r="I185" s="13"/>
      <c r="K185" s="14" t="str">
        <f>IF($A185="","",(F185+'Apiary'!$B$3))</f>
        <v/>
      </c>
      <c r="L185" s="15" t="str">
        <f>IF($A185="","",IF((H185&gt;=9),"Treat",""))</f>
        <v/>
      </c>
    </row>
    <row r="186" spans="1:12" x14ac:dyDescent="0.25">
      <c r="D186" s="11"/>
      <c r="E186" s="11"/>
      <c r="F186" s="12"/>
      <c r="H186" s="11"/>
      <c r="I186" s="13"/>
      <c r="K186" s="14" t="str">
        <f>IF($A186="","",(F186+'Apiary'!$B$3))</f>
        <v/>
      </c>
      <c r="L186" s="15" t="str">
        <f>IF($A186="","",IF((H186&gt;=9),"Treat",""))</f>
        <v/>
      </c>
    </row>
    <row r="187" spans="1:12" x14ac:dyDescent="0.25">
      <c r="D187" s="11"/>
      <c r="E187" s="11"/>
      <c r="F187" s="12"/>
      <c r="H187" s="11"/>
      <c r="I187" s="13"/>
      <c r="K187" s="14" t="str">
        <f>IF($A187="","",(F187+'Apiary'!$B$3))</f>
        <v/>
      </c>
      <c r="L187" s="15" t="str">
        <f>IF($A187="","",IF((H187&gt;=9),"Treat",""))</f>
        <v/>
      </c>
    </row>
    <row r="188" spans="1:12" x14ac:dyDescent="0.25">
      <c r="D188" s="11"/>
      <c r="E188" s="11"/>
      <c r="F188" s="12"/>
      <c r="H188" s="11"/>
      <c r="I188" s="13"/>
      <c r="K188" s="14" t="str">
        <f>IF($A188="","",(F188+'Apiary'!$B$3))</f>
        <v/>
      </c>
      <c r="L188" s="15" t="str">
        <f>IF($A188="","",IF((H188&gt;=9),"Treat",""))</f>
        <v/>
      </c>
    </row>
    <row r="189" spans="1:12" x14ac:dyDescent="0.25">
      <c r="D189" s="11"/>
      <c r="E189" s="11"/>
      <c r="F189" s="12"/>
      <c r="H189" s="11"/>
      <c r="I189" s="13"/>
      <c r="K189" s="14" t="str">
        <f>IF($A189="","",(F189+'Apiary'!$B$3))</f>
        <v/>
      </c>
      <c r="L189" s="15" t="str">
        <f>IF($A189="","",IF((H189&gt;=9),"Treat",""))</f>
        <v/>
      </c>
    </row>
    <row r="190" spans="1:12" x14ac:dyDescent="0.25">
      <c r="D190" s="11"/>
      <c r="E190" s="11"/>
      <c r="F190" s="12"/>
      <c r="H190" s="11"/>
      <c r="I190" s="13"/>
      <c r="K190" s="14" t="str">
        <f>IF($A190="","",(F190+'Apiary'!$B$3))</f>
        <v/>
      </c>
      <c r="L190" s="15" t="str">
        <f>IF($A190="","",IF((H190&gt;=9),"Treat",""))</f>
        <v/>
      </c>
    </row>
    <row r="191" spans="1:12" x14ac:dyDescent="0.25">
      <c r="D191" s="11"/>
      <c r="E191" s="11"/>
      <c r="F191" s="12"/>
      <c r="H191" s="11"/>
      <c r="I191" s="13"/>
      <c r="K191" s="14" t="str">
        <f>IF($A191="","",(F191+'Apiary'!$B$3))</f>
        <v/>
      </c>
      <c r="L191" s="15" t="str">
        <f>IF($A191="","",IF((H191&gt;=9),"Treat",""))</f>
        <v/>
      </c>
    </row>
    <row r="192" spans="1:12" x14ac:dyDescent="0.25">
      <c r="D192" s="11"/>
      <c r="E192" s="11"/>
      <c r="F192" s="12"/>
      <c r="H192" s="11"/>
      <c r="I192" s="13"/>
      <c r="K192" s="14" t="str">
        <f>IF($A192="","",(F192+'Apiary'!$B$3))</f>
        <v/>
      </c>
      <c r="L192" s="15" t="str">
        <f>IF($A192="","",IF((H192&gt;=9),"Treat",""))</f>
        <v/>
      </c>
    </row>
    <row r="193" spans="1:12" x14ac:dyDescent="0.25">
      <c r="D193" s="11"/>
      <c r="E193" s="11"/>
      <c r="F193" s="12"/>
      <c r="H193" s="11"/>
      <c r="I193" s="13"/>
      <c r="K193" s="14" t="str">
        <f>IF($A193="","",(F193+'Apiary'!$B$3))</f>
        <v/>
      </c>
      <c r="L193" s="15" t="str">
        <f>IF($A193="","",IF((H193&gt;=9),"Treat",""))</f>
        <v/>
      </c>
    </row>
    <row r="194" spans="1:12" x14ac:dyDescent="0.25">
      <c r="D194" s="11"/>
      <c r="E194" s="11"/>
      <c r="F194" s="12"/>
      <c r="H194" s="11"/>
      <c r="I194" s="13"/>
      <c r="K194" s="14" t="str">
        <f>IF($A194="","",(F194+'Apiary'!$B$3))</f>
        <v/>
      </c>
      <c r="L194" s="15" t="str">
        <f>IF($A194="","",IF((H194&gt;=9),"Treat",""))</f>
        <v/>
      </c>
    </row>
    <row r="195" spans="1:12" x14ac:dyDescent="0.25">
      <c r="D195" s="11"/>
      <c r="E195" s="11"/>
      <c r="F195" s="12"/>
      <c r="H195" s="11"/>
      <c r="I195" s="13"/>
      <c r="K195" s="14" t="str">
        <f>IF($A195="","",(F195+'Apiary'!$B$3))</f>
        <v/>
      </c>
      <c r="L195" s="15" t="str">
        <f>IF($A195="","",IF((H195&gt;=9),"Treat",""))</f>
        <v/>
      </c>
    </row>
    <row r="196" spans="1:12" x14ac:dyDescent="0.25">
      <c r="D196" s="11"/>
      <c r="E196" s="11"/>
      <c r="F196" s="12"/>
      <c r="H196" s="11"/>
      <c r="I196" s="13"/>
      <c r="K196" s="14" t="str">
        <f>IF($A196="","",(F196+'Apiary'!$B$3))</f>
        <v/>
      </c>
      <c r="L196" s="15" t="str">
        <f>IF($A196="","",IF((H196&gt;=9),"Treat",""))</f>
        <v/>
      </c>
    </row>
    <row r="197" spans="1:12" x14ac:dyDescent="0.25">
      <c r="D197" s="11"/>
      <c r="E197" s="11"/>
      <c r="F197" s="12"/>
      <c r="H197" s="11"/>
      <c r="I197" s="13"/>
      <c r="K197" s="14" t="str">
        <f>IF($A197="","",(F197+'Apiary'!$B$3))</f>
        <v/>
      </c>
      <c r="L197" s="15" t="str">
        <f>IF($A197="","",IF((H197&gt;=9),"Treat",""))</f>
        <v/>
      </c>
    </row>
    <row r="198" spans="1:12" x14ac:dyDescent="0.25">
      <c r="D198" s="11"/>
      <c r="E198" s="11"/>
      <c r="F198" s="12"/>
      <c r="H198" s="11"/>
      <c r="I198" s="13"/>
      <c r="K198" s="14" t="str">
        <f>IF($A198="","",(F198+'Apiary'!$B$3))</f>
        <v/>
      </c>
      <c r="L198" s="15" t="str">
        <f>IF($A198="","",IF((H198&gt;=9),"Treat",""))</f>
        <v/>
      </c>
    </row>
    <row r="199" spans="1:12" x14ac:dyDescent="0.25">
      <c r="D199" s="11"/>
      <c r="E199" s="11"/>
      <c r="F199" s="12"/>
      <c r="H199" s="11"/>
      <c r="I199" s="13"/>
      <c r="K199" s="14" t="str">
        <f>IF($A199="","",(F199+'Apiary'!$B$3))</f>
        <v/>
      </c>
      <c r="L199" s="15" t="str">
        <f>IF($A199="","",IF((H199&gt;=9),"Treat",""))</f>
        <v/>
      </c>
    </row>
    <row r="200" spans="1:12" x14ac:dyDescent="0.25">
      <c r="D200" s="11"/>
      <c r="E200" s="11"/>
      <c r="F200" s="12"/>
      <c r="H200" s="11"/>
      <c r="I200" s="13"/>
      <c r="K200" s="14" t="str">
        <f>IF($A200="","",(F200+'Apiary'!$B$3))</f>
        <v/>
      </c>
      <c r="L200" s="15" t="str">
        <f>IF($A200="","",IF((H200&gt;=9),"Treat",""))</f>
        <v/>
      </c>
    </row>
    <row r="201" spans="1:12" x14ac:dyDescent="0.25">
      <c r="D201" s="11"/>
      <c r="E201" s="11"/>
      <c r="F201" s="12"/>
      <c r="H201" s="11"/>
      <c r="I201" s="13"/>
      <c r="K201" s="14" t="str">
        <f>IF($A201="","",(F201+'Apiary'!$B$3))</f>
        <v/>
      </c>
      <c r="L201" s="15" t="str">
        <f>IF($A201="","",IF((H201&gt;=9),"Treat",""))</f>
        <v/>
      </c>
    </row>
  </sheetData>
  <autoFilter ref="A1:L1"/>
  <conditionalFormatting sqref="K2:K201">
    <cfRule type="expression" dxfId="0" priority="1">
      <formula>AND(K2&lt;&gt;"",K2&lt;TODAY(),NOT(OR($J2="Dead out",$J2="Sold")))</formula>
    </cfRule>
  </conditionalFormatting>
  <conditionalFormatting sqref="L2:L201">
    <cfRule type="expression" dxfId="1" priority="1">
      <formula>L2="Treat"</formula>
    </cfRule>
  </conditionalFormatting>
  <dataValidations count="9">
    <dataValidation type="list" allowBlank="1" showErrorMessage="1" errorTitle="Pick from the list" error="Choose one of: Home yard, Orchard yard, Clover field, Rooftop" sqref="B2:B201">
      <formula1>"Home yard,Orchard yard,Clover field,Rooftop"</formula1>
    </dataValidation>
    <dataValidation type="list" allowBlank="1" showErrorMessage="1" errorTitle="Pick from the list" error="Choose one of: Langstroth 10-frame, Langstroth 8-frame, Top bar, Nuc" sqref="C2:C201">
      <formula1>"Langstroth 10-frame,Langstroth 8-frame,Top bar,Nuc"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Strong, Medium, Weak, Dead out" sqref="G2:G201">
      <formula1>"Strong,Medium,Weak,Dead out"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list" allowBlank="1" showErrorMessage="1" errorTitle="Pick from the list" error="Choose one of: Active, Needs requeen, Dead out, Sold" sqref="J2:J201">
      <formula1>"Active,Needs requeen,Dead out,Sold"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43</v>
      </c>
      <c r="B1" s="16" t="s">
        <v>44</v>
      </c>
      <c r="C1" s="16" t="s">
        <v>45</v>
      </c>
    </row>
    <row r="2" spans="1:3" x14ac:dyDescent="0.25">
      <c r="A2" s="17" t="s">
        <v>46</v>
      </c>
      <c r="B2" s="18"/>
      <c r="C2" s="18"/>
    </row>
    <row r="3" spans="1:2" x14ac:dyDescent="0.25">
      <c r="A3" t="s">
        <v>47</v>
      </c>
      <c r="B3" s="19">
        <v>10</v>
      </c>
    </row>
    <row r="4" spans="1:3" x14ac:dyDescent="0.25">
      <c r="A4" s="17" t="s">
        <v>48</v>
      </c>
      <c r="B4" s="18"/>
      <c r="C4" s="18"/>
    </row>
    <row r="5" spans="1:2" x14ac:dyDescent="0.25">
      <c r="A5" t="s">
        <v>49</v>
      </c>
      <c r="B5" s="20">
        <f>(COUNTIF('Hives'!$J$2:$J$201,"Active")+COUNTIF('Hives'!$J$2:$J$201,"Needs requeen"))</f>
        <v>4</v>
      </c>
    </row>
    <row r="6" spans="1:3" x14ac:dyDescent="0.25">
      <c r="A6" t="s">
        <v>50</v>
      </c>
      <c r="B6" s="20">
        <f>COUNTIF('Hives'!$L$2:$L$201,"Treat")</f>
        <v>1</v>
      </c>
      <c r="C6" s="21" t="s">
        <v>51</v>
      </c>
    </row>
    <row r="7" spans="1:3" x14ac:dyDescent="0.25">
      <c r="A7" s="17" t="s">
        <v>52</v>
      </c>
      <c r="B7" s="18"/>
      <c r="C7" s="18"/>
    </row>
    <row r="8" spans="1:2" x14ac:dyDescent="0.25">
      <c r="A8" t="s">
        <v>21</v>
      </c>
      <c r="B8" s="22">
        <f>SUM('Hives'!$I$2:$I$201)</f>
        <v>1600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Hives</vt:lpstr>
      <vt:lpstr>Apiary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