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erd" state="visible" r:id="rId5"/>
    <sheet sheetId="3" name="Headcount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<sst xmlns="http://schemas.openxmlformats.org/spreadsheetml/2006/main" count="74" uniqueCount="62">
  <si>
    <t>Cattle Herd Inventory</t>
  </si>
  <si>
    <t>A free herd inventory spreadsheet: track animals by tag, breed, weight, and status with headcount totals in Google Sheets and Excel.</t>
  </si>
  <si>
    <t>Quick start</t>
  </si>
  <si>
    <t>Open the Herd tab and replace the sample rows with your own — one row per entry. Formulas fill in automatically for new rows.</t>
  </si>
  <si>
    <t>One row per animal by ear tag. Mark Sold or Died rather than deleting so your records stay complete.</t>
  </si>
  <si>
    <t>The Headcount tab counts animals on hand by class; open cows are the first cull candidates.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</si>
  <si>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</si>
  <si>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</si>
  <si>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</si>
  <si>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</si>
  <si>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</si>
  <si>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</si>
  <si>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</si>
  <si>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Tag</t>
  </si>
  <si>
    <t>Class</t>
  </si>
  <si>
    <t>Breed</t>
  </si>
  <si>
    <t>Birth date</t>
  </si>
  <si>
    <t>Last weight (lb)</t>
  </si>
  <si>
    <t>Weighed on</t>
  </si>
  <si>
    <t>Pasture</t>
  </si>
  <si>
    <t>Status</t>
  </si>
  <si>
    <t>Age (months)</t>
  </si>
  <si>
    <t>Y-112</t>
  </si>
  <si>
    <t>Cow</t>
  </si>
  <si>
    <t>Angus</t>
  </si>
  <si>
    <t>North</t>
  </si>
  <si>
    <t>Bred</t>
  </si>
  <si>
    <t>Y-118</t>
  </si>
  <si>
    <t>Angus x Hereford</t>
  </si>
  <si>
    <t>Open</t>
  </si>
  <si>
    <t>G-201</t>
  </si>
  <si>
    <t>Heifer</t>
  </si>
  <si>
    <t>South</t>
  </si>
  <si>
    <t>B-03</t>
  </si>
  <si>
    <t>Bull</t>
  </si>
  <si>
    <t>Bull pen</t>
  </si>
  <si>
    <t>Active</t>
  </si>
  <si>
    <t>C-401</t>
  </si>
  <si>
    <t>Calf</t>
  </si>
  <si>
    <t>S-310</t>
  </si>
  <si>
    <t>Steer</t>
  </si>
  <si>
    <t>Feedlot</t>
  </si>
  <si>
    <t>Sold</t>
  </si>
  <si>
    <t>Item</t>
  </si>
  <si>
    <t>Value</t>
  </si>
  <si>
    <t>Notes</t>
  </si>
  <si>
    <t>On hand</t>
  </si>
  <si>
    <t>Cows</t>
  </si>
  <si>
    <t>Heifers</t>
  </si>
  <si>
    <t>Bulls</t>
  </si>
  <si>
    <t>Calves</t>
  </si>
  <si>
    <t>Breeding</t>
  </si>
  <si>
    <t>Open cows</t>
  </si>
  <si>
    <t>Candidates to cull or rebreed.</t>
  </si>
  <si>
    <t>Overview</t>
  </si>
  <si>
    <t>Entries</t>
  </si>
  <si>
    <t>By status</t>
  </si>
  <si>
    <t>Status: Active</t>
  </si>
  <si>
    <t>Status: Bred</t>
  </si>
  <si>
    <t>Status: Open</t>
  </si>
  <si>
    <t>Status: Sold</t>
  </si>
  <si>
    <t>Status: Died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</si>
</sst>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4" customWidth="1"/>
    <col min="5" max="5" width="19" customWidth="1"/>
    <col min="6" max="6" width="14" customWidth="1"/>
    <col min="7" max="7" width="24" customWidth="1"/>
    <col min="8" max="8" width="16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44421</v>
      </c>
      <c r="E2" s="12">
        <v>1320</v>
      </c>
      <c r="F2" s="11">
        <v>46288</v>
      </c>
      <c r="G2" t="s">
        <v>25</v>
      </c>
      <c r="H2" t="s">
        <v>26</v>
      </c>
      <c r="I2" s="13">
        <f>IF($A2="","",ROUND(((TODAY()-D2)/30.44),0))</f>
        <v>62</v>
      </c>
    </row>
    <row r="3" spans="1:9" x14ac:dyDescent="0.25">
      <c r="A3" t="s">
        <v>27</v>
      </c>
      <c r="B3" t="s">
        <v>23</v>
      </c>
      <c r="C3" t="s">
        <v>28</v>
      </c>
      <c r="D3" s="11">
        <v>44786</v>
      </c>
      <c r="E3" s="12">
        <v>1250</v>
      </c>
      <c r="F3" s="11">
        <v>46288</v>
      </c>
      <c r="G3" t="s">
        <v>25</v>
      </c>
      <c r="H3" t="s">
        <v>29</v>
      </c>
      <c r="I3" s="13">
        <f>IF($A3="","",ROUND(((TODAY()-D3)/30.44),0))</f>
        <v>50</v>
      </c>
    </row>
    <row r="4" spans="1:9" x14ac:dyDescent="0.25">
      <c r="A4" t="s">
        <v>30</v>
      </c>
      <c r="B4" t="s">
        <v>31</v>
      </c>
      <c r="C4" t="s">
        <v>24</v>
      </c>
      <c r="D4" s="11">
        <v>45760</v>
      </c>
      <c r="E4" s="12">
        <v>910</v>
      </c>
      <c r="F4" s="11">
        <v>46288</v>
      </c>
      <c r="G4" t="s">
        <v>32</v>
      </c>
      <c r="H4" t="s">
        <v>26</v>
      </c>
      <c r="I4" s="13">
        <f>IF($A4="","",ROUND(((TODAY()-D4)/30.44),0))</f>
        <v>18</v>
      </c>
    </row>
    <row r="5" spans="1:9" x14ac:dyDescent="0.25">
      <c r="A5" t="s">
        <v>33</v>
      </c>
      <c r="B5" t="s">
        <v>34</v>
      </c>
      <c r="C5" t="s">
        <v>24</v>
      </c>
      <c r="D5" s="11">
        <v>45090</v>
      </c>
      <c r="E5" s="12">
        <v>1950</v>
      </c>
      <c r="F5" s="11">
        <v>46248</v>
      </c>
      <c r="G5" t="s">
        <v>35</v>
      </c>
      <c r="H5" t="s">
        <v>36</v>
      </c>
      <c r="I5" s="13">
        <f>IF($A5="","",ROUND(((TODAY()-D5)/30.44),0))</f>
        <v>40</v>
      </c>
    </row>
    <row r="6" spans="1:9" x14ac:dyDescent="0.25">
      <c r="A6" t="s">
        <v>37</v>
      </c>
      <c r="B6" t="s">
        <v>38</v>
      </c>
      <c r="C6" t="s">
        <v>24</v>
      </c>
      <c r="D6" s="11">
        <v>46125</v>
      </c>
      <c r="E6" s="12">
        <v>520</v>
      </c>
      <c r="F6" s="11">
        <v>46303</v>
      </c>
      <c r="G6" t="s">
        <v>25</v>
      </c>
      <c r="H6" t="s">
        <v>36</v>
      </c>
      <c r="I6" s="13">
        <f>IF($A6="","",ROUND(((TODAY()-D6)/30.44),0))</f>
        <v>6</v>
      </c>
    </row>
    <row r="7" spans="1:9" x14ac:dyDescent="0.25">
      <c r="A7" t="s">
        <v>39</v>
      </c>
      <c r="B7" t="s">
        <v>40</v>
      </c>
      <c r="C7" t="s">
        <v>28</v>
      </c>
      <c r="D7" s="11">
        <v>45821</v>
      </c>
      <c r="E7" s="12">
        <v>1080</v>
      </c>
      <c r="F7" s="11">
        <v>46303</v>
      </c>
      <c r="G7" t="s">
        <v>41</v>
      </c>
      <c r="H7" t="s">
        <v>42</v>
      </c>
      <c r="I7" s="13">
        <f>IF($A7="","",ROUND(((TODAY()-D7)/30.44),0))</f>
        <v>16</v>
      </c>
    </row>
    <row r="8" spans="1:9" x14ac:dyDescent="0.25">
      <c r="D8" s="11"/>
      <c r="E8" s="12"/>
      <c r="F8" s="11"/>
      <c r="I8" s="13" t="str">
        <f>IF($A8="","",ROUND(((TODAY()-D8)/30.44),0))</f>
        <v/>
      </c>
    </row>
    <row r="9" spans="1:9" x14ac:dyDescent="0.25">
      <c r="D9" s="11"/>
      <c r="E9" s="12"/>
      <c r="F9" s="11"/>
      <c r="I9" s="13" t="str">
        <f>IF($A9="","",ROUND(((TODAY()-D9)/30.44),0))</f>
        <v/>
      </c>
    </row>
    <row r="10" spans="1:9" x14ac:dyDescent="0.25">
      <c r="D10" s="11"/>
      <c r="E10" s="12"/>
      <c r="F10" s="11"/>
      <c r="I10" s="13" t="str">
        <f>IF($A10="","",ROUND(((TODAY()-D10)/30.44),0))</f>
        <v/>
      </c>
    </row>
    <row r="11" spans="1:9" x14ac:dyDescent="0.25">
      <c r="D11" s="11"/>
      <c r="E11" s="12"/>
      <c r="F11" s="11"/>
      <c r="I11" s="13" t="str">
        <f>IF($A11="","",ROUND(((TODAY()-D11)/30.44),0))</f>
        <v/>
      </c>
    </row>
    <row r="12" spans="1:9" x14ac:dyDescent="0.25">
      <c r="D12" s="11"/>
      <c r="E12" s="12"/>
      <c r="F12" s="11"/>
      <c r="I12" s="13" t="str">
        <f>IF($A12="","",ROUND(((TODAY()-D12)/30.44),0))</f>
        <v/>
      </c>
    </row>
    <row r="13" spans="1:9" x14ac:dyDescent="0.25">
      <c r="D13" s="11"/>
      <c r="E13" s="12"/>
      <c r="F13" s="11"/>
      <c r="I13" s="13" t="str">
        <f>IF($A13="","",ROUND(((TODAY()-D13)/30.44),0))</f>
        <v/>
      </c>
    </row>
    <row r="14" spans="1:9" x14ac:dyDescent="0.25">
      <c r="D14" s="11"/>
      <c r="E14" s="12"/>
      <c r="F14" s="11"/>
      <c r="I14" s="13" t="str">
        <f>IF($A14="","",ROUND(((TODAY()-D14)/30.44),0))</f>
        <v/>
      </c>
    </row>
    <row r="15" spans="1:9" x14ac:dyDescent="0.25">
      <c r="D15" s="11"/>
      <c r="E15" s="12"/>
      <c r="F15" s="11"/>
      <c r="I15" s="13" t="str">
        <f>IF($A15="","",ROUND(((TODAY()-D15)/30.44),0))</f>
        <v/>
      </c>
    </row>
    <row r="16" spans="1:9" x14ac:dyDescent="0.25">
      <c r="D16" s="11"/>
      <c r="E16" s="12"/>
      <c r="F16" s="11"/>
      <c r="I16" s="13" t="str">
        <f>IF($A16="","",ROUND(((TODAY()-D16)/30.44),0))</f>
        <v/>
      </c>
    </row>
    <row r="17" spans="1:9" x14ac:dyDescent="0.25">
      <c r="D17" s="11"/>
      <c r="E17" s="12"/>
      <c r="F17" s="11"/>
      <c r="I17" s="13" t="str">
        <f>IF($A17="","",ROUND(((TODAY()-D17)/30.44),0))</f>
        <v/>
      </c>
    </row>
    <row r="18" spans="1:9" x14ac:dyDescent="0.25">
      <c r="D18" s="11"/>
      <c r="E18" s="12"/>
      <c r="F18" s="11"/>
      <c r="I18" s="13" t="str">
        <f>IF($A18="","",ROUND(((TODAY()-D18)/30.44),0))</f>
        <v/>
      </c>
    </row>
    <row r="19" spans="1:9" x14ac:dyDescent="0.25">
      <c r="D19" s="11"/>
      <c r="E19" s="12"/>
      <c r="F19" s="11"/>
      <c r="I19" s="13" t="str">
        <f>IF($A19="","",ROUND(((TODAY()-D19)/30.44),0))</f>
        <v/>
      </c>
    </row>
    <row r="20" spans="1:9" x14ac:dyDescent="0.25">
      <c r="D20" s="11"/>
      <c r="E20" s="12"/>
      <c r="F20" s="11"/>
      <c r="I20" s="13" t="str">
        <f>IF($A20="","",ROUND(((TODAY()-D20)/30.44),0))</f>
        <v/>
      </c>
    </row>
    <row r="21" spans="1:9" x14ac:dyDescent="0.25">
      <c r="D21" s="11"/>
      <c r="E21" s="12"/>
      <c r="F21" s="11"/>
      <c r="I21" s="13" t="str">
        <f>IF($A21="","",ROUND(((TODAY()-D21)/30.44),0))</f>
        <v/>
      </c>
    </row>
    <row r="22" spans="1:9" x14ac:dyDescent="0.25">
      <c r="D22" s="11"/>
      <c r="E22" s="12"/>
      <c r="F22" s="11"/>
      <c r="I22" s="13" t="str">
        <f>IF($A22="","",ROUND(((TODAY()-D22)/30.44),0))</f>
        <v/>
      </c>
    </row>
    <row r="23" spans="1:9" x14ac:dyDescent="0.25">
      <c r="D23" s="11"/>
      <c r="E23" s="12"/>
      <c r="F23" s="11"/>
      <c r="I23" s="13" t="str">
        <f>IF($A23="","",ROUND(((TODAY()-D23)/30.44),0))</f>
        <v/>
      </c>
    </row>
    <row r="24" spans="1:9" x14ac:dyDescent="0.25">
      <c r="D24" s="11"/>
      <c r="E24" s="12"/>
      <c r="F24" s="11"/>
      <c r="I24" s="13" t="str">
        <f>IF($A24="","",ROUND(((TODAY()-D24)/30.44),0))</f>
        <v/>
      </c>
    </row>
    <row r="25" spans="1:9" x14ac:dyDescent="0.25">
      <c r="D25" s="11"/>
      <c r="E25" s="12"/>
      <c r="F25" s="11"/>
      <c r="I25" s="13" t="str">
        <f>IF($A25="","",ROUND(((TODAY()-D25)/30.44),0))</f>
        <v/>
      </c>
    </row>
    <row r="26" spans="1:9" x14ac:dyDescent="0.25">
      <c r="D26" s="11"/>
      <c r="E26" s="12"/>
      <c r="F26" s="11"/>
      <c r="I26" s="13" t="str">
        <f>IF($A26="","",ROUND(((TODAY()-D26)/30.44),0))</f>
        <v/>
      </c>
    </row>
    <row r="27" spans="1:9" x14ac:dyDescent="0.25">
      <c r="D27" s="11"/>
      <c r="E27" s="12"/>
      <c r="F27" s="11"/>
      <c r="I27" s="13" t="str">
        <f>IF($A27="","",ROUND(((TODAY()-D27)/30.44),0))</f>
        <v/>
      </c>
    </row>
    <row r="28" spans="1:9" x14ac:dyDescent="0.25">
      <c r="D28" s="11"/>
      <c r="E28" s="12"/>
      <c r="F28" s="11"/>
      <c r="I28" s="13" t="str">
        <f>IF($A28="","",ROUND(((TODAY()-D28)/30.44),0))</f>
        <v/>
      </c>
    </row>
    <row r="29" spans="1:9" x14ac:dyDescent="0.25">
      <c r="D29" s="11"/>
      <c r="E29" s="12"/>
      <c r="F29" s="11"/>
      <c r="I29" s="13" t="str">
        <f>IF($A29="","",ROUND(((TODAY()-D29)/30.44),0))</f>
        <v/>
      </c>
    </row>
    <row r="30" spans="1:9" x14ac:dyDescent="0.25">
      <c r="D30" s="11"/>
      <c r="E30" s="12"/>
      <c r="F30" s="11"/>
      <c r="I30" s="13" t="str">
        <f>IF($A30="","",ROUND(((TODAY()-D30)/30.44),0))</f>
        <v/>
      </c>
    </row>
    <row r="31" spans="1:9" x14ac:dyDescent="0.25">
      <c r="D31" s="11"/>
      <c r="E31" s="12"/>
      <c r="F31" s="11"/>
      <c r="I31" s="13" t="str">
        <f>IF($A31="","",ROUND(((TODAY()-D31)/30.44),0))</f>
        <v/>
      </c>
    </row>
    <row r="32" spans="1:9" x14ac:dyDescent="0.25">
      <c r="D32" s="11"/>
      <c r="E32" s="12"/>
      <c r="F32" s="11"/>
      <c r="I32" s="13" t="str">
        <f>IF($A32="","",ROUND(((TODAY()-D32)/30.44),0))</f>
        <v/>
      </c>
    </row>
    <row r="33" spans="1:9" x14ac:dyDescent="0.25">
      <c r="D33" s="11"/>
      <c r="E33" s="12"/>
      <c r="F33" s="11"/>
      <c r="I33" s="13" t="str">
        <f>IF($A33="","",ROUND(((TODAY()-D33)/30.44),0))</f>
        <v/>
      </c>
    </row>
    <row r="34" spans="1:9" x14ac:dyDescent="0.25">
      <c r="D34" s="11"/>
      <c r="E34" s="12"/>
      <c r="F34" s="11"/>
      <c r="I34" s="13" t="str">
        <f>IF($A34="","",ROUND(((TODAY()-D34)/30.44),0))</f>
        <v/>
      </c>
    </row>
    <row r="35" spans="1:9" x14ac:dyDescent="0.25">
      <c r="D35" s="11"/>
      <c r="E35" s="12"/>
      <c r="F35" s="11"/>
      <c r="I35" s="13" t="str">
        <f>IF($A35="","",ROUND(((TODAY()-D35)/30.44),0))</f>
        <v/>
      </c>
    </row>
    <row r="36" spans="1:9" x14ac:dyDescent="0.25">
      <c r="D36" s="11"/>
      <c r="E36" s="12"/>
      <c r="F36" s="11"/>
      <c r="I36" s="13" t="str">
        <f>IF($A36="","",ROUND(((TODAY()-D36)/30.44),0))</f>
        <v/>
      </c>
    </row>
    <row r="37" spans="1:9" x14ac:dyDescent="0.25">
      <c r="D37" s="11"/>
      <c r="E37" s="12"/>
      <c r="F37" s="11"/>
      <c r="I37" s="13" t="str">
        <f>IF($A37="","",ROUND(((TODAY()-D37)/30.44),0))</f>
        <v/>
      </c>
    </row>
    <row r="38" spans="1:9" x14ac:dyDescent="0.25">
      <c r="D38" s="11"/>
      <c r="E38" s="12"/>
      <c r="F38" s="11"/>
      <c r="I38" s="13" t="str">
        <f>IF($A38="","",ROUND(((TODAY()-D38)/30.44),0))</f>
        <v/>
      </c>
    </row>
    <row r="39" spans="1:9" x14ac:dyDescent="0.25">
      <c r="D39" s="11"/>
      <c r="E39" s="12"/>
      <c r="F39" s="11"/>
      <c r="I39" s="13" t="str">
        <f>IF($A39="","",ROUND(((TODAY()-D39)/30.44),0))</f>
        <v/>
      </c>
    </row>
    <row r="40" spans="1:9" x14ac:dyDescent="0.25">
      <c r="D40" s="11"/>
      <c r="E40" s="12"/>
      <c r="F40" s="11"/>
      <c r="I40" s="13" t="str">
        <f>IF($A40="","",ROUND(((TODAY()-D40)/30.44),0))</f>
        <v/>
      </c>
    </row>
    <row r="41" spans="1:9" x14ac:dyDescent="0.25">
      <c r="D41" s="11"/>
      <c r="E41" s="12"/>
      <c r="F41" s="11"/>
      <c r="I41" s="13" t="str">
        <f>IF($A41="","",ROUND(((TODAY()-D41)/30.44),0))</f>
        <v/>
      </c>
    </row>
    <row r="42" spans="1:9" x14ac:dyDescent="0.25">
      <c r="D42" s="11"/>
      <c r="E42" s="12"/>
      <c r="F42" s="11"/>
      <c r="I42" s="13" t="str">
        <f>IF($A42="","",ROUND(((TODAY()-D42)/30.44),0))</f>
        <v/>
      </c>
    </row>
    <row r="43" spans="1:9" x14ac:dyDescent="0.25">
      <c r="D43" s="11"/>
      <c r="E43" s="12"/>
      <c r="F43" s="11"/>
      <c r="I43" s="13" t="str">
        <f>IF($A43="","",ROUND(((TODAY()-D43)/30.44),0))</f>
        <v/>
      </c>
    </row>
    <row r="44" spans="1:9" x14ac:dyDescent="0.25">
      <c r="D44" s="11"/>
      <c r="E44" s="12"/>
      <c r="F44" s="11"/>
      <c r="I44" s="13" t="str">
        <f>IF($A44="","",ROUND(((TODAY()-D44)/30.44),0))</f>
        <v/>
      </c>
    </row>
    <row r="45" spans="1:9" x14ac:dyDescent="0.25">
      <c r="D45" s="11"/>
      <c r="E45" s="12"/>
      <c r="F45" s="11"/>
      <c r="I45" s="13" t="str">
        <f>IF($A45="","",ROUND(((TODAY()-D45)/30.44),0))</f>
        <v/>
      </c>
    </row>
    <row r="46" spans="1:9" x14ac:dyDescent="0.25">
      <c r="D46" s="11"/>
      <c r="E46" s="12"/>
      <c r="F46" s="11"/>
      <c r="I46" s="13" t="str">
        <f>IF($A46="","",ROUND(((TODAY()-D46)/30.44),0))</f>
        <v/>
      </c>
    </row>
    <row r="47" spans="1:9" x14ac:dyDescent="0.25">
      <c r="D47" s="11"/>
      <c r="E47" s="12"/>
      <c r="F47" s="11"/>
      <c r="I47" s="13" t="str">
        <f>IF($A47="","",ROUND(((TODAY()-D47)/30.44),0))</f>
        <v/>
      </c>
    </row>
    <row r="48" spans="1:9" x14ac:dyDescent="0.25">
      <c r="D48" s="11"/>
      <c r="E48" s="12"/>
      <c r="F48" s="11"/>
      <c r="I48" s="13" t="str">
        <f>IF($A48="","",ROUND(((TODAY()-D48)/30.44),0))</f>
        <v/>
      </c>
    </row>
    <row r="49" spans="1:9" x14ac:dyDescent="0.25">
      <c r="D49" s="11"/>
      <c r="E49" s="12"/>
      <c r="F49" s="11"/>
      <c r="I49" s="13" t="str">
        <f>IF($A49="","",ROUND(((TODAY()-D49)/30.44),0))</f>
        <v/>
      </c>
    </row>
    <row r="50" spans="1:9" x14ac:dyDescent="0.25">
      <c r="D50" s="11"/>
      <c r="E50" s="12"/>
      <c r="F50" s="11"/>
      <c r="I50" s="13" t="str">
        <f>IF($A50="","",ROUND(((TODAY()-D50)/30.44),0))</f>
        <v/>
      </c>
    </row>
    <row r="51" spans="1:9" x14ac:dyDescent="0.25">
      <c r="D51" s="11"/>
      <c r="E51" s="12"/>
      <c r="F51" s="11"/>
      <c r="I51" s="13" t="str">
        <f>IF($A51="","",ROUND(((TODAY()-D51)/30.44),0))</f>
        <v/>
      </c>
    </row>
    <row r="52" spans="1:9" x14ac:dyDescent="0.25">
      <c r="D52" s="11"/>
      <c r="E52" s="12"/>
      <c r="F52" s="11"/>
      <c r="I52" s="13" t="str">
        <f>IF($A52="","",ROUND(((TODAY()-D52)/30.44),0))</f>
        <v/>
      </c>
    </row>
    <row r="53" spans="1:9" x14ac:dyDescent="0.25">
      <c r="D53" s="11"/>
      <c r="E53" s="12"/>
      <c r="F53" s="11"/>
      <c r="I53" s="13" t="str">
        <f>IF($A53="","",ROUND(((TODAY()-D53)/30.44),0))</f>
        <v/>
      </c>
    </row>
    <row r="54" spans="1:9" x14ac:dyDescent="0.25">
      <c r="D54" s="11"/>
      <c r="E54" s="12"/>
      <c r="F54" s="11"/>
      <c r="I54" s="13" t="str">
        <f>IF($A54="","",ROUND(((TODAY()-D54)/30.44),0))</f>
        <v/>
      </c>
    </row>
    <row r="55" spans="1:9" x14ac:dyDescent="0.25">
      <c r="D55" s="11"/>
      <c r="E55" s="12"/>
      <c r="F55" s="11"/>
      <c r="I55" s="13" t="str">
        <f>IF($A55="","",ROUND(((TODAY()-D55)/30.44),0))</f>
        <v/>
      </c>
    </row>
    <row r="56" spans="1:9" x14ac:dyDescent="0.25">
      <c r="D56" s="11"/>
      <c r="E56" s="12"/>
      <c r="F56" s="11"/>
      <c r="I56" s="13" t="str">
        <f>IF($A56="","",ROUND(((TODAY()-D56)/30.44),0))</f>
        <v/>
      </c>
    </row>
    <row r="57" spans="1:9" x14ac:dyDescent="0.25">
      <c r="D57" s="11"/>
      <c r="E57" s="12"/>
      <c r="F57" s="11"/>
      <c r="I57" s="13" t="str">
        <f>IF($A57="","",ROUND(((TODAY()-D57)/30.44),0))</f>
        <v/>
      </c>
    </row>
    <row r="58" spans="1:9" x14ac:dyDescent="0.25">
      <c r="D58" s="11"/>
      <c r="E58" s="12"/>
      <c r="F58" s="11"/>
      <c r="I58" s="13" t="str">
        <f>IF($A58="","",ROUND(((TODAY()-D58)/30.44),0))</f>
        <v/>
      </c>
    </row>
    <row r="59" spans="1:9" x14ac:dyDescent="0.25">
      <c r="D59" s="11"/>
      <c r="E59" s="12"/>
      <c r="F59" s="11"/>
      <c r="I59" s="13" t="str">
        <f>IF($A59="","",ROUND(((TODAY()-D59)/30.44),0))</f>
        <v/>
      </c>
    </row>
    <row r="60" spans="1:9" x14ac:dyDescent="0.25">
      <c r="D60" s="11"/>
      <c r="E60" s="12"/>
      <c r="F60" s="11"/>
      <c r="I60" s="13" t="str">
        <f>IF($A60="","",ROUND(((TODAY()-D60)/30.44),0))</f>
        <v/>
      </c>
    </row>
    <row r="61" spans="1:9" x14ac:dyDescent="0.25">
      <c r="D61" s="11"/>
      <c r="E61" s="12"/>
      <c r="F61" s="11"/>
      <c r="I61" s="13" t="str">
        <f>IF($A61="","",ROUND(((TODAY()-D61)/30.44),0))</f>
        <v/>
      </c>
    </row>
    <row r="62" spans="1:9" x14ac:dyDescent="0.25">
      <c r="D62" s="11"/>
      <c r="E62" s="12"/>
      <c r="F62" s="11"/>
      <c r="I62" s="13" t="str">
        <f>IF($A62="","",ROUND(((TODAY()-D62)/30.44),0))</f>
        <v/>
      </c>
    </row>
    <row r="63" spans="1:9" x14ac:dyDescent="0.25">
      <c r="D63" s="11"/>
      <c r="E63" s="12"/>
      <c r="F63" s="11"/>
      <c r="I63" s="13" t="str">
        <f>IF($A63="","",ROUND(((TODAY()-D63)/30.44),0))</f>
        <v/>
      </c>
    </row>
    <row r="64" spans="1:9" x14ac:dyDescent="0.25">
      <c r="D64" s="11"/>
      <c r="E64" s="12"/>
      <c r="F64" s="11"/>
      <c r="I64" s="13" t="str">
        <f>IF($A64="","",ROUND(((TODAY()-D64)/30.44),0))</f>
        <v/>
      </c>
    </row>
    <row r="65" spans="1:9" x14ac:dyDescent="0.25">
      <c r="D65" s="11"/>
      <c r="E65" s="12"/>
      <c r="F65" s="11"/>
      <c r="I65" s="13" t="str">
        <f>IF($A65="","",ROUND(((TODAY()-D65)/30.44),0))</f>
        <v/>
      </c>
    </row>
    <row r="66" spans="1:9" x14ac:dyDescent="0.25">
      <c r="D66" s="11"/>
      <c r="E66" s="12"/>
      <c r="F66" s="11"/>
      <c r="I66" s="13" t="str">
        <f>IF($A66="","",ROUND(((TODAY()-D66)/30.44),0))</f>
        <v/>
      </c>
    </row>
    <row r="67" spans="1:9" x14ac:dyDescent="0.25">
      <c r="D67" s="11"/>
      <c r="E67" s="12"/>
      <c r="F67" s="11"/>
      <c r="I67" s="13" t="str">
        <f>IF($A67="","",ROUND(((TODAY()-D67)/30.44),0))</f>
        <v/>
      </c>
    </row>
    <row r="68" spans="1:9" x14ac:dyDescent="0.25">
      <c r="D68" s="11"/>
      <c r="E68" s="12"/>
      <c r="F68" s="11"/>
      <c r="I68" s="13" t="str">
        <f>IF($A68="","",ROUND(((TODAY()-D68)/30.44),0))</f>
        <v/>
      </c>
    </row>
    <row r="69" spans="1:9" x14ac:dyDescent="0.25">
      <c r="D69" s="11"/>
      <c r="E69" s="12"/>
      <c r="F69" s="11"/>
      <c r="I69" s="13" t="str">
        <f>IF($A69="","",ROUND(((TODAY()-D69)/30.44),0))</f>
        <v/>
      </c>
    </row>
    <row r="70" spans="1:9" x14ac:dyDescent="0.25">
      <c r="D70" s="11"/>
      <c r="E70" s="12"/>
      <c r="F70" s="11"/>
      <c r="I70" s="13" t="str">
        <f>IF($A70="","",ROUND(((TODAY()-D70)/30.44),0))</f>
        <v/>
      </c>
    </row>
    <row r="71" spans="1:9" x14ac:dyDescent="0.25">
      <c r="D71" s="11"/>
      <c r="E71" s="12"/>
      <c r="F71" s="11"/>
      <c r="I71" s="13" t="str">
        <f>IF($A71="","",ROUND(((TODAY()-D71)/30.44),0))</f>
        <v/>
      </c>
    </row>
    <row r="72" spans="1:9" x14ac:dyDescent="0.25">
      <c r="D72" s="11"/>
      <c r="E72" s="12"/>
      <c r="F72" s="11"/>
      <c r="I72" s="13" t="str">
        <f>IF($A72="","",ROUND(((TODAY()-D72)/30.44),0))</f>
        <v/>
      </c>
    </row>
    <row r="73" spans="1:9" x14ac:dyDescent="0.25">
      <c r="D73" s="11"/>
      <c r="E73" s="12"/>
      <c r="F73" s="11"/>
      <c r="I73" s="13" t="str">
        <f>IF($A73="","",ROUND(((TODAY()-D73)/30.44),0))</f>
        <v/>
      </c>
    </row>
    <row r="74" spans="1:9" x14ac:dyDescent="0.25">
      <c r="D74" s="11"/>
      <c r="E74" s="12"/>
      <c r="F74" s="11"/>
      <c r="I74" s="13" t="str">
        <f>IF($A74="","",ROUND(((TODAY()-D74)/30.44),0))</f>
        <v/>
      </c>
    </row>
    <row r="75" spans="1:9" x14ac:dyDescent="0.25">
      <c r="D75" s="11"/>
      <c r="E75" s="12"/>
      <c r="F75" s="11"/>
      <c r="I75" s="13" t="str">
        <f>IF($A75="","",ROUND(((TODAY()-D75)/30.44),0))</f>
        <v/>
      </c>
    </row>
    <row r="76" spans="1:9" x14ac:dyDescent="0.25">
      <c r="D76" s="11"/>
      <c r="E76" s="12"/>
      <c r="F76" s="11"/>
      <c r="I76" s="13" t="str">
        <f>IF($A76="","",ROUND(((TODAY()-D76)/30.44),0))</f>
        <v/>
      </c>
    </row>
    <row r="77" spans="1:9" x14ac:dyDescent="0.25">
      <c r="D77" s="11"/>
      <c r="E77" s="12"/>
      <c r="F77" s="11"/>
      <c r="I77" s="13" t="str">
        <f>IF($A77="","",ROUND(((TODAY()-D77)/30.44),0))</f>
        <v/>
      </c>
    </row>
    <row r="78" spans="1:9" x14ac:dyDescent="0.25">
      <c r="D78" s="11"/>
      <c r="E78" s="12"/>
      <c r="F78" s="11"/>
      <c r="I78" s="13" t="str">
        <f>IF($A78="","",ROUND(((TODAY()-D78)/30.44),0))</f>
        <v/>
      </c>
    </row>
    <row r="79" spans="1:9" x14ac:dyDescent="0.25">
      <c r="D79" s="11"/>
      <c r="E79" s="12"/>
      <c r="F79" s="11"/>
      <c r="I79" s="13" t="str">
        <f>IF($A79="","",ROUND(((TODAY()-D79)/30.44),0))</f>
        <v/>
      </c>
    </row>
    <row r="80" spans="1:9" x14ac:dyDescent="0.25">
      <c r="D80" s="11"/>
      <c r="E80" s="12"/>
      <c r="F80" s="11"/>
      <c r="I80" s="13" t="str">
        <f>IF($A80="","",ROUND(((TODAY()-D80)/30.44),0))</f>
        <v/>
      </c>
    </row>
    <row r="81" spans="1:9" x14ac:dyDescent="0.25">
      <c r="D81" s="11"/>
      <c r="E81" s="12"/>
      <c r="F81" s="11"/>
      <c r="I81" s="13" t="str">
        <f>IF($A81="","",ROUND(((TODAY()-D81)/30.44),0))</f>
        <v/>
      </c>
    </row>
    <row r="82" spans="1:9" x14ac:dyDescent="0.25">
      <c r="D82" s="11"/>
      <c r="E82" s="12"/>
      <c r="F82" s="11"/>
      <c r="I82" s="13" t="str">
        <f>IF($A82="","",ROUND(((TODAY()-D82)/30.44),0))</f>
        <v/>
      </c>
    </row>
    <row r="83" spans="1:9" x14ac:dyDescent="0.25">
      <c r="D83" s="11"/>
      <c r="E83" s="12"/>
      <c r="F83" s="11"/>
      <c r="I83" s="13" t="str">
        <f>IF($A83="","",ROUND(((TODAY()-D83)/30.44),0))</f>
        <v/>
      </c>
    </row>
    <row r="84" spans="1:9" x14ac:dyDescent="0.25">
      <c r="D84" s="11"/>
      <c r="E84" s="12"/>
      <c r="F84" s="11"/>
      <c r="I84" s="13" t="str">
        <f>IF($A84="","",ROUND(((TODAY()-D84)/30.44),0))</f>
        <v/>
      </c>
    </row>
    <row r="85" spans="1:9" x14ac:dyDescent="0.25">
      <c r="D85" s="11"/>
      <c r="E85" s="12"/>
      <c r="F85" s="11"/>
      <c r="I85" s="13" t="str">
        <f>IF($A85="","",ROUND(((TODAY()-D85)/30.44),0))</f>
        <v/>
      </c>
    </row>
    <row r="86" spans="1:9" x14ac:dyDescent="0.25">
      <c r="D86" s="11"/>
      <c r="E86" s="12"/>
      <c r="F86" s="11"/>
      <c r="I86" s="13" t="str">
        <f>IF($A86="","",ROUND(((TODAY()-D86)/30.44),0))</f>
        <v/>
      </c>
    </row>
    <row r="87" spans="1:9" x14ac:dyDescent="0.25">
      <c r="D87" s="11"/>
      <c r="E87" s="12"/>
      <c r="F87" s="11"/>
      <c r="I87" s="13" t="str">
        <f>IF($A87="","",ROUND(((TODAY()-D87)/30.44),0))</f>
        <v/>
      </c>
    </row>
    <row r="88" spans="1:9" x14ac:dyDescent="0.25">
      <c r="D88" s="11"/>
      <c r="E88" s="12"/>
      <c r="F88" s="11"/>
      <c r="I88" s="13" t="str">
        <f>IF($A88="","",ROUND(((TODAY()-D88)/30.44),0))</f>
        <v/>
      </c>
    </row>
    <row r="89" spans="1:9" x14ac:dyDescent="0.25">
      <c r="D89" s="11"/>
      <c r="E89" s="12"/>
      <c r="F89" s="11"/>
      <c r="I89" s="13" t="str">
        <f>IF($A89="","",ROUND(((TODAY()-D89)/30.44),0))</f>
        <v/>
      </c>
    </row>
    <row r="90" spans="1:9" x14ac:dyDescent="0.25">
      <c r="D90" s="11"/>
      <c r="E90" s="12"/>
      <c r="F90" s="11"/>
      <c r="I90" s="13" t="str">
        <f>IF($A90="","",ROUND(((TODAY()-D90)/30.44),0))</f>
        <v/>
      </c>
    </row>
    <row r="91" spans="1:9" x14ac:dyDescent="0.25">
      <c r="D91" s="11"/>
      <c r="E91" s="12"/>
      <c r="F91" s="11"/>
      <c r="I91" s="13" t="str">
        <f>IF($A91="","",ROUND(((TODAY()-D91)/30.44),0))</f>
        <v/>
      </c>
    </row>
    <row r="92" spans="1:9" x14ac:dyDescent="0.25">
      <c r="D92" s="11"/>
      <c r="E92" s="12"/>
      <c r="F92" s="11"/>
      <c r="I92" s="13" t="str">
        <f>IF($A92="","",ROUND(((TODAY()-D92)/30.44),0))</f>
        <v/>
      </c>
    </row>
    <row r="93" spans="1:9" x14ac:dyDescent="0.25">
      <c r="D93" s="11"/>
      <c r="E93" s="12"/>
      <c r="F93" s="11"/>
      <c r="I93" s="13" t="str">
        <f>IF($A93="","",ROUND(((TODAY()-D93)/30.44),0))</f>
        <v/>
      </c>
    </row>
    <row r="94" spans="1:9" x14ac:dyDescent="0.25">
      <c r="D94" s="11"/>
      <c r="E94" s="12"/>
      <c r="F94" s="11"/>
      <c r="I94" s="13" t="str">
        <f>IF($A94="","",ROUND(((TODAY()-D94)/30.44),0))</f>
        <v/>
      </c>
    </row>
    <row r="95" spans="1:9" x14ac:dyDescent="0.25">
      <c r="D95" s="11"/>
      <c r="E95" s="12"/>
      <c r="F95" s="11"/>
      <c r="I95" s="13" t="str">
        <f>IF($A95="","",ROUND(((TODAY()-D95)/30.44),0))</f>
        <v/>
      </c>
    </row>
    <row r="96" spans="1:9" x14ac:dyDescent="0.25">
      <c r="D96" s="11"/>
      <c r="E96" s="12"/>
      <c r="F96" s="11"/>
      <c r="I96" s="13" t="str">
        <f>IF($A96="","",ROUND(((TODAY()-D96)/30.44),0))</f>
        <v/>
      </c>
    </row>
    <row r="97" spans="1:9" x14ac:dyDescent="0.25">
      <c r="D97" s="11"/>
      <c r="E97" s="12"/>
      <c r="F97" s="11"/>
      <c r="I97" s="13" t="str">
        <f>IF($A97="","",ROUND(((TODAY()-D97)/30.44),0))</f>
        <v/>
      </c>
    </row>
    <row r="98" spans="1:9" x14ac:dyDescent="0.25">
      <c r="D98" s="11"/>
      <c r="E98" s="12"/>
      <c r="F98" s="11"/>
      <c r="I98" s="13" t="str">
        <f>IF($A98="","",ROUND(((TODAY()-D98)/30.44),0))</f>
        <v/>
      </c>
    </row>
    <row r="99" spans="1:9" x14ac:dyDescent="0.25">
      <c r="D99" s="11"/>
      <c r="E99" s="12"/>
      <c r="F99" s="11"/>
      <c r="I99" s="13" t="str">
        <f>IF($A99="","",ROUND(((TODAY()-D99)/30.44),0))</f>
        <v/>
      </c>
    </row>
    <row r="100" spans="1:9" x14ac:dyDescent="0.25">
      <c r="D100" s="11"/>
      <c r="E100" s="12"/>
      <c r="F100" s="11"/>
      <c r="I100" s="13" t="str">
        <f>IF($A100="","",ROUND(((TODAY()-D100)/30.44),0))</f>
        <v/>
      </c>
    </row>
    <row r="101" spans="1:9" x14ac:dyDescent="0.25">
      <c r="D101" s="11"/>
      <c r="E101" s="12"/>
      <c r="F101" s="11"/>
      <c r="I101" s="13" t="str">
        <f>IF($A101="","",ROUND(((TODAY()-D101)/30.44),0))</f>
        <v/>
      </c>
    </row>
    <row r="102" spans="1:9" x14ac:dyDescent="0.25">
      <c r="D102" s="11"/>
      <c r="E102" s="12"/>
      <c r="F102" s="11"/>
      <c r="I102" s="13" t="str">
        <f>IF($A102="","",ROUND(((TODAY()-D102)/30.44),0))</f>
        <v/>
      </c>
    </row>
    <row r="103" spans="1:9" x14ac:dyDescent="0.25">
      <c r="D103" s="11"/>
      <c r="E103" s="12"/>
      <c r="F103" s="11"/>
      <c r="I103" s="13" t="str">
        <f>IF($A103="","",ROUND(((TODAY()-D103)/30.44),0))</f>
        <v/>
      </c>
    </row>
    <row r="104" spans="1:9" x14ac:dyDescent="0.25">
      <c r="D104" s="11"/>
      <c r="E104" s="12"/>
      <c r="F104" s="11"/>
      <c r="I104" s="13" t="str">
        <f>IF($A104="","",ROUND(((TODAY()-D104)/30.44),0))</f>
        <v/>
      </c>
    </row>
    <row r="105" spans="1:9" x14ac:dyDescent="0.25">
      <c r="D105" s="11"/>
      <c r="E105" s="12"/>
      <c r="F105" s="11"/>
      <c r="I105" s="13" t="str">
        <f>IF($A105="","",ROUND(((TODAY()-D105)/30.44),0))</f>
        <v/>
      </c>
    </row>
    <row r="106" spans="1:9" x14ac:dyDescent="0.25">
      <c r="D106" s="11"/>
      <c r="E106" s="12"/>
      <c r="F106" s="11"/>
      <c r="I106" s="13" t="str">
        <f>IF($A106="","",ROUND(((TODAY()-D106)/30.44),0))</f>
        <v/>
      </c>
    </row>
    <row r="107" spans="1:9" x14ac:dyDescent="0.25">
      <c r="D107" s="11"/>
      <c r="E107" s="12"/>
      <c r="F107" s="11"/>
      <c r="I107" s="13" t="str">
        <f>IF($A107="","",ROUND(((TODAY()-D107)/30.44),0))</f>
        <v/>
      </c>
    </row>
    <row r="108" spans="1:9" x14ac:dyDescent="0.25">
      <c r="D108" s="11"/>
      <c r="E108" s="12"/>
      <c r="F108" s="11"/>
      <c r="I108" s="13" t="str">
        <f>IF($A108="","",ROUND(((TODAY()-D108)/30.44),0))</f>
        <v/>
      </c>
    </row>
    <row r="109" spans="1:9" x14ac:dyDescent="0.25">
      <c r="D109" s="11"/>
      <c r="E109" s="12"/>
      <c r="F109" s="11"/>
      <c r="I109" s="13" t="str">
        <f>IF($A109="","",ROUND(((TODAY()-D109)/30.44),0))</f>
        <v/>
      </c>
    </row>
    <row r="110" spans="1:9" x14ac:dyDescent="0.25">
      <c r="D110" s="11"/>
      <c r="E110" s="12"/>
      <c r="F110" s="11"/>
      <c r="I110" s="13" t="str">
        <f>IF($A110="","",ROUND(((TODAY()-D110)/30.44),0))</f>
        <v/>
      </c>
    </row>
    <row r="111" spans="1:9" x14ac:dyDescent="0.25">
      <c r="D111" s="11"/>
      <c r="E111" s="12"/>
      <c r="F111" s="11"/>
      <c r="I111" s="13" t="str">
        <f>IF($A111="","",ROUND(((TODAY()-D111)/30.44),0))</f>
        <v/>
      </c>
    </row>
    <row r="112" spans="1:9" x14ac:dyDescent="0.25">
      <c r="D112" s="11"/>
      <c r="E112" s="12"/>
      <c r="F112" s="11"/>
      <c r="I112" s="13" t="str">
        <f>IF($A112="","",ROUND(((TODAY()-D112)/30.44),0))</f>
        <v/>
      </c>
    </row>
    <row r="113" spans="1:9" x14ac:dyDescent="0.25">
      <c r="D113" s="11"/>
      <c r="E113" s="12"/>
      <c r="F113" s="11"/>
      <c r="I113" s="13" t="str">
        <f>IF($A113="","",ROUND(((TODAY()-D113)/30.44),0))</f>
        <v/>
      </c>
    </row>
    <row r="114" spans="1:9" x14ac:dyDescent="0.25">
      <c r="D114" s="11"/>
      <c r="E114" s="12"/>
      <c r="F114" s="11"/>
      <c r="I114" s="13" t="str">
        <f>IF($A114="","",ROUND(((TODAY()-D114)/30.44),0))</f>
        <v/>
      </c>
    </row>
    <row r="115" spans="1:9" x14ac:dyDescent="0.25">
      <c r="D115" s="11"/>
      <c r="E115" s="12"/>
      <c r="F115" s="11"/>
      <c r="I115" s="13" t="str">
        <f>IF($A115="","",ROUND(((TODAY()-D115)/30.44),0))</f>
        <v/>
      </c>
    </row>
    <row r="116" spans="1:9" x14ac:dyDescent="0.25">
      <c r="D116" s="11"/>
      <c r="E116" s="12"/>
      <c r="F116" s="11"/>
      <c r="I116" s="13" t="str">
        <f>IF($A116="","",ROUND(((TODAY()-D116)/30.44),0))</f>
        <v/>
      </c>
    </row>
    <row r="117" spans="1:9" x14ac:dyDescent="0.25">
      <c r="D117" s="11"/>
      <c r="E117" s="12"/>
      <c r="F117" s="11"/>
      <c r="I117" s="13" t="str">
        <f>IF($A117="","",ROUND(((TODAY()-D117)/30.44),0))</f>
        <v/>
      </c>
    </row>
    <row r="118" spans="1:9" x14ac:dyDescent="0.25">
      <c r="D118" s="11"/>
      <c r="E118" s="12"/>
      <c r="F118" s="11"/>
      <c r="I118" s="13" t="str">
        <f>IF($A118="","",ROUND(((TODAY()-D118)/30.44),0))</f>
        <v/>
      </c>
    </row>
    <row r="119" spans="1:9" x14ac:dyDescent="0.25">
      <c r="D119" s="11"/>
      <c r="E119" s="12"/>
      <c r="F119" s="11"/>
      <c r="I119" s="13" t="str">
        <f>IF($A119="","",ROUND(((TODAY()-D119)/30.44),0))</f>
        <v/>
      </c>
    </row>
    <row r="120" spans="1:9" x14ac:dyDescent="0.25">
      <c r="D120" s="11"/>
      <c r="E120" s="12"/>
      <c r="F120" s="11"/>
      <c r="I120" s="13" t="str">
        <f>IF($A120="","",ROUND(((TODAY()-D120)/30.44),0))</f>
        <v/>
      </c>
    </row>
    <row r="121" spans="1:9" x14ac:dyDescent="0.25">
      <c r="D121" s="11"/>
      <c r="E121" s="12"/>
      <c r="F121" s="11"/>
      <c r="I121" s="13" t="str">
        <f>IF($A121="","",ROUND(((TODAY()-D121)/30.44),0))</f>
        <v/>
      </c>
    </row>
    <row r="122" spans="1:9" x14ac:dyDescent="0.25">
      <c r="D122" s="11"/>
      <c r="E122" s="12"/>
      <c r="F122" s="11"/>
      <c r="I122" s="13" t="str">
        <f>IF($A122="","",ROUND(((TODAY()-D122)/30.44),0))</f>
        <v/>
      </c>
    </row>
    <row r="123" spans="1:9" x14ac:dyDescent="0.25">
      <c r="D123" s="11"/>
      <c r="E123" s="12"/>
      <c r="F123" s="11"/>
      <c r="I123" s="13" t="str">
        <f>IF($A123="","",ROUND(((TODAY()-D123)/30.44),0))</f>
        <v/>
      </c>
    </row>
    <row r="124" spans="1:9" x14ac:dyDescent="0.25">
      <c r="D124" s="11"/>
      <c r="E124" s="12"/>
      <c r="F124" s="11"/>
      <c r="I124" s="13" t="str">
        <f>IF($A124="","",ROUND(((TODAY()-D124)/30.44),0))</f>
        <v/>
      </c>
    </row>
    <row r="125" spans="1:9" x14ac:dyDescent="0.25">
      <c r="D125" s="11"/>
      <c r="E125" s="12"/>
      <c r="F125" s="11"/>
      <c r="I125" s="13" t="str">
        <f>IF($A125="","",ROUND(((TODAY()-D125)/30.44),0))</f>
        <v/>
      </c>
    </row>
    <row r="126" spans="1:9" x14ac:dyDescent="0.25">
      <c r="D126" s="11"/>
      <c r="E126" s="12"/>
      <c r="F126" s="11"/>
      <c r="I126" s="13" t="str">
        <f>IF($A126="","",ROUND(((TODAY()-D126)/30.44),0))</f>
        <v/>
      </c>
    </row>
    <row r="127" spans="1:9" x14ac:dyDescent="0.25">
      <c r="D127" s="11"/>
      <c r="E127" s="12"/>
      <c r="F127" s="11"/>
      <c r="I127" s="13" t="str">
        <f>IF($A127="","",ROUND(((TODAY()-D127)/30.44),0))</f>
        <v/>
      </c>
    </row>
    <row r="128" spans="1:9" x14ac:dyDescent="0.25">
      <c r="D128" s="11"/>
      <c r="E128" s="12"/>
      <c r="F128" s="11"/>
      <c r="I128" s="13" t="str">
        <f>IF($A128="","",ROUND(((TODAY()-D128)/30.44),0))</f>
        <v/>
      </c>
    </row>
    <row r="129" spans="1:9" x14ac:dyDescent="0.25">
      <c r="D129" s="11"/>
      <c r="E129" s="12"/>
      <c r="F129" s="11"/>
      <c r="I129" s="13" t="str">
        <f>IF($A129="","",ROUND(((TODAY()-D129)/30.44),0))</f>
        <v/>
      </c>
    </row>
    <row r="130" spans="1:9" x14ac:dyDescent="0.25">
      <c r="D130" s="11"/>
      <c r="E130" s="12"/>
      <c r="F130" s="11"/>
      <c r="I130" s="13" t="str">
        <f>IF($A130="","",ROUND(((TODAY()-D130)/30.44),0))</f>
        <v/>
      </c>
    </row>
    <row r="131" spans="1:9" x14ac:dyDescent="0.25">
      <c r="D131" s="11"/>
      <c r="E131" s="12"/>
      <c r="F131" s="11"/>
      <c r="I131" s="13" t="str">
        <f>IF($A131="","",ROUND(((TODAY()-D131)/30.44),0))</f>
        <v/>
      </c>
    </row>
    <row r="132" spans="1:9" x14ac:dyDescent="0.25">
      <c r="D132" s="11"/>
      <c r="E132" s="12"/>
      <c r="F132" s="11"/>
      <c r="I132" s="13" t="str">
        <f>IF($A132="","",ROUND(((TODAY()-D132)/30.44),0))</f>
        <v/>
      </c>
    </row>
    <row r="133" spans="1:9" x14ac:dyDescent="0.25">
      <c r="D133" s="11"/>
      <c r="E133" s="12"/>
      <c r="F133" s="11"/>
      <c r="I133" s="13" t="str">
        <f>IF($A133="","",ROUND(((TODAY()-D133)/30.44),0))</f>
        <v/>
      </c>
    </row>
    <row r="134" spans="1:9" x14ac:dyDescent="0.25">
      <c r="D134" s="11"/>
      <c r="E134" s="12"/>
      <c r="F134" s="11"/>
      <c r="I134" s="13" t="str">
        <f>IF($A134="","",ROUND(((TODAY()-D134)/30.44),0))</f>
        <v/>
      </c>
    </row>
    <row r="135" spans="1:9" x14ac:dyDescent="0.25">
      <c r="D135" s="11"/>
      <c r="E135" s="12"/>
      <c r="F135" s="11"/>
      <c r="I135" s="13" t="str">
        <f>IF($A135="","",ROUND(((TODAY()-D135)/30.44),0))</f>
        <v/>
      </c>
    </row>
    <row r="136" spans="1:9" x14ac:dyDescent="0.25">
      <c r="D136" s="11"/>
      <c r="E136" s="12"/>
      <c r="F136" s="11"/>
      <c r="I136" s="13" t="str">
        <f>IF($A136="","",ROUND(((TODAY()-D136)/30.44),0))</f>
        <v/>
      </c>
    </row>
    <row r="137" spans="1:9" x14ac:dyDescent="0.25">
      <c r="D137" s="11"/>
      <c r="E137" s="12"/>
      <c r="F137" s="11"/>
      <c r="I137" s="13" t="str">
        <f>IF($A137="","",ROUND(((TODAY()-D137)/30.44),0))</f>
        <v/>
      </c>
    </row>
    <row r="138" spans="1:9" x14ac:dyDescent="0.25">
      <c r="D138" s="11"/>
      <c r="E138" s="12"/>
      <c r="F138" s="11"/>
      <c r="I138" s="13" t="str">
        <f>IF($A138="","",ROUND(((TODAY()-D138)/30.44),0))</f>
        <v/>
      </c>
    </row>
    <row r="139" spans="1:9" x14ac:dyDescent="0.25">
      <c r="D139" s="11"/>
      <c r="E139" s="12"/>
      <c r="F139" s="11"/>
      <c r="I139" s="13" t="str">
        <f>IF($A139="","",ROUND(((TODAY()-D139)/30.44),0))</f>
        <v/>
      </c>
    </row>
    <row r="140" spans="1:9" x14ac:dyDescent="0.25">
      <c r="D140" s="11"/>
      <c r="E140" s="12"/>
      <c r="F140" s="11"/>
      <c r="I140" s="13" t="str">
        <f>IF($A140="","",ROUND(((TODAY()-D140)/30.44),0))</f>
        <v/>
      </c>
    </row>
    <row r="141" spans="1:9" x14ac:dyDescent="0.25">
      <c r="D141" s="11"/>
      <c r="E141" s="12"/>
      <c r="F141" s="11"/>
      <c r="I141" s="13" t="str">
        <f>IF($A141="","",ROUND(((TODAY()-D141)/30.44),0))</f>
        <v/>
      </c>
    </row>
    <row r="142" spans="1:9" x14ac:dyDescent="0.25">
      <c r="D142" s="11"/>
      <c r="E142" s="12"/>
      <c r="F142" s="11"/>
      <c r="I142" s="13" t="str">
        <f>IF($A142="","",ROUND(((TODAY()-D142)/30.44),0))</f>
        <v/>
      </c>
    </row>
    <row r="143" spans="1:9" x14ac:dyDescent="0.25">
      <c r="D143" s="11"/>
      <c r="E143" s="12"/>
      <c r="F143" s="11"/>
      <c r="I143" s="13" t="str">
        <f>IF($A143="","",ROUND(((TODAY()-D143)/30.44),0))</f>
        <v/>
      </c>
    </row>
    <row r="144" spans="1:9" x14ac:dyDescent="0.25">
      <c r="D144" s="11"/>
      <c r="E144" s="12"/>
      <c r="F144" s="11"/>
      <c r="I144" s="13" t="str">
        <f>IF($A144="","",ROUND(((TODAY()-D144)/30.44),0))</f>
        <v/>
      </c>
    </row>
    <row r="145" spans="1:9" x14ac:dyDescent="0.25">
      <c r="D145" s="11"/>
      <c r="E145" s="12"/>
      <c r="F145" s="11"/>
      <c r="I145" s="13" t="str">
        <f>IF($A145="","",ROUND(((TODAY()-D145)/30.44),0))</f>
        <v/>
      </c>
    </row>
    <row r="146" spans="1:9" x14ac:dyDescent="0.25">
      <c r="D146" s="11"/>
      <c r="E146" s="12"/>
      <c r="F146" s="11"/>
      <c r="I146" s="13" t="str">
        <f>IF($A146="","",ROUND(((TODAY()-D146)/30.44),0))</f>
        <v/>
      </c>
    </row>
    <row r="147" spans="1:9" x14ac:dyDescent="0.25">
      <c r="D147" s="11"/>
      <c r="E147" s="12"/>
      <c r="F147" s="11"/>
      <c r="I147" s="13" t="str">
        <f>IF($A147="","",ROUND(((TODAY()-D147)/30.44),0))</f>
        <v/>
      </c>
    </row>
    <row r="148" spans="1:9" x14ac:dyDescent="0.25">
      <c r="D148" s="11"/>
      <c r="E148" s="12"/>
      <c r="F148" s="11"/>
      <c r="I148" s="13" t="str">
        <f>IF($A148="","",ROUND(((TODAY()-D148)/30.44),0))</f>
        <v/>
      </c>
    </row>
    <row r="149" spans="1:9" x14ac:dyDescent="0.25">
      <c r="D149" s="11"/>
      <c r="E149" s="12"/>
      <c r="F149" s="11"/>
      <c r="I149" s="13" t="str">
        <f>IF($A149="","",ROUND(((TODAY()-D149)/30.44),0))</f>
        <v/>
      </c>
    </row>
    <row r="150" spans="1:9" x14ac:dyDescent="0.25">
      <c r="D150" s="11"/>
      <c r="E150" s="12"/>
      <c r="F150" s="11"/>
      <c r="I150" s="13" t="str">
        <f>IF($A150="","",ROUND(((TODAY()-D150)/30.44),0))</f>
        <v/>
      </c>
    </row>
    <row r="151" spans="1:9" x14ac:dyDescent="0.25">
      <c r="D151" s="11"/>
      <c r="E151" s="12"/>
      <c r="F151" s="11"/>
      <c r="I151" s="13" t="str">
        <f>IF($A151="","",ROUND(((TODAY()-D151)/30.44),0))</f>
        <v/>
      </c>
    </row>
    <row r="152" spans="1:9" x14ac:dyDescent="0.25">
      <c r="D152" s="11"/>
      <c r="E152" s="12"/>
      <c r="F152" s="11"/>
      <c r="I152" s="13" t="str">
        <f>IF($A152="","",ROUND(((TODAY()-D152)/30.44),0))</f>
        <v/>
      </c>
    </row>
    <row r="153" spans="1:9" x14ac:dyDescent="0.25">
      <c r="D153" s="11"/>
      <c r="E153" s="12"/>
      <c r="F153" s="11"/>
      <c r="I153" s="13" t="str">
        <f>IF($A153="","",ROUND(((TODAY()-D153)/30.44),0))</f>
        <v/>
      </c>
    </row>
    <row r="154" spans="1:9" x14ac:dyDescent="0.25">
      <c r="D154" s="11"/>
      <c r="E154" s="12"/>
      <c r="F154" s="11"/>
      <c r="I154" s="13" t="str">
        <f>IF($A154="","",ROUND(((TODAY()-D154)/30.44),0))</f>
        <v/>
      </c>
    </row>
    <row r="155" spans="1:9" x14ac:dyDescent="0.25">
      <c r="D155" s="11"/>
      <c r="E155" s="12"/>
      <c r="F155" s="11"/>
      <c r="I155" s="13" t="str">
        <f>IF($A155="","",ROUND(((TODAY()-D155)/30.44),0))</f>
        <v/>
      </c>
    </row>
    <row r="156" spans="1:9" x14ac:dyDescent="0.25">
      <c r="D156" s="11"/>
      <c r="E156" s="12"/>
      <c r="F156" s="11"/>
      <c r="I156" s="13" t="str">
        <f>IF($A156="","",ROUND(((TODAY()-D156)/30.44),0))</f>
        <v/>
      </c>
    </row>
    <row r="157" spans="1:9" x14ac:dyDescent="0.25">
      <c r="D157" s="11"/>
      <c r="E157" s="12"/>
      <c r="F157" s="11"/>
      <c r="I157" s="13" t="str">
        <f>IF($A157="","",ROUND(((TODAY()-D157)/30.44),0))</f>
        <v/>
      </c>
    </row>
    <row r="158" spans="1:9" x14ac:dyDescent="0.25">
      <c r="D158" s="11"/>
      <c r="E158" s="12"/>
      <c r="F158" s="11"/>
      <c r="I158" s="13" t="str">
        <f>IF($A158="","",ROUND(((TODAY()-D158)/30.44),0))</f>
        <v/>
      </c>
    </row>
    <row r="159" spans="1:9" x14ac:dyDescent="0.25">
      <c r="D159" s="11"/>
      <c r="E159" s="12"/>
      <c r="F159" s="11"/>
      <c r="I159" s="13" t="str">
        <f>IF($A159="","",ROUND(((TODAY()-D159)/30.44),0))</f>
        <v/>
      </c>
    </row>
    <row r="160" spans="1:9" x14ac:dyDescent="0.25">
      <c r="D160" s="11"/>
      <c r="E160" s="12"/>
      <c r="F160" s="11"/>
      <c r="I160" s="13" t="str">
        <f>IF($A160="","",ROUND(((TODAY()-D160)/30.44),0))</f>
        <v/>
      </c>
    </row>
    <row r="161" spans="1:9" x14ac:dyDescent="0.25">
      <c r="D161" s="11"/>
      <c r="E161" s="12"/>
      <c r="F161" s="11"/>
      <c r="I161" s="13" t="str">
        <f>IF($A161="","",ROUND(((TODAY()-D161)/30.44),0))</f>
        <v/>
      </c>
    </row>
    <row r="162" spans="1:9" x14ac:dyDescent="0.25">
      <c r="D162" s="11"/>
      <c r="E162" s="12"/>
      <c r="F162" s="11"/>
      <c r="I162" s="13" t="str">
        <f>IF($A162="","",ROUND(((TODAY()-D162)/30.44),0))</f>
        <v/>
      </c>
    </row>
    <row r="163" spans="1:9" x14ac:dyDescent="0.25">
      <c r="D163" s="11"/>
      <c r="E163" s="12"/>
      <c r="F163" s="11"/>
      <c r="I163" s="13" t="str">
        <f>IF($A163="","",ROUND(((TODAY()-D163)/30.44),0))</f>
        <v/>
      </c>
    </row>
    <row r="164" spans="1:9" x14ac:dyDescent="0.25">
      <c r="D164" s="11"/>
      <c r="E164" s="12"/>
      <c r="F164" s="11"/>
      <c r="I164" s="13" t="str">
        <f>IF($A164="","",ROUND(((TODAY()-D164)/30.44),0))</f>
        <v/>
      </c>
    </row>
    <row r="165" spans="1:9" x14ac:dyDescent="0.25">
      <c r="D165" s="11"/>
      <c r="E165" s="12"/>
      <c r="F165" s="11"/>
      <c r="I165" s="13" t="str">
        <f>IF($A165="","",ROUND(((TODAY()-D165)/30.44),0))</f>
        <v/>
      </c>
    </row>
    <row r="166" spans="1:9" x14ac:dyDescent="0.25">
      <c r="D166" s="11"/>
      <c r="E166" s="12"/>
      <c r="F166" s="11"/>
      <c r="I166" s="13" t="str">
        <f>IF($A166="","",ROUND(((TODAY()-D166)/30.44),0))</f>
        <v/>
      </c>
    </row>
    <row r="167" spans="1:9" x14ac:dyDescent="0.25">
      <c r="D167" s="11"/>
      <c r="E167" s="12"/>
      <c r="F167" s="11"/>
      <c r="I167" s="13" t="str">
        <f>IF($A167="","",ROUND(((TODAY()-D167)/30.44),0))</f>
        <v/>
      </c>
    </row>
    <row r="168" spans="1:9" x14ac:dyDescent="0.25">
      <c r="D168" s="11"/>
      <c r="E168" s="12"/>
      <c r="F168" s="11"/>
      <c r="I168" s="13" t="str">
        <f>IF($A168="","",ROUND(((TODAY()-D168)/30.44),0))</f>
        <v/>
      </c>
    </row>
    <row r="169" spans="1:9" x14ac:dyDescent="0.25">
      <c r="D169" s="11"/>
      <c r="E169" s="12"/>
      <c r="F169" s="11"/>
      <c r="I169" s="13" t="str">
        <f>IF($A169="","",ROUND(((TODAY()-D169)/30.44),0))</f>
        <v/>
      </c>
    </row>
    <row r="170" spans="1:9" x14ac:dyDescent="0.25">
      <c r="D170" s="11"/>
      <c r="E170" s="12"/>
      <c r="F170" s="11"/>
      <c r="I170" s="13" t="str">
        <f>IF($A170="","",ROUND(((TODAY()-D170)/30.44),0))</f>
        <v/>
      </c>
    </row>
    <row r="171" spans="1:9" x14ac:dyDescent="0.25">
      <c r="D171" s="11"/>
      <c r="E171" s="12"/>
      <c r="F171" s="11"/>
      <c r="I171" s="13" t="str">
        <f>IF($A171="","",ROUND(((TODAY()-D171)/30.44),0))</f>
        <v/>
      </c>
    </row>
    <row r="172" spans="1:9" x14ac:dyDescent="0.25">
      <c r="D172" s="11"/>
      <c r="E172" s="12"/>
      <c r="F172" s="11"/>
      <c r="I172" s="13" t="str">
        <f>IF($A172="","",ROUND(((TODAY()-D172)/30.44),0))</f>
        <v/>
      </c>
    </row>
    <row r="173" spans="1:9" x14ac:dyDescent="0.25">
      <c r="D173" s="11"/>
      <c r="E173" s="12"/>
      <c r="F173" s="11"/>
      <c r="I173" s="13" t="str">
        <f>IF($A173="","",ROUND(((TODAY()-D173)/30.44),0))</f>
        <v/>
      </c>
    </row>
    <row r="174" spans="1:9" x14ac:dyDescent="0.25">
      <c r="D174" s="11"/>
      <c r="E174" s="12"/>
      <c r="F174" s="11"/>
      <c r="I174" s="13" t="str">
        <f>IF($A174="","",ROUND(((TODAY()-D174)/30.44),0))</f>
        <v/>
      </c>
    </row>
    <row r="175" spans="1:9" x14ac:dyDescent="0.25">
      <c r="D175" s="11"/>
      <c r="E175" s="12"/>
      <c r="F175" s="11"/>
      <c r="I175" s="13" t="str">
        <f>IF($A175="","",ROUND(((TODAY()-D175)/30.44),0))</f>
        <v/>
      </c>
    </row>
    <row r="176" spans="1:9" x14ac:dyDescent="0.25">
      <c r="D176" s="11"/>
      <c r="E176" s="12"/>
      <c r="F176" s="11"/>
      <c r="I176" s="13" t="str">
        <f>IF($A176="","",ROUND(((TODAY()-D176)/30.44),0))</f>
        <v/>
      </c>
    </row>
    <row r="177" spans="1:9" x14ac:dyDescent="0.25">
      <c r="D177" s="11"/>
      <c r="E177" s="12"/>
      <c r="F177" s="11"/>
      <c r="I177" s="13" t="str">
        <f>IF($A177="","",ROUND(((TODAY()-D177)/30.44),0))</f>
        <v/>
      </c>
    </row>
    <row r="178" spans="1:9" x14ac:dyDescent="0.25">
      <c r="D178" s="11"/>
      <c r="E178" s="12"/>
      <c r="F178" s="11"/>
      <c r="I178" s="13" t="str">
        <f>IF($A178="","",ROUND(((TODAY()-D178)/30.44),0))</f>
        <v/>
      </c>
    </row>
    <row r="179" spans="1:9" x14ac:dyDescent="0.25">
      <c r="D179" s="11"/>
      <c r="E179" s="12"/>
      <c r="F179" s="11"/>
      <c r="I179" s="13" t="str">
        <f>IF($A179="","",ROUND(((TODAY()-D179)/30.44),0))</f>
        <v/>
      </c>
    </row>
    <row r="180" spans="1:9" x14ac:dyDescent="0.25">
      <c r="D180" s="11"/>
      <c r="E180" s="12"/>
      <c r="F180" s="11"/>
      <c r="I180" s="13" t="str">
        <f>IF($A180="","",ROUND(((TODAY()-D180)/30.44),0))</f>
        <v/>
      </c>
    </row>
    <row r="181" spans="1:9" x14ac:dyDescent="0.25">
      <c r="D181" s="11"/>
      <c r="E181" s="12"/>
      <c r="F181" s="11"/>
      <c r="I181" s="13" t="str">
        <f>IF($A181="","",ROUND(((TODAY()-D181)/30.44),0))</f>
        <v/>
      </c>
    </row>
    <row r="182" spans="1:9" x14ac:dyDescent="0.25">
      <c r="D182" s="11"/>
      <c r="E182" s="12"/>
      <c r="F182" s="11"/>
      <c r="I182" s="13" t="str">
        <f>IF($A182="","",ROUND(((TODAY()-D182)/30.44),0))</f>
        <v/>
      </c>
    </row>
    <row r="183" spans="1:9" x14ac:dyDescent="0.25">
      <c r="D183" s="11"/>
      <c r="E183" s="12"/>
      <c r="F183" s="11"/>
      <c r="I183" s="13" t="str">
        <f>IF($A183="","",ROUND(((TODAY()-D183)/30.44),0))</f>
        <v/>
      </c>
    </row>
    <row r="184" spans="1:9" x14ac:dyDescent="0.25">
      <c r="D184" s="11"/>
      <c r="E184" s="12"/>
      <c r="F184" s="11"/>
      <c r="I184" s="13" t="str">
        <f>IF($A184="","",ROUND(((TODAY()-D184)/30.44),0))</f>
        <v/>
      </c>
    </row>
    <row r="185" spans="1:9" x14ac:dyDescent="0.25">
      <c r="D185" s="11"/>
      <c r="E185" s="12"/>
      <c r="F185" s="11"/>
      <c r="I185" s="13" t="str">
        <f>IF($A185="","",ROUND(((TODAY()-D185)/30.44),0))</f>
        <v/>
      </c>
    </row>
    <row r="186" spans="1:9" x14ac:dyDescent="0.25">
      <c r="D186" s="11"/>
      <c r="E186" s="12"/>
      <c r="F186" s="11"/>
      <c r="I186" s="13" t="str">
        <f>IF($A186="","",ROUND(((TODAY()-D186)/30.44),0))</f>
        <v/>
      </c>
    </row>
    <row r="187" spans="1:9" x14ac:dyDescent="0.25">
      <c r="D187" s="11"/>
      <c r="E187" s="12"/>
      <c r="F187" s="11"/>
      <c r="I187" s="13" t="str">
        <f>IF($A187="","",ROUND(((TODAY()-D187)/30.44),0))</f>
        <v/>
      </c>
    </row>
    <row r="188" spans="1:9" x14ac:dyDescent="0.25">
      <c r="D188" s="11"/>
      <c r="E188" s="12"/>
      <c r="F188" s="11"/>
      <c r="I188" s="13" t="str">
        <f>IF($A188="","",ROUND(((TODAY()-D188)/30.44),0))</f>
        <v/>
      </c>
    </row>
    <row r="189" spans="1:9" x14ac:dyDescent="0.25">
      <c r="D189" s="11"/>
      <c r="E189" s="12"/>
      <c r="F189" s="11"/>
      <c r="I189" s="13" t="str">
        <f>IF($A189="","",ROUND(((TODAY()-D189)/30.44),0))</f>
        <v/>
      </c>
    </row>
    <row r="190" spans="1:9" x14ac:dyDescent="0.25">
      <c r="D190" s="11"/>
      <c r="E190" s="12"/>
      <c r="F190" s="11"/>
      <c r="I190" s="13" t="str">
        <f>IF($A190="","",ROUND(((TODAY()-D190)/30.44),0))</f>
        <v/>
      </c>
    </row>
    <row r="191" spans="1:9" x14ac:dyDescent="0.25">
      <c r="D191" s="11"/>
      <c r="E191" s="12"/>
      <c r="F191" s="11"/>
      <c r="I191" s="13" t="str">
        <f>IF($A191="","",ROUND(((TODAY()-D191)/30.44),0))</f>
        <v/>
      </c>
    </row>
    <row r="192" spans="1:9" x14ac:dyDescent="0.25">
      <c r="D192" s="11"/>
      <c r="E192" s="12"/>
      <c r="F192" s="11"/>
      <c r="I192" s="13" t="str">
        <f>IF($A192="","",ROUND(((TODAY()-D192)/30.44),0))</f>
        <v/>
      </c>
    </row>
    <row r="193" spans="1:9" x14ac:dyDescent="0.25">
      <c r="D193" s="11"/>
      <c r="E193" s="12"/>
      <c r="F193" s="11"/>
      <c r="I193" s="13" t="str">
        <f>IF($A193="","",ROUND(((TODAY()-D193)/30.44),0))</f>
        <v/>
      </c>
    </row>
    <row r="194" spans="1:9" x14ac:dyDescent="0.25">
      <c r="D194" s="11"/>
      <c r="E194" s="12"/>
      <c r="F194" s="11"/>
      <c r="I194" s="13" t="str">
        <f>IF($A194="","",ROUND(((TODAY()-D194)/30.44),0))</f>
        <v/>
      </c>
    </row>
    <row r="195" spans="1:9" x14ac:dyDescent="0.25">
      <c r="D195" s="11"/>
      <c r="E195" s="12"/>
      <c r="F195" s="11"/>
      <c r="I195" s="13" t="str">
        <f>IF($A195="","",ROUND(((TODAY()-D195)/30.44),0))</f>
        <v/>
      </c>
    </row>
    <row r="196" spans="1:9" x14ac:dyDescent="0.25">
      <c r="D196" s="11"/>
      <c r="E196" s="12"/>
      <c r="F196" s="11"/>
      <c r="I196" s="13" t="str">
        <f>IF($A196="","",ROUND(((TODAY()-D196)/30.44),0))</f>
        <v/>
      </c>
    </row>
    <row r="197" spans="1:9" x14ac:dyDescent="0.25">
      <c r="D197" s="11"/>
      <c r="E197" s="12"/>
      <c r="F197" s="11"/>
      <c r="I197" s="13" t="str">
        <f>IF($A197="","",ROUND(((TODAY()-D197)/30.44),0))</f>
        <v/>
      </c>
    </row>
    <row r="198" spans="1:9" x14ac:dyDescent="0.25">
      <c r="D198" s="11"/>
      <c r="E198" s="12"/>
      <c r="F198" s="11"/>
      <c r="I198" s="13" t="str">
        <f>IF($A198="","",ROUND(((TODAY()-D198)/30.44),0))</f>
        <v/>
      </c>
    </row>
    <row r="199" spans="1:9" x14ac:dyDescent="0.25">
      <c r="D199" s="11"/>
      <c r="E199" s="12"/>
      <c r="F199" s="11"/>
      <c r="I199" s="13" t="str">
        <f>IF($A199="","",ROUND(((TODAY()-D199)/30.44),0))</f>
        <v/>
      </c>
    </row>
    <row r="200" spans="1:9" x14ac:dyDescent="0.25">
      <c r="D200" s="11"/>
      <c r="E200" s="12"/>
      <c r="F200" s="11"/>
      <c r="I200" s="13" t="str">
        <f>IF($A200="","",ROUND(((TODAY()-D200)/30.44),0))</f>
        <v/>
      </c>
    </row>
    <row r="201" spans="1:9" x14ac:dyDescent="0.25">
      <c r="D201" s="11"/>
      <c r="E201" s="12"/>
      <c r="F201" s="11"/>
      <c r="I201" s="13" t="str">
        <f>IF($A201="","",ROUND(((TODAY()-D201)/30.44),0))</f>
        <v/>
      </c>
    </row>
  </sheetData>
  <autoFilter ref="A1:I1"/>
  <dataValidations count="5">
    <dataValidation type="list" allowBlank="1" showErrorMessage="1" errorTitle="Pick from the list" error="Choose one of: Cow, Heifer, Bull, Steer, Calf" sqref="B2:B201">
      <formula1>"Cow,Heifer,Bull,Steer,Calf"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Active, Bred, Open, Sold, Died" sqref="H2:H201">
      <formula1>"Active,Bred,Open,Sold,Died"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2" x14ac:dyDescent="0.25">
      <c r="A3" t="s">
        <v>47</v>
      </c>
      <c r="B3" s="17">
        <f>COUNTIFS('Herd'!$B$2:$B$201,"Cow",'Herd'!$H$2:$H$201,"&lt;&gt;Sold",'Herd'!$H$2:$H$201,"&lt;&gt;Died")</f>
        <v>2</v>
      </c>
    </row>
    <row r="4" spans="1:2" x14ac:dyDescent="0.25">
      <c r="A4" t="s">
        <v>48</v>
      </c>
      <c r="B4" s="17">
        <f>COUNTIFS('Herd'!$B$2:$B$201,"Heifer",'Herd'!$H$2:$H$201,"&lt;&gt;Sold",'Herd'!$H$2:$H$201,"&lt;&gt;Died")</f>
        <v>1</v>
      </c>
    </row>
    <row r="5" spans="1:2" x14ac:dyDescent="0.25">
      <c r="A5" t="s">
        <v>49</v>
      </c>
      <c r="B5" s="17">
        <f>COUNTIFS('Herd'!$B$2:$B$201,"Bull",'Herd'!$H$2:$H$201,"&lt;&gt;Sold",'Herd'!$H$2:$H$201,"&lt;&gt;Died")</f>
        <v>1</v>
      </c>
    </row>
    <row r="6" spans="1:2" x14ac:dyDescent="0.25">
      <c r="A6" t="s">
        <v>50</v>
      </c>
      <c r="B6" s="17">
        <f>COUNTIFS('Herd'!$B$2:$B$201,"Calf",'Herd'!$H$2:$H$201,"&lt;&gt;Sold",'Herd'!$H$2:$H$201,"&lt;&gt;Died")</f>
        <v>1</v>
      </c>
    </row>
    <row r="7" spans="1:3" x14ac:dyDescent="0.25">
      <c r="A7" s="15" t="s">
        <v>51</v>
      </c>
      <c r="B7" s="16"/>
      <c r="C7" s="16"/>
    </row>
    <row r="8" spans="1:3" x14ac:dyDescent="0.25">
      <c r="A8" t="s">
        <v>52</v>
      </c>
      <c r="B8" s="17">
        <f>COUNTIFS('Herd'!$B$2:$B$201,"Cow",'Herd'!$H$2:$H$201,"Open")</f>
        <v>1</v>
      </c>
      <c r="C8" s="18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54</v>
      </c>
      <c r="B2" s="16"/>
      <c r="C2" s="16"/>
    </row>
    <row r="3" spans="1:2" x14ac:dyDescent="0.25">
      <c r="A3" t="s">
        <v>55</v>
      </c>
      <c r="B3" s="17">
        <f>COUNTA('Herd'!$A$2:$A$201)</f>
        <v>6</v>
      </c>
    </row>
    <row r="4" spans="1:3" x14ac:dyDescent="0.25">
      <c r="A4" s="15" t="s">
        <v>56</v>
      </c>
      <c r="B4" s="16"/>
      <c r="C4" s="16"/>
    </row>
    <row r="5" spans="1:2" x14ac:dyDescent="0.25">
      <c r="A5" t="s">
        <v>57</v>
      </c>
      <c r="B5" s="17">
        <f>COUNTIF('Herd'!$H$2:$H$201,"Active")</f>
        <v>2</v>
      </c>
    </row>
    <row r="6" spans="1:2" x14ac:dyDescent="0.25">
      <c r="A6" t="s">
        <v>58</v>
      </c>
      <c r="B6" s="17">
        <f>COUNTIF('Herd'!$H$2:$H$201,"Bred")</f>
        <v>2</v>
      </c>
    </row>
    <row r="7" spans="1:2" x14ac:dyDescent="0.25">
      <c r="A7" t="s">
        <v>59</v>
      </c>
      <c r="B7" s="17">
        <f>COUNTIF('Herd'!$H$2:$H$201,"Open")</f>
        <v>1</v>
      </c>
    </row>
    <row r="8" spans="1:2" x14ac:dyDescent="0.25">
      <c r="A8" t="s">
        <v>60</v>
      </c>
      <c r="B8" s="17">
        <f>COUNTIF('Herd'!$H$2:$H$201,"Sold")</f>
        <v>1</v>
      </c>
    </row>
    <row r="9" spans="1:2" x14ac:dyDescent="0.25">
      <c r="A9" t="s">
        <v>61</v>
      </c>
      <c r="B9" s="17">
        <f>COUNTIF('Herd'!$H$2:$H$201,"Died")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Herd</vt:lpstr>
      <vt:lpstr>Headcount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