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pai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<sst xmlns="http://schemas.openxmlformats.org/spreadsheetml/2006/main" count="57" uniqueCount="54">
  <si>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Hearing Aid Repair Tracker</t>
  </si>
  <si>
    <t>A free repair tracker for hearing aid shops: track repairs by device with sent, returned, and warranty status in Google Sheets or Excel.</t>
  </si>
  <si>
    <t>Quick start</t>
  </si>
  <si>
    <t>Open the Repairs tab and replace the sample rows with your own — one row per entry. Formulas fill in automatically for new rows.</t>
  </si>
  <si>
    <t>Use patient references; device serials and audiology notes stay in your practice software.</t>
  </si>
  <si>
    <t>Expected back turns red when the lab is late; call the manufacturer and update the patient.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</si>
  <si>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</si>
  <si>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</si>
  <si>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</si>
  <si>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</si>
  <si>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</si>
  <si>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</si>
  <si>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</si>
  <si>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</si>
  <si>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Received</t>
  </si>
  <si>
    <t>Patient ref</t>
  </si>
  <si>
    <t>Device</t>
  </si>
  <si>
    <t>Issue</t>
  </si>
  <si>
    <t>Coverage</t>
  </si>
  <si>
    <t>Sent to lab</t>
  </si>
  <si>
    <t>Expected back</t>
  </si>
  <si>
    <t>Status</t>
  </si>
  <si>
    <t>Repair charge</t>
  </si>
  <si>
    <t>Turnaround (days)</t>
  </si>
  <si>
    <t>HA-2102</t>
  </si>
  <si>
    <t>Phonak Lumity 90 RIC (L)</t>
  </si>
  <si>
    <t>No sound</t>
  </si>
  <si>
    <t>Warranty</t>
  </si>
  <si>
    <t>Sent to manufacturer</t>
  </si>
  <si>
    <t>HA-1988</t>
  </si>
  <si>
    <t>Oticon Real 1 (R)</t>
  </si>
  <si>
    <t>Intermittent</t>
  </si>
  <si>
    <t>HA-1760</t>
  </si>
  <si>
    <t>Starkey Genesis (pair)</t>
  </si>
  <si>
    <t>Shell cracked</t>
  </si>
  <si>
    <t>Paid repair</t>
  </si>
  <si>
    <t>Returned</t>
  </si>
  <si>
    <t>HA-2015</t>
  </si>
  <si>
    <t>ReSound Omnia (L)</t>
  </si>
  <si>
    <t>Receiver replaced in office</t>
  </si>
  <si>
    <t>Delivered</t>
  </si>
  <si>
    <t>Item</t>
  </si>
  <si>
    <t>Value</t>
  </si>
  <si>
    <t>Notes</t>
  </si>
  <si>
    <t>Overview</t>
  </si>
  <si>
    <t>Entries</t>
  </si>
  <si>
    <t>Overdue (expected back)</t>
  </si>
  <si>
    <t>By status</t>
  </si>
  <si>
    <t>Status: Received</t>
  </si>
  <si>
    <t>Status: Sent to manufacturer</t>
  </si>
  <si>
    <t>Status: Returned</t>
  </si>
  <si>
    <t>Status: Delivered</t>
  </si>
  <si>
    <t>Totals</t>
  </si>
  <si>
    <t>Total repair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</si>
</sst>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6" customWidth="1"/>
    <col min="6" max="6" width="14" customWidth="1"/>
    <col min="7" max="9" width="16" customWidth="1"/>
    <col min="10" max="10" width="20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46296</v>
      </c>
      <c r="B2" t="s">
        <v>24</v>
      </c>
      <c r="C2" t="s">
        <v>25</v>
      </c>
      <c r="D2" t="s">
        <v>26</v>
      </c>
      <c r="E2" t="s">
        <v>27</v>
      </c>
      <c r="F2" s="11">
        <v>46297</v>
      </c>
      <c r="G2" s="11">
        <v>46307</v>
      </c>
      <c r="H2" t="s">
        <v>28</v>
      </c>
      <c r="I2" s="12">
        <v>0</v>
      </c>
      <c r="J2" s="13" t="str">
        <f>IF($A2="","",IF((H2="Delivered"),(TODAY()-A2),""))</f>
        <v/>
      </c>
    </row>
    <row r="3" spans="1:10" x14ac:dyDescent="0.25">
      <c r="A3" s="11">
        <v>46302</v>
      </c>
      <c r="B3" t="s">
        <v>29</v>
      </c>
      <c r="C3" t="s">
        <v>30</v>
      </c>
      <c r="D3" t="s">
        <v>31</v>
      </c>
      <c r="E3" t="s">
        <v>27</v>
      </c>
      <c r="F3" s="11">
        <v>46303</v>
      </c>
      <c r="G3" s="11">
        <v>46311</v>
      </c>
      <c r="H3" t="s">
        <v>28</v>
      </c>
      <c r="I3" s="12">
        <v>0</v>
      </c>
      <c r="J3" s="13" t="str">
        <f>IF($A3="","",IF((H3="Delivered"),(TODAY()-A3),""))</f>
        <v/>
      </c>
    </row>
    <row r="4" spans="1:10" x14ac:dyDescent="0.25">
      <c r="A4" s="11">
        <v>46288</v>
      </c>
      <c r="B4" t="s">
        <v>32</v>
      </c>
      <c r="C4" t="s">
        <v>33</v>
      </c>
      <c r="D4" t="s">
        <v>34</v>
      </c>
      <c r="E4" t="s">
        <v>35</v>
      </c>
      <c r="F4" s="11">
        <v>46289</v>
      </c>
      <c r="G4" s="11">
        <v>46300</v>
      </c>
      <c r="H4" t="s">
        <v>36</v>
      </c>
      <c r="I4" s="12">
        <v>275</v>
      </c>
      <c r="J4" s="13" t="str">
        <f>IF($A4="","",IF((H4="Delivered"),(TODAY()-A4),""))</f>
        <v/>
      </c>
    </row>
    <row r="5" spans="1:10" x14ac:dyDescent="0.25">
      <c r="A5" s="11">
        <v>46293</v>
      </c>
      <c r="B5" t="s">
        <v>37</v>
      </c>
      <c r="C5" t="s">
        <v>38</v>
      </c>
      <c r="D5" t="s">
        <v>39</v>
      </c>
      <c r="E5" t="s">
        <v>27</v>
      </c>
      <c r="F5" s="11">
        <v>46293</v>
      </c>
      <c r="G5" s="11">
        <v>46293</v>
      </c>
      <c r="H5" t="s">
        <v>40</v>
      </c>
      <c r="I5" s="12">
        <v>0</v>
      </c>
      <c r="J5" s="13">
        <f>IF($A5="","",IF((H5="Delivered"),(TODAY()-A5),""))</f>
        <v>14</v>
      </c>
    </row>
    <row r="6" spans="1:10" x14ac:dyDescent="0.25">
      <c r="A6" s="11"/>
      <c r="F6" s="11"/>
      <c r="G6" s="11"/>
      <c r="I6" s="12"/>
      <c r="J6" s="13" t="str">
        <f>IF($A6="","",IF((H6="Delivered"),(TODAY()-A6),""))</f>
        <v/>
      </c>
    </row>
    <row r="7" spans="1:10" x14ac:dyDescent="0.25">
      <c r="A7" s="11"/>
      <c r="F7" s="11"/>
      <c r="G7" s="11"/>
      <c r="I7" s="12"/>
      <c r="J7" s="13" t="str">
        <f>IF($A7="","",IF((H7="Delivered"),(TODAY()-A7),""))</f>
        <v/>
      </c>
    </row>
    <row r="8" spans="1:10" x14ac:dyDescent="0.25">
      <c r="A8" s="11"/>
      <c r="F8" s="11"/>
      <c r="G8" s="11"/>
      <c r="I8" s="12"/>
      <c r="J8" s="13" t="str">
        <f>IF($A8="","",IF((H8="Delivered"),(TODAY()-A8),""))</f>
        <v/>
      </c>
    </row>
    <row r="9" spans="1:10" x14ac:dyDescent="0.25">
      <c r="A9" s="11"/>
      <c r="F9" s="11"/>
      <c r="G9" s="11"/>
      <c r="I9" s="12"/>
      <c r="J9" s="13" t="str">
        <f>IF($A9="","",IF((H9="Delivered"),(TODAY()-A9),""))</f>
        <v/>
      </c>
    </row>
    <row r="10" spans="1:10" x14ac:dyDescent="0.25">
      <c r="A10" s="11"/>
      <c r="F10" s="11"/>
      <c r="G10" s="11"/>
      <c r="I10" s="12"/>
      <c r="J10" s="13" t="str">
        <f>IF($A10="","",IF((H10="Delivered"),(TODAY()-A10),""))</f>
        <v/>
      </c>
    </row>
    <row r="11" spans="1:10" x14ac:dyDescent="0.25">
      <c r="A11" s="11"/>
      <c r="F11" s="11"/>
      <c r="G11" s="11"/>
      <c r="I11" s="12"/>
      <c r="J11" s="13" t="str">
        <f>IF($A11="","",IF((H11="Delivered"),(TODAY()-A11),""))</f>
        <v/>
      </c>
    </row>
    <row r="12" spans="1:10" x14ac:dyDescent="0.25">
      <c r="A12" s="11"/>
      <c r="F12" s="11"/>
      <c r="G12" s="11"/>
      <c r="I12" s="12"/>
      <c r="J12" s="13" t="str">
        <f>IF($A12="","",IF((H12="Delivered"),(TODAY()-A12),""))</f>
        <v/>
      </c>
    </row>
    <row r="13" spans="1:10" x14ac:dyDescent="0.25">
      <c r="A13" s="11"/>
      <c r="F13" s="11"/>
      <c r="G13" s="11"/>
      <c r="I13" s="12"/>
      <c r="J13" s="13" t="str">
        <f>IF($A13="","",IF((H13="Delivered"),(TODAY()-A13),""))</f>
        <v/>
      </c>
    </row>
    <row r="14" spans="1:10" x14ac:dyDescent="0.25">
      <c r="A14" s="11"/>
      <c r="F14" s="11"/>
      <c r="G14" s="11"/>
      <c r="I14" s="12"/>
      <c r="J14" s="13" t="str">
        <f>IF($A14="","",IF((H14="Delivered"),(TODAY()-A14),""))</f>
        <v/>
      </c>
    </row>
    <row r="15" spans="1:10" x14ac:dyDescent="0.25">
      <c r="A15" s="11"/>
      <c r="F15" s="11"/>
      <c r="G15" s="11"/>
      <c r="I15" s="12"/>
      <c r="J15" s="13" t="str">
        <f>IF($A15="","",IF((H15="Delivered"),(TODAY()-A15),""))</f>
        <v/>
      </c>
    </row>
    <row r="16" spans="1:10" x14ac:dyDescent="0.25">
      <c r="A16" s="11"/>
      <c r="F16" s="11"/>
      <c r="G16" s="11"/>
      <c r="I16" s="12"/>
      <c r="J16" s="13" t="str">
        <f>IF($A16="","",IF((H16="Delivered"),(TODAY()-A16),""))</f>
        <v/>
      </c>
    </row>
    <row r="17" spans="1:10" x14ac:dyDescent="0.25">
      <c r="A17" s="11"/>
      <c r="F17" s="11"/>
      <c r="G17" s="11"/>
      <c r="I17" s="12"/>
      <c r="J17" s="13" t="str">
        <f>IF($A17="","",IF((H17="Delivered"),(TODAY()-A17),""))</f>
        <v/>
      </c>
    </row>
    <row r="18" spans="1:10" x14ac:dyDescent="0.25">
      <c r="A18" s="11"/>
      <c r="F18" s="11"/>
      <c r="G18" s="11"/>
      <c r="I18" s="12"/>
      <c r="J18" s="13" t="str">
        <f>IF($A18="","",IF((H18="Delivered"),(TODAY()-A18),""))</f>
        <v/>
      </c>
    </row>
    <row r="19" spans="1:10" x14ac:dyDescent="0.25">
      <c r="A19" s="11"/>
      <c r="F19" s="11"/>
      <c r="G19" s="11"/>
      <c r="I19" s="12"/>
      <c r="J19" s="13" t="str">
        <f>IF($A19="","",IF((H19="Delivered"),(TODAY()-A19),""))</f>
        <v/>
      </c>
    </row>
    <row r="20" spans="1:10" x14ac:dyDescent="0.25">
      <c r="A20" s="11"/>
      <c r="F20" s="11"/>
      <c r="G20" s="11"/>
      <c r="I20" s="12"/>
      <c r="J20" s="13" t="str">
        <f>IF($A20="","",IF((H20="Delivered"),(TODAY()-A20),""))</f>
        <v/>
      </c>
    </row>
    <row r="21" spans="1:10" x14ac:dyDescent="0.25">
      <c r="A21" s="11"/>
      <c r="F21" s="11"/>
      <c r="G21" s="11"/>
      <c r="I21" s="12"/>
      <c r="J21" s="13" t="str">
        <f>IF($A21="","",IF((H21="Delivered"),(TODAY()-A21),""))</f>
        <v/>
      </c>
    </row>
    <row r="22" spans="1:10" x14ac:dyDescent="0.25">
      <c r="A22" s="11"/>
      <c r="F22" s="11"/>
      <c r="G22" s="11"/>
      <c r="I22" s="12"/>
      <c r="J22" s="13" t="str">
        <f>IF($A22="","",IF((H22="Delivered"),(TODAY()-A22),""))</f>
        <v/>
      </c>
    </row>
    <row r="23" spans="1:10" x14ac:dyDescent="0.25">
      <c r="A23" s="11"/>
      <c r="F23" s="11"/>
      <c r="G23" s="11"/>
      <c r="I23" s="12"/>
      <c r="J23" s="13" t="str">
        <f>IF($A23="","",IF((H23="Delivered"),(TODAY()-A23),""))</f>
        <v/>
      </c>
    </row>
    <row r="24" spans="1:10" x14ac:dyDescent="0.25">
      <c r="A24" s="11"/>
      <c r="F24" s="11"/>
      <c r="G24" s="11"/>
      <c r="I24" s="12"/>
      <c r="J24" s="13" t="str">
        <f>IF($A24="","",IF((H24="Delivered"),(TODAY()-A24),""))</f>
        <v/>
      </c>
    </row>
    <row r="25" spans="1:10" x14ac:dyDescent="0.25">
      <c r="A25" s="11"/>
      <c r="F25" s="11"/>
      <c r="G25" s="11"/>
      <c r="I25" s="12"/>
      <c r="J25" s="13" t="str">
        <f>IF($A25="","",IF((H25="Delivered"),(TODAY()-A25),""))</f>
        <v/>
      </c>
    </row>
    <row r="26" spans="1:10" x14ac:dyDescent="0.25">
      <c r="A26" s="11"/>
      <c r="F26" s="11"/>
      <c r="G26" s="11"/>
      <c r="I26" s="12"/>
      <c r="J26" s="13" t="str">
        <f>IF($A26="","",IF((H26="Delivered"),(TODAY()-A26),""))</f>
        <v/>
      </c>
    </row>
    <row r="27" spans="1:10" x14ac:dyDescent="0.25">
      <c r="A27" s="11"/>
      <c r="F27" s="11"/>
      <c r="G27" s="11"/>
      <c r="I27" s="12"/>
      <c r="J27" s="13" t="str">
        <f>IF($A27="","",IF((H27="Delivered"),(TODAY()-A27),""))</f>
        <v/>
      </c>
    </row>
    <row r="28" spans="1:10" x14ac:dyDescent="0.25">
      <c r="A28" s="11"/>
      <c r="F28" s="11"/>
      <c r="G28" s="11"/>
      <c r="I28" s="12"/>
      <c r="J28" s="13" t="str">
        <f>IF($A28="","",IF((H28="Delivered"),(TODAY()-A28),""))</f>
        <v/>
      </c>
    </row>
    <row r="29" spans="1:10" x14ac:dyDescent="0.25">
      <c r="A29" s="11"/>
      <c r="F29" s="11"/>
      <c r="G29" s="11"/>
      <c r="I29" s="12"/>
      <c r="J29" s="13" t="str">
        <f>IF($A29="","",IF((H29="Delivered"),(TODAY()-A29),""))</f>
        <v/>
      </c>
    </row>
    <row r="30" spans="1:10" x14ac:dyDescent="0.25">
      <c r="A30" s="11"/>
      <c r="F30" s="11"/>
      <c r="G30" s="11"/>
      <c r="I30" s="12"/>
      <c r="J30" s="13" t="str">
        <f>IF($A30="","",IF((H30="Delivered"),(TODAY()-A30),""))</f>
        <v/>
      </c>
    </row>
    <row r="31" spans="1:10" x14ac:dyDescent="0.25">
      <c r="A31" s="11"/>
      <c r="F31" s="11"/>
      <c r="G31" s="11"/>
      <c r="I31" s="12"/>
      <c r="J31" s="13" t="str">
        <f>IF($A31="","",IF((H31="Delivered"),(TODAY()-A31),""))</f>
        <v/>
      </c>
    </row>
    <row r="32" spans="1:10" x14ac:dyDescent="0.25">
      <c r="A32" s="11"/>
      <c r="F32" s="11"/>
      <c r="G32" s="11"/>
      <c r="I32" s="12"/>
      <c r="J32" s="13" t="str">
        <f>IF($A32="","",IF((H32="Delivered"),(TODAY()-A32),""))</f>
        <v/>
      </c>
    </row>
    <row r="33" spans="1:10" x14ac:dyDescent="0.25">
      <c r="A33" s="11"/>
      <c r="F33" s="11"/>
      <c r="G33" s="11"/>
      <c r="I33" s="12"/>
      <c r="J33" s="13" t="str">
        <f>IF($A33="","",IF((H33="Delivered"),(TODAY()-A33),""))</f>
        <v/>
      </c>
    </row>
    <row r="34" spans="1:10" x14ac:dyDescent="0.25">
      <c r="A34" s="11"/>
      <c r="F34" s="11"/>
      <c r="G34" s="11"/>
      <c r="I34" s="12"/>
      <c r="J34" s="13" t="str">
        <f>IF($A34="","",IF((H34="Delivered"),(TODAY()-A34),""))</f>
        <v/>
      </c>
    </row>
    <row r="35" spans="1:10" x14ac:dyDescent="0.25">
      <c r="A35" s="11"/>
      <c r="F35" s="11"/>
      <c r="G35" s="11"/>
      <c r="I35" s="12"/>
      <c r="J35" s="13" t="str">
        <f>IF($A35="","",IF((H35="Delivered"),(TODAY()-A35),""))</f>
        <v/>
      </c>
    </row>
    <row r="36" spans="1:10" x14ac:dyDescent="0.25">
      <c r="A36" s="11"/>
      <c r="F36" s="11"/>
      <c r="G36" s="11"/>
      <c r="I36" s="12"/>
      <c r="J36" s="13" t="str">
        <f>IF($A36="","",IF((H36="Delivered"),(TODAY()-A36),""))</f>
        <v/>
      </c>
    </row>
    <row r="37" spans="1:10" x14ac:dyDescent="0.25">
      <c r="A37" s="11"/>
      <c r="F37" s="11"/>
      <c r="G37" s="11"/>
      <c r="I37" s="12"/>
      <c r="J37" s="13" t="str">
        <f>IF($A37="","",IF((H37="Delivered"),(TODAY()-A37),""))</f>
        <v/>
      </c>
    </row>
    <row r="38" spans="1:10" x14ac:dyDescent="0.25">
      <c r="A38" s="11"/>
      <c r="F38" s="11"/>
      <c r="G38" s="11"/>
      <c r="I38" s="12"/>
      <c r="J38" s="13" t="str">
        <f>IF($A38="","",IF((H38="Delivered"),(TODAY()-A38),""))</f>
        <v/>
      </c>
    </row>
    <row r="39" spans="1:10" x14ac:dyDescent="0.25">
      <c r="A39" s="11"/>
      <c r="F39" s="11"/>
      <c r="G39" s="11"/>
      <c r="I39" s="12"/>
      <c r="J39" s="13" t="str">
        <f>IF($A39="","",IF((H39="Delivered"),(TODAY()-A39),""))</f>
        <v/>
      </c>
    </row>
    <row r="40" spans="1:10" x14ac:dyDescent="0.25">
      <c r="A40" s="11"/>
      <c r="F40" s="11"/>
      <c r="G40" s="11"/>
      <c r="I40" s="12"/>
      <c r="J40" s="13" t="str">
        <f>IF($A40="","",IF((H40="Delivered"),(TODAY()-A40),""))</f>
        <v/>
      </c>
    </row>
    <row r="41" spans="1:10" x14ac:dyDescent="0.25">
      <c r="A41" s="11"/>
      <c r="F41" s="11"/>
      <c r="G41" s="11"/>
      <c r="I41" s="12"/>
      <c r="J41" s="13" t="str">
        <f>IF($A41="","",IF((H41="Delivered"),(TODAY()-A41),""))</f>
        <v/>
      </c>
    </row>
    <row r="42" spans="1:10" x14ac:dyDescent="0.25">
      <c r="A42" s="11"/>
      <c r="F42" s="11"/>
      <c r="G42" s="11"/>
      <c r="I42" s="12"/>
      <c r="J42" s="13" t="str">
        <f>IF($A42="","",IF((H42="Delivered"),(TODAY()-A42),""))</f>
        <v/>
      </c>
    </row>
    <row r="43" spans="1:10" x14ac:dyDescent="0.25">
      <c r="A43" s="11"/>
      <c r="F43" s="11"/>
      <c r="G43" s="11"/>
      <c r="I43" s="12"/>
      <c r="J43" s="13" t="str">
        <f>IF($A43="","",IF((H43="Delivered"),(TODAY()-A43),""))</f>
        <v/>
      </c>
    </row>
    <row r="44" spans="1:10" x14ac:dyDescent="0.25">
      <c r="A44" s="11"/>
      <c r="F44" s="11"/>
      <c r="G44" s="11"/>
      <c r="I44" s="12"/>
      <c r="J44" s="13" t="str">
        <f>IF($A44="","",IF((H44="Delivered"),(TODAY()-A44),""))</f>
        <v/>
      </c>
    </row>
    <row r="45" spans="1:10" x14ac:dyDescent="0.25">
      <c r="A45" s="11"/>
      <c r="F45" s="11"/>
      <c r="G45" s="11"/>
      <c r="I45" s="12"/>
      <c r="J45" s="13" t="str">
        <f>IF($A45="","",IF((H45="Delivered"),(TODAY()-A45),""))</f>
        <v/>
      </c>
    </row>
    <row r="46" spans="1:10" x14ac:dyDescent="0.25">
      <c r="A46" s="11"/>
      <c r="F46" s="11"/>
      <c r="G46" s="11"/>
      <c r="I46" s="12"/>
      <c r="J46" s="13" t="str">
        <f>IF($A46="","",IF((H46="Delivered"),(TODAY()-A46),""))</f>
        <v/>
      </c>
    </row>
    <row r="47" spans="1:10" x14ac:dyDescent="0.25">
      <c r="A47" s="11"/>
      <c r="F47" s="11"/>
      <c r="G47" s="11"/>
      <c r="I47" s="12"/>
      <c r="J47" s="13" t="str">
        <f>IF($A47="","",IF((H47="Delivered"),(TODAY()-A47),""))</f>
        <v/>
      </c>
    </row>
    <row r="48" spans="1:10" x14ac:dyDescent="0.25">
      <c r="A48" s="11"/>
      <c r="F48" s="11"/>
      <c r="G48" s="11"/>
      <c r="I48" s="12"/>
      <c r="J48" s="13" t="str">
        <f>IF($A48="","",IF((H48="Delivered"),(TODAY()-A48),""))</f>
        <v/>
      </c>
    </row>
    <row r="49" spans="1:10" x14ac:dyDescent="0.25">
      <c r="A49" s="11"/>
      <c r="F49" s="11"/>
      <c r="G49" s="11"/>
      <c r="I49" s="12"/>
      <c r="J49" s="13" t="str">
        <f>IF($A49="","",IF((H49="Delivered"),(TODAY()-A49),""))</f>
        <v/>
      </c>
    </row>
    <row r="50" spans="1:10" x14ac:dyDescent="0.25">
      <c r="A50" s="11"/>
      <c r="F50" s="11"/>
      <c r="G50" s="11"/>
      <c r="I50" s="12"/>
      <c r="J50" s="13" t="str">
        <f>IF($A50="","",IF((H50="Delivered"),(TODAY()-A50),""))</f>
        <v/>
      </c>
    </row>
    <row r="51" spans="1:10" x14ac:dyDescent="0.25">
      <c r="A51" s="11"/>
      <c r="F51" s="11"/>
      <c r="G51" s="11"/>
      <c r="I51" s="12"/>
      <c r="J51" s="13" t="str">
        <f>IF($A51="","",IF((H51="Delivered"),(TODAY()-A51),""))</f>
        <v/>
      </c>
    </row>
    <row r="52" spans="1:10" x14ac:dyDescent="0.25">
      <c r="A52" s="11"/>
      <c r="F52" s="11"/>
      <c r="G52" s="11"/>
      <c r="I52" s="12"/>
      <c r="J52" s="13" t="str">
        <f>IF($A52="","",IF((H52="Delivered"),(TODAY()-A52),""))</f>
        <v/>
      </c>
    </row>
    <row r="53" spans="1:10" x14ac:dyDescent="0.25">
      <c r="A53" s="11"/>
      <c r="F53" s="11"/>
      <c r="G53" s="11"/>
      <c r="I53" s="12"/>
      <c r="J53" s="13" t="str">
        <f>IF($A53="","",IF((H53="Delivered"),(TODAY()-A53),""))</f>
        <v/>
      </c>
    </row>
    <row r="54" spans="1:10" x14ac:dyDescent="0.25">
      <c r="A54" s="11"/>
      <c r="F54" s="11"/>
      <c r="G54" s="11"/>
      <c r="I54" s="12"/>
      <c r="J54" s="13" t="str">
        <f>IF($A54="","",IF((H54="Delivered"),(TODAY()-A54),""))</f>
        <v/>
      </c>
    </row>
    <row r="55" spans="1:10" x14ac:dyDescent="0.25">
      <c r="A55" s="11"/>
      <c r="F55" s="11"/>
      <c r="G55" s="11"/>
      <c r="I55" s="12"/>
      <c r="J55" s="13" t="str">
        <f>IF($A55="","",IF((H55="Delivered"),(TODAY()-A55),""))</f>
        <v/>
      </c>
    </row>
    <row r="56" spans="1:10" x14ac:dyDescent="0.25">
      <c r="A56" s="11"/>
      <c r="F56" s="11"/>
      <c r="G56" s="11"/>
      <c r="I56" s="12"/>
      <c r="J56" s="13" t="str">
        <f>IF($A56="","",IF((H56="Delivered"),(TODAY()-A56),""))</f>
        <v/>
      </c>
    </row>
    <row r="57" spans="1:10" x14ac:dyDescent="0.25">
      <c r="A57" s="11"/>
      <c r="F57" s="11"/>
      <c r="G57" s="11"/>
      <c r="I57" s="12"/>
      <c r="J57" s="13" t="str">
        <f>IF($A57="","",IF((H57="Delivered"),(TODAY()-A57),""))</f>
        <v/>
      </c>
    </row>
    <row r="58" spans="1:10" x14ac:dyDescent="0.25">
      <c r="A58" s="11"/>
      <c r="F58" s="11"/>
      <c r="G58" s="11"/>
      <c r="I58" s="12"/>
      <c r="J58" s="13" t="str">
        <f>IF($A58="","",IF((H58="Delivered"),(TODAY()-A58),""))</f>
        <v/>
      </c>
    </row>
    <row r="59" spans="1:10" x14ac:dyDescent="0.25">
      <c r="A59" s="11"/>
      <c r="F59" s="11"/>
      <c r="G59" s="11"/>
      <c r="I59" s="12"/>
      <c r="J59" s="13" t="str">
        <f>IF($A59="","",IF((H59="Delivered"),(TODAY()-A59),""))</f>
        <v/>
      </c>
    </row>
    <row r="60" spans="1:10" x14ac:dyDescent="0.25">
      <c r="A60" s="11"/>
      <c r="F60" s="11"/>
      <c r="G60" s="11"/>
      <c r="I60" s="12"/>
      <c r="J60" s="13" t="str">
        <f>IF($A60="","",IF((H60="Delivered"),(TODAY()-A60),""))</f>
        <v/>
      </c>
    </row>
    <row r="61" spans="1:10" x14ac:dyDescent="0.25">
      <c r="A61" s="11"/>
      <c r="F61" s="11"/>
      <c r="G61" s="11"/>
      <c r="I61" s="12"/>
      <c r="J61" s="13" t="str">
        <f>IF($A61="","",IF((H61="Delivered"),(TODAY()-A61),""))</f>
        <v/>
      </c>
    </row>
    <row r="62" spans="1:10" x14ac:dyDescent="0.25">
      <c r="A62" s="11"/>
      <c r="F62" s="11"/>
      <c r="G62" s="11"/>
      <c r="I62" s="12"/>
      <c r="J62" s="13" t="str">
        <f>IF($A62="","",IF((H62="Delivered"),(TODAY()-A62),""))</f>
        <v/>
      </c>
    </row>
    <row r="63" spans="1:10" x14ac:dyDescent="0.25">
      <c r="A63" s="11"/>
      <c r="F63" s="11"/>
      <c r="G63" s="11"/>
      <c r="I63" s="12"/>
      <c r="J63" s="13" t="str">
        <f>IF($A63="","",IF((H63="Delivered"),(TODAY()-A63),""))</f>
        <v/>
      </c>
    </row>
    <row r="64" spans="1:10" x14ac:dyDescent="0.25">
      <c r="A64" s="11"/>
      <c r="F64" s="11"/>
      <c r="G64" s="11"/>
      <c r="I64" s="12"/>
      <c r="J64" s="13" t="str">
        <f>IF($A64="","",IF((H64="Delivered"),(TODAY()-A64),""))</f>
        <v/>
      </c>
    </row>
    <row r="65" spans="1:10" x14ac:dyDescent="0.25">
      <c r="A65" s="11"/>
      <c r="F65" s="11"/>
      <c r="G65" s="11"/>
      <c r="I65" s="12"/>
      <c r="J65" s="13" t="str">
        <f>IF($A65="","",IF((H65="Delivered"),(TODAY()-A65),""))</f>
        <v/>
      </c>
    </row>
    <row r="66" spans="1:10" x14ac:dyDescent="0.25">
      <c r="A66" s="11"/>
      <c r="F66" s="11"/>
      <c r="G66" s="11"/>
      <c r="I66" s="12"/>
      <c r="J66" s="13" t="str">
        <f>IF($A66="","",IF((H66="Delivered"),(TODAY()-A66),""))</f>
        <v/>
      </c>
    </row>
    <row r="67" spans="1:10" x14ac:dyDescent="0.25">
      <c r="A67" s="11"/>
      <c r="F67" s="11"/>
      <c r="G67" s="11"/>
      <c r="I67" s="12"/>
      <c r="J67" s="13" t="str">
        <f>IF($A67="","",IF((H67="Delivered"),(TODAY()-A67),""))</f>
        <v/>
      </c>
    </row>
    <row r="68" spans="1:10" x14ac:dyDescent="0.25">
      <c r="A68" s="11"/>
      <c r="F68" s="11"/>
      <c r="G68" s="11"/>
      <c r="I68" s="12"/>
      <c r="J68" s="13" t="str">
        <f>IF($A68="","",IF((H68="Delivered"),(TODAY()-A68),""))</f>
        <v/>
      </c>
    </row>
    <row r="69" spans="1:10" x14ac:dyDescent="0.25">
      <c r="A69" s="11"/>
      <c r="F69" s="11"/>
      <c r="G69" s="11"/>
      <c r="I69" s="12"/>
      <c r="J69" s="13" t="str">
        <f>IF($A69="","",IF((H69="Delivered"),(TODAY()-A69),""))</f>
        <v/>
      </c>
    </row>
    <row r="70" spans="1:10" x14ac:dyDescent="0.25">
      <c r="A70" s="11"/>
      <c r="F70" s="11"/>
      <c r="G70" s="11"/>
      <c r="I70" s="12"/>
      <c r="J70" s="13" t="str">
        <f>IF($A70="","",IF((H70="Delivered"),(TODAY()-A70),""))</f>
        <v/>
      </c>
    </row>
    <row r="71" spans="1:10" x14ac:dyDescent="0.25">
      <c r="A71" s="11"/>
      <c r="F71" s="11"/>
      <c r="G71" s="11"/>
      <c r="I71" s="12"/>
      <c r="J71" s="13" t="str">
        <f>IF($A71="","",IF((H71="Delivered"),(TODAY()-A71),""))</f>
        <v/>
      </c>
    </row>
    <row r="72" spans="1:10" x14ac:dyDescent="0.25">
      <c r="A72" s="11"/>
      <c r="F72" s="11"/>
      <c r="G72" s="11"/>
      <c r="I72" s="12"/>
      <c r="J72" s="13" t="str">
        <f>IF($A72="","",IF((H72="Delivered"),(TODAY()-A72),""))</f>
        <v/>
      </c>
    </row>
    <row r="73" spans="1:10" x14ac:dyDescent="0.25">
      <c r="A73" s="11"/>
      <c r="F73" s="11"/>
      <c r="G73" s="11"/>
      <c r="I73" s="12"/>
      <c r="J73" s="13" t="str">
        <f>IF($A73="","",IF((H73="Delivered"),(TODAY()-A73),""))</f>
        <v/>
      </c>
    </row>
    <row r="74" spans="1:10" x14ac:dyDescent="0.25">
      <c r="A74" s="11"/>
      <c r="F74" s="11"/>
      <c r="G74" s="11"/>
      <c r="I74" s="12"/>
      <c r="J74" s="13" t="str">
        <f>IF($A74="","",IF((H74="Delivered"),(TODAY()-A74),""))</f>
        <v/>
      </c>
    </row>
    <row r="75" spans="1:10" x14ac:dyDescent="0.25">
      <c r="A75" s="11"/>
      <c r="F75" s="11"/>
      <c r="G75" s="11"/>
      <c r="I75" s="12"/>
      <c r="J75" s="13" t="str">
        <f>IF($A75="","",IF((H75="Delivered"),(TODAY()-A75),""))</f>
        <v/>
      </c>
    </row>
    <row r="76" spans="1:10" x14ac:dyDescent="0.25">
      <c r="A76" s="11"/>
      <c r="F76" s="11"/>
      <c r="G76" s="11"/>
      <c r="I76" s="12"/>
      <c r="J76" s="13" t="str">
        <f>IF($A76="","",IF((H76="Delivered"),(TODAY()-A76),""))</f>
        <v/>
      </c>
    </row>
    <row r="77" spans="1:10" x14ac:dyDescent="0.25">
      <c r="A77" s="11"/>
      <c r="F77" s="11"/>
      <c r="G77" s="11"/>
      <c r="I77" s="12"/>
      <c r="J77" s="13" t="str">
        <f>IF($A77="","",IF((H77="Delivered"),(TODAY()-A77),""))</f>
        <v/>
      </c>
    </row>
    <row r="78" spans="1:10" x14ac:dyDescent="0.25">
      <c r="A78" s="11"/>
      <c r="F78" s="11"/>
      <c r="G78" s="11"/>
      <c r="I78" s="12"/>
      <c r="J78" s="13" t="str">
        <f>IF($A78="","",IF((H78="Delivered"),(TODAY()-A78),""))</f>
        <v/>
      </c>
    </row>
    <row r="79" spans="1:10" x14ac:dyDescent="0.25">
      <c r="A79" s="11"/>
      <c r="F79" s="11"/>
      <c r="G79" s="11"/>
      <c r="I79" s="12"/>
      <c r="J79" s="13" t="str">
        <f>IF($A79="","",IF((H79="Delivered"),(TODAY()-A79),""))</f>
        <v/>
      </c>
    </row>
    <row r="80" spans="1:10" x14ac:dyDescent="0.25">
      <c r="A80" s="11"/>
      <c r="F80" s="11"/>
      <c r="G80" s="11"/>
      <c r="I80" s="12"/>
      <c r="J80" s="13" t="str">
        <f>IF($A80="","",IF((H80="Delivered"),(TODAY()-A80),""))</f>
        <v/>
      </c>
    </row>
    <row r="81" spans="1:10" x14ac:dyDescent="0.25">
      <c r="A81" s="11"/>
      <c r="F81" s="11"/>
      <c r="G81" s="11"/>
      <c r="I81" s="12"/>
      <c r="J81" s="13" t="str">
        <f>IF($A81="","",IF((H81="Delivered"),(TODAY()-A81),""))</f>
        <v/>
      </c>
    </row>
    <row r="82" spans="1:10" x14ac:dyDescent="0.25">
      <c r="A82" s="11"/>
      <c r="F82" s="11"/>
      <c r="G82" s="11"/>
      <c r="I82" s="12"/>
      <c r="J82" s="13" t="str">
        <f>IF($A82="","",IF((H82="Delivered"),(TODAY()-A82),""))</f>
        <v/>
      </c>
    </row>
    <row r="83" spans="1:10" x14ac:dyDescent="0.25">
      <c r="A83" s="11"/>
      <c r="F83" s="11"/>
      <c r="G83" s="11"/>
      <c r="I83" s="12"/>
      <c r="J83" s="13" t="str">
        <f>IF($A83="","",IF((H83="Delivered"),(TODAY()-A83),""))</f>
        <v/>
      </c>
    </row>
    <row r="84" spans="1:10" x14ac:dyDescent="0.25">
      <c r="A84" s="11"/>
      <c r="F84" s="11"/>
      <c r="G84" s="11"/>
      <c r="I84" s="12"/>
      <c r="J84" s="13" t="str">
        <f>IF($A84="","",IF((H84="Delivered"),(TODAY()-A84),""))</f>
        <v/>
      </c>
    </row>
    <row r="85" spans="1:10" x14ac:dyDescent="0.25">
      <c r="A85" s="11"/>
      <c r="F85" s="11"/>
      <c r="G85" s="11"/>
      <c r="I85" s="12"/>
      <c r="J85" s="13" t="str">
        <f>IF($A85="","",IF((H85="Delivered"),(TODAY()-A85),""))</f>
        <v/>
      </c>
    </row>
    <row r="86" spans="1:10" x14ac:dyDescent="0.25">
      <c r="A86" s="11"/>
      <c r="F86" s="11"/>
      <c r="G86" s="11"/>
      <c r="I86" s="12"/>
      <c r="J86" s="13" t="str">
        <f>IF($A86="","",IF((H86="Delivered"),(TODAY()-A86),""))</f>
        <v/>
      </c>
    </row>
    <row r="87" spans="1:10" x14ac:dyDescent="0.25">
      <c r="A87" s="11"/>
      <c r="F87" s="11"/>
      <c r="G87" s="11"/>
      <c r="I87" s="12"/>
      <c r="J87" s="13" t="str">
        <f>IF($A87="","",IF((H87="Delivered"),(TODAY()-A87),""))</f>
        <v/>
      </c>
    </row>
    <row r="88" spans="1:10" x14ac:dyDescent="0.25">
      <c r="A88" s="11"/>
      <c r="F88" s="11"/>
      <c r="G88" s="11"/>
      <c r="I88" s="12"/>
      <c r="J88" s="13" t="str">
        <f>IF($A88="","",IF((H88="Delivered"),(TODAY()-A88),""))</f>
        <v/>
      </c>
    </row>
    <row r="89" spans="1:10" x14ac:dyDescent="0.25">
      <c r="A89" s="11"/>
      <c r="F89" s="11"/>
      <c r="G89" s="11"/>
      <c r="I89" s="12"/>
      <c r="J89" s="13" t="str">
        <f>IF($A89="","",IF((H89="Delivered"),(TODAY()-A89),""))</f>
        <v/>
      </c>
    </row>
    <row r="90" spans="1:10" x14ac:dyDescent="0.25">
      <c r="A90" s="11"/>
      <c r="F90" s="11"/>
      <c r="G90" s="11"/>
      <c r="I90" s="12"/>
      <c r="J90" s="13" t="str">
        <f>IF($A90="","",IF((H90="Delivered"),(TODAY()-A90),""))</f>
        <v/>
      </c>
    </row>
    <row r="91" spans="1:10" x14ac:dyDescent="0.25">
      <c r="A91" s="11"/>
      <c r="F91" s="11"/>
      <c r="G91" s="11"/>
      <c r="I91" s="12"/>
      <c r="J91" s="13" t="str">
        <f>IF($A91="","",IF((H91="Delivered"),(TODAY()-A91),""))</f>
        <v/>
      </c>
    </row>
    <row r="92" spans="1:10" x14ac:dyDescent="0.25">
      <c r="A92" s="11"/>
      <c r="F92" s="11"/>
      <c r="G92" s="11"/>
      <c r="I92" s="12"/>
      <c r="J92" s="13" t="str">
        <f>IF($A92="","",IF((H92="Delivered"),(TODAY()-A92),""))</f>
        <v/>
      </c>
    </row>
    <row r="93" spans="1:10" x14ac:dyDescent="0.25">
      <c r="A93" s="11"/>
      <c r="F93" s="11"/>
      <c r="G93" s="11"/>
      <c r="I93" s="12"/>
      <c r="J93" s="13" t="str">
        <f>IF($A93="","",IF((H93="Delivered"),(TODAY()-A93),""))</f>
        <v/>
      </c>
    </row>
    <row r="94" spans="1:10" x14ac:dyDescent="0.25">
      <c r="A94" s="11"/>
      <c r="F94" s="11"/>
      <c r="G94" s="11"/>
      <c r="I94" s="12"/>
      <c r="J94" s="13" t="str">
        <f>IF($A94="","",IF((H94="Delivered"),(TODAY()-A94),""))</f>
        <v/>
      </c>
    </row>
    <row r="95" spans="1:10" x14ac:dyDescent="0.25">
      <c r="A95" s="11"/>
      <c r="F95" s="11"/>
      <c r="G95" s="11"/>
      <c r="I95" s="12"/>
      <c r="J95" s="13" t="str">
        <f>IF($A95="","",IF((H95="Delivered"),(TODAY()-A95),""))</f>
        <v/>
      </c>
    </row>
    <row r="96" spans="1:10" x14ac:dyDescent="0.25">
      <c r="A96" s="11"/>
      <c r="F96" s="11"/>
      <c r="G96" s="11"/>
      <c r="I96" s="12"/>
      <c r="J96" s="13" t="str">
        <f>IF($A96="","",IF((H96="Delivered"),(TODAY()-A96),""))</f>
        <v/>
      </c>
    </row>
    <row r="97" spans="1:10" x14ac:dyDescent="0.25">
      <c r="A97" s="11"/>
      <c r="F97" s="11"/>
      <c r="G97" s="11"/>
      <c r="I97" s="12"/>
      <c r="J97" s="13" t="str">
        <f>IF($A97="","",IF((H97="Delivered"),(TODAY()-A97),""))</f>
        <v/>
      </c>
    </row>
    <row r="98" spans="1:10" x14ac:dyDescent="0.25">
      <c r="A98" s="11"/>
      <c r="F98" s="11"/>
      <c r="G98" s="11"/>
      <c r="I98" s="12"/>
      <c r="J98" s="13" t="str">
        <f>IF($A98="","",IF((H98="Delivered"),(TODAY()-A98),""))</f>
        <v/>
      </c>
    </row>
    <row r="99" spans="1:10" x14ac:dyDescent="0.25">
      <c r="A99" s="11"/>
      <c r="F99" s="11"/>
      <c r="G99" s="11"/>
      <c r="I99" s="12"/>
      <c r="J99" s="13" t="str">
        <f>IF($A99="","",IF((H99="Delivered"),(TODAY()-A99),""))</f>
        <v/>
      </c>
    </row>
    <row r="100" spans="1:10" x14ac:dyDescent="0.25">
      <c r="A100" s="11"/>
      <c r="F100" s="11"/>
      <c r="G100" s="11"/>
      <c r="I100" s="12"/>
      <c r="J100" s="13" t="str">
        <f>IF($A100="","",IF((H100="Delivered"),(TODAY()-A100),""))</f>
        <v/>
      </c>
    </row>
    <row r="101" spans="1:10" x14ac:dyDescent="0.25">
      <c r="A101" s="11"/>
      <c r="F101" s="11"/>
      <c r="G101" s="11"/>
      <c r="I101" s="12"/>
      <c r="J101" s="13" t="str">
        <f>IF($A101="","",IF((H101="Delivered"),(TODAY()-A101),""))</f>
        <v/>
      </c>
    </row>
    <row r="102" spans="1:10" x14ac:dyDescent="0.25">
      <c r="A102" s="11"/>
      <c r="F102" s="11"/>
      <c r="G102" s="11"/>
      <c r="I102" s="12"/>
      <c r="J102" s="13" t="str">
        <f>IF($A102="","",IF((H102="Delivered"),(TODAY()-A102),""))</f>
        <v/>
      </c>
    </row>
    <row r="103" spans="1:10" x14ac:dyDescent="0.25">
      <c r="A103" s="11"/>
      <c r="F103" s="11"/>
      <c r="G103" s="11"/>
      <c r="I103" s="12"/>
      <c r="J103" s="13" t="str">
        <f>IF($A103="","",IF((H103="Delivered"),(TODAY()-A103),""))</f>
        <v/>
      </c>
    </row>
    <row r="104" spans="1:10" x14ac:dyDescent="0.25">
      <c r="A104" s="11"/>
      <c r="F104" s="11"/>
      <c r="G104" s="11"/>
      <c r="I104" s="12"/>
      <c r="J104" s="13" t="str">
        <f>IF($A104="","",IF((H104="Delivered"),(TODAY()-A104),""))</f>
        <v/>
      </c>
    </row>
    <row r="105" spans="1:10" x14ac:dyDescent="0.25">
      <c r="A105" s="11"/>
      <c r="F105" s="11"/>
      <c r="G105" s="11"/>
      <c r="I105" s="12"/>
      <c r="J105" s="13" t="str">
        <f>IF($A105="","",IF((H105="Delivered"),(TODAY()-A105),""))</f>
        <v/>
      </c>
    </row>
    <row r="106" spans="1:10" x14ac:dyDescent="0.25">
      <c r="A106" s="11"/>
      <c r="F106" s="11"/>
      <c r="G106" s="11"/>
      <c r="I106" s="12"/>
      <c r="J106" s="13" t="str">
        <f>IF($A106="","",IF((H106="Delivered"),(TODAY()-A106),""))</f>
        <v/>
      </c>
    </row>
    <row r="107" spans="1:10" x14ac:dyDescent="0.25">
      <c r="A107" s="11"/>
      <c r="F107" s="11"/>
      <c r="G107" s="11"/>
      <c r="I107" s="12"/>
      <c r="J107" s="13" t="str">
        <f>IF($A107="","",IF((H107="Delivered"),(TODAY()-A107),""))</f>
        <v/>
      </c>
    </row>
    <row r="108" spans="1:10" x14ac:dyDescent="0.25">
      <c r="A108" s="11"/>
      <c r="F108" s="11"/>
      <c r="G108" s="11"/>
      <c r="I108" s="12"/>
      <c r="J108" s="13" t="str">
        <f>IF($A108="","",IF((H108="Delivered"),(TODAY()-A108),""))</f>
        <v/>
      </c>
    </row>
    <row r="109" spans="1:10" x14ac:dyDescent="0.25">
      <c r="A109" s="11"/>
      <c r="F109" s="11"/>
      <c r="G109" s="11"/>
      <c r="I109" s="12"/>
      <c r="J109" s="13" t="str">
        <f>IF($A109="","",IF((H109="Delivered"),(TODAY()-A109),""))</f>
        <v/>
      </c>
    </row>
    <row r="110" spans="1:10" x14ac:dyDescent="0.25">
      <c r="A110" s="11"/>
      <c r="F110" s="11"/>
      <c r="G110" s="11"/>
      <c r="I110" s="12"/>
      <c r="J110" s="13" t="str">
        <f>IF($A110="","",IF((H110="Delivered"),(TODAY()-A110),""))</f>
        <v/>
      </c>
    </row>
    <row r="111" spans="1:10" x14ac:dyDescent="0.25">
      <c r="A111" s="11"/>
      <c r="F111" s="11"/>
      <c r="G111" s="11"/>
      <c r="I111" s="12"/>
      <c r="J111" s="13" t="str">
        <f>IF($A111="","",IF((H111="Delivered"),(TODAY()-A111),""))</f>
        <v/>
      </c>
    </row>
    <row r="112" spans="1:10" x14ac:dyDescent="0.25">
      <c r="A112" s="11"/>
      <c r="F112" s="11"/>
      <c r="G112" s="11"/>
      <c r="I112" s="12"/>
      <c r="J112" s="13" t="str">
        <f>IF($A112="","",IF((H112="Delivered"),(TODAY()-A112),""))</f>
        <v/>
      </c>
    </row>
    <row r="113" spans="1:10" x14ac:dyDescent="0.25">
      <c r="A113" s="11"/>
      <c r="F113" s="11"/>
      <c r="G113" s="11"/>
      <c r="I113" s="12"/>
      <c r="J113" s="13" t="str">
        <f>IF($A113="","",IF((H113="Delivered"),(TODAY()-A113),""))</f>
        <v/>
      </c>
    </row>
    <row r="114" spans="1:10" x14ac:dyDescent="0.25">
      <c r="A114" s="11"/>
      <c r="F114" s="11"/>
      <c r="G114" s="11"/>
      <c r="I114" s="12"/>
      <c r="J114" s="13" t="str">
        <f>IF($A114="","",IF((H114="Delivered"),(TODAY()-A114),""))</f>
        <v/>
      </c>
    </row>
    <row r="115" spans="1:10" x14ac:dyDescent="0.25">
      <c r="A115" s="11"/>
      <c r="F115" s="11"/>
      <c r="G115" s="11"/>
      <c r="I115" s="12"/>
      <c r="J115" s="13" t="str">
        <f>IF($A115="","",IF((H115="Delivered"),(TODAY()-A115),""))</f>
        <v/>
      </c>
    </row>
    <row r="116" spans="1:10" x14ac:dyDescent="0.25">
      <c r="A116" s="11"/>
      <c r="F116" s="11"/>
      <c r="G116" s="11"/>
      <c r="I116" s="12"/>
      <c r="J116" s="13" t="str">
        <f>IF($A116="","",IF((H116="Delivered"),(TODAY()-A116),""))</f>
        <v/>
      </c>
    </row>
    <row r="117" spans="1:10" x14ac:dyDescent="0.25">
      <c r="A117" s="11"/>
      <c r="F117" s="11"/>
      <c r="G117" s="11"/>
      <c r="I117" s="12"/>
      <c r="J117" s="13" t="str">
        <f>IF($A117="","",IF((H117="Delivered"),(TODAY()-A117),""))</f>
        <v/>
      </c>
    </row>
    <row r="118" spans="1:10" x14ac:dyDescent="0.25">
      <c r="A118" s="11"/>
      <c r="F118" s="11"/>
      <c r="G118" s="11"/>
      <c r="I118" s="12"/>
      <c r="J118" s="13" t="str">
        <f>IF($A118="","",IF((H118="Delivered"),(TODAY()-A118),""))</f>
        <v/>
      </c>
    </row>
    <row r="119" spans="1:10" x14ac:dyDescent="0.25">
      <c r="A119" s="11"/>
      <c r="F119" s="11"/>
      <c r="G119" s="11"/>
      <c r="I119" s="12"/>
      <c r="J119" s="13" t="str">
        <f>IF($A119="","",IF((H119="Delivered"),(TODAY()-A119),""))</f>
        <v/>
      </c>
    </row>
    <row r="120" spans="1:10" x14ac:dyDescent="0.25">
      <c r="A120" s="11"/>
      <c r="F120" s="11"/>
      <c r="G120" s="11"/>
      <c r="I120" s="12"/>
      <c r="J120" s="13" t="str">
        <f>IF($A120="","",IF((H120="Delivered"),(TODAY()-A120),""))</f>
        <v/>
      </c>
    </row>
    <row r="121" spans="1:10" x14ac:dyDescent="0.25">
      <c r="A121" s="11"/>
      <c r="F121" s="11"/>
      <c r="G121" s="11"/>
      <c r="I121" s="12"/>
      <c r="J121" s="13" t="str">
        <f>IF($A121="","",IF((H121="Delivered"),(TODAY()-A121),""))</f>
        <v/>
      </c>
    </row>
    <row r="122" spans="1:10" x14ac:dyDescent="0.25">
      <c r="A122" s="11"/>
      <c r="F122" s="11"/>
      <c r="G122" s="11"/>
      <c r="I122" s="12"/>
      <c r="J122" s="13" t="str">
        <f>IF($A122="","",IF((H122="Delivered"),(TODAY()-A122),""))</f>
        <v/>
      </c>
    </row>
    <row r="123" spans="1:10" x14ac:dyDescent="0.25">
      <c r="A123" s="11"/>
      <c r="F123" s="11"/>
      <c r="G123" s="11"/>
      <c r="I123" s="12"/>
      <c r="J123" s="13" t="str">
        <f>IF($A123="","",IF((H123="Delivered"),(TODAY()-A123),""))</f>
        <v/>
      </c>
    </row>
    <row r="124" spans="1:10" x14ac:dyDescent="0.25">
      <c r="A124" s="11"/>
      <c r="F124" s="11"/>
      <c r="G124" s="11"/>
      <c r="I124" s="12"/>
      <c r="J124" s="13" t="str">
        <f>IF($A124="","",IF((H124="Delivered"),(TODAY()-A124),""))</f>
        <v/>
      </c>
    </row>
    <row r="125" spans="1:10" x14ac:dyDescent="0.25">
      <c r="A125" s="11"/>
      <c r="F125" s="11"/>
      <c r="G125" s="11"/>
      <c r="I125" s="12"/>
      <c r="J125" s="13" t="str">
        <f>IF($A125="","",IF((H125="Delivered"),(TODAY()-A125),""))</f>
        <v/>
      </c>
    </row>
    <row r="126" spans="1:10" x14ac:dyDescent="0.25">
      <c r="A126" s="11"/>
      <c r="F126" s="11"/>
      <c r="G126" s="11"/>
      <c r="I126" s="12"/>
      <c r="J126" s="13" t="str">
        <f>IF($A126="","",IF((H126="Delivered"),(TODAY()-A126),""))</f>
        <v/>
      </c>
    </row>
    <row r="127" spans="1:10" x14ac:dyDescent="0.25">
      <c r="A127" s="11"/>
      <c r="F127" s="11"/>
      <c r="G127" s="11"/>
      <c r="I127" s="12"/>
      <c r="J127" s="13" t="str">
        <f>IF($A127="","",IF((H127="Delivered"),(TODAY()-A127),""))</f>
        <v/>
      </c>
    </row>
    <row r="128" spans="1:10" x14ac:dyDescent="0.25">
      <c r="A128" s="11"/>
      <c r="F128" s="11"/>
      <c r="G128" s="11"/>
      <c r="I128" s="12"/>
      <c r="J128" s="13" t="str">
        <f>IF($A128="","",IF((H128="Delivered"),(TODAY()-A128),""))</f>
        <v/>
      </c>
    </row>
    <row r="129" spans="1:10" x14ac:dyDescent="0.25">
      <c r="A129" s="11"/>
      <c r="F129" s="11"/>
      <c r="G129" s="11"/>
      <c r="I129" s="12"/>
      <c r="J129" s="13" t="str">
        <f>IF($A129="","",IF((H129="Delivered"),(TODAY()-A129),""))</f>
        <v/>
      </c>
    </row>
    <row r="130" spans="1:10" x14ac:dyDescent="0.25">
      <c r="A130" s="11"/>
      <c r="F130" s="11"/>
      <c r="G130" s="11"/>
      <c r="I130" s="12"/>
      <c r="J130" s="13" t="str">
        <f>IF($A130="","",IF((H130="Delivered"),(TODAY()-A130),""))</f>
        <v/>
      </c>
    </row>
    <row r="131" spans="1:10" x14ac:dyDescent="0.25">
      <c r="A131" s="11"/>
      <c r="F131" s="11"/>
      <c r="G131" s="11"/>
      <c r="I131" s="12"/>
      <c r="J131" s="13" t="str">
        <f>IF($A131="","",IF((H131="Delivered"),(TODAY()-A131),""))</f>
        <v/>
      </c>
    </row>
    <row r="132" spans="1:10" x14ac:dyDescent="0.25">
      <c r="A132" s="11"/>
      <c r="F132" s="11"/>
      <c r="G132" s="11"/>
      <c r="I132" s="12"/>
      <c r="J132" s="13" t="str">
        <f>IF($A132="","",IF((H132="Delivered"),(TODAY()-A132),""))</f>
        <v/>
      </c>
    </row>
    <row r="133" spans="1:10" x14ac:dyDescent="0.25">
      <c r="A133" s="11"/>
      <c r="F133" s="11"/>
      <c r="G133" s="11"/>
      <c r="I133" s="12"/>
      <c r="J133" s="13" t="str">
        <f>IF($A133="","",IF((H133="Delivered"),(TODAY()-A133),""))</f>
        <v/>
      </c>
    </row>
    <row r="134" spans="1:10" x14ac:dyDescent="0.25">
      <c r="A134" s="11"/>
      <c r="F134" s="11"/>
      <c r="G134" s="11"/>
      <c r="I134" s="12"/>
      <c r="J134" s="13" t="str">
        <f>IF($A134="","",IF((H134="Delivered"),(TODAY()-A134),""))</f>
        <v/>
      </c>
    </row>
    <row r="135" spans="1:10" x14ac:dyDescent="0.25">
      <c r="A135" s="11"/>
      <c r="F135" s="11"/>
      <c r="G135" s="11"/>
      <c r="I135" s="12"/>
      <c r="J135" s="13" t="str">
        <f>IF($A135="","",IF((H135="Delivered"),(TODAY()-A135),""))</f>
        <v/>
      </c>
    </row>
    <row r="136" spans="1:10" x14ac:dyDescent="0.25">
      <c r="A136" s="11"/>
      <c r="F136" s="11"/>
      <c r="G136" s="11"/>
      <c r="I136" s="12"/>
      <c r="J136" s="13" t="str">
        <f>IF($A136="","",IF((H136="Delivered"),(TODAY()-A136),""))</f>
        <v/>
      </c>
    </row>
    <row r="137" spans="1:10" x14ac:dyDescent="0.25">
      <c r="A137" s="11"/>
      <c r="F137" s="11"/>
      <c r="G137" s="11"/>
      <c r="I137" s="12"/>
      <c r="J137" s="13" t="str">
        <f>IF($A137="","",IF((H137="Delivered"),(TODAY()-A137),""))</f>
        <v/>
      </c>
    </row>
    <row r="138" spans="1:10" x14ac:dyDescent="0.25">
      <c r="A138" s="11"/>
      <c r="F138" s="11"/>
      <c r="G138" s="11"/>
      <c r="I138" s="12"/>
      <c r="J138" s="13" t="str">
        <f>IF($A138="","",IF((H138="Delivered"),(TODAY()-A138),""))</f>
        <v/>
      </c>
    </row>
    <row r="139" spans="1:10" x14ac:dyDescent="0.25">
      <c r="A139" s="11"/>
      <c r="F139" s="11"/>
      <c r="G139" s="11"/>
      <c r="I139" s="12"/>
      <c r="J139" s="13" t="str">
        <f>IF($A139="","",IF((H139="Delivered"),(TODAY()-A139),""))</f>
        <v/>
      </c>
    </row>
    <row r="140" spans="1:10" x14ac:dyDescent="0.25">
      <c r="A140" s="11"/>
      <c r="F140" s="11"/>
      <c r="G140" s="11"/>
      <c r="I140" s="12"/>
      <c r="J140" s="13" t="str">
        <f>IF($A140="","",IF((H140="Delivered"),(TODAY()-A140),""))</f>
        <v/>
      </c>
    </row>
    <row r="141" spans="1:10" x14ac:dyDescent="0.25">
      <c r="A141" s="11"/>
      <c r="F141" s="11"/>
      <c r="G141" s="11"/>
      <c r="I141" s="12"/>
      <c r="J141" s="13" t="str">
        <f>IF($A141="","",IF((H141="Delivered"),(TODAY()-A141),""))</f>
        <v/>
      </c>
    </row>
    <row r="142" spans="1:10" x14ac:dyDescent="0.25">
      <c r="A142" s="11"/>
      <c r="F142" s="11"/>
      <c r="G142" s="11"/>
      <c r="I142" s="12"/>
      <c r="J142" s="13" t="str">
        <f>IF($A142="","",IF((H142="Delivered"),(TODAY()-A142),""))</f>
        <v/>
      </c>
    </row>
    <row r="143" spans="1:10" x14ac:dyDescent="0.25">
      <c r="A143" s="11"/>
      <c r="F143" s="11"/>
      <c r="G143" s="11"/>
      <c r="I143" s="12"/>
      <c r="J143" s="13" t="str">
        <f>IF($A143="","",IF((H143="Delivered"),(TODAY()-A143),""))</f>
        <v/>
      </c>
    </row>
    <row r="144" spans="1:10" x14ac:dyDescent="0.25">
      <c r="A144" s="11"/>
      <c r="F144" s="11"/>
      <c r="G144" s="11"/>
      <c r="I144" s="12"/>
      <c r="J144" s="13" t="str">
        <f>IF($A144="","",IF((H144="Delivered"),(TODAY()-A144),""))</f>
        <v/>
      </c>
    </row>
    <row r="145" spans="1:10" x14ac:dyDescent="0.25">
      <c r="A145" s="11"/>
      <c r="F145" s="11"/>
      <c r="G145" s="11"/>
      <c r="I145" s="12"/>
      <c r="J145" s="13" t="str">
        <f>IF($A145="","",IF((H145="Delivered"),(TODAY()-A145),""))</f>
        <v/>
      </c>
    </row>
    <row r="146" spans="1:10" x14ac:dyDescent="0.25">
      <c r="A146" s="11"/>
      <c r="F146" s="11"/>
      <c r="G146" s="11"/>
      <c r="I146" s="12"/>
      <c r="J146" s="13" t="str">
        <f>IF($A146="","",IF((H146="Delivered"),(TODAY()-A146),""))</f>
        <v/>
      </c>
    </row>
    <row r="147" spans="1:10" x14ac:dyDescent="0.25">
      <c r="A147" s="11"/>
      <c r="F147" s="11"/>
      <c r="G147" s="11"/>
      <c r="I147" s="12"/>
      <c r="J147" s="13" t="str">
        <f>IF($A147="","",IF((H147="Delivered"),(TODAY()-A147),""))</f>
        <v/>
      </c>
    </row>
    <row r="148" spans="1:10" x14ac:dyDescent="0.25">
      <c r="A148" s="11"/>
      <c r="F148" s="11"/>
      <c r="G148" s="11"/>
      <c r="I148" s="12"/>
      <c r="J148" s="13" t="str">
        <f>IF($A148="","",IF((H148="Delivered"),(TODAY()-A148),""))</f>
        <v/>
      </c>
    </row>
    <row r="149" spans="1:10" x14ac:dyDescent="0.25">
      <c r="A149" s="11"/>
      <c r="F149" s="11"/>
      <c r="G149" s="11"/>
      <c r="I149" s="12"/>
      <c r="J149" s="13" t="str">
        <f>IF($A149="","",IF((H149="Delivered"),(TODAY()-A149),""))</f>
        <v/>
      </c>
    </row>
    <row r="150" spans="1:10" x14ac:dyDescent="0.25">
      <c r="A150" s="11"/>
      <c r="F150" s="11"/>
      <c r="G150" s="11"/>
      <c r="I150" s="12"/>
      <c r="J150" s="13" t="str">
        <f>IF($A150="","",IF((H150="Delivered"),(TODAY()-A150),""))</f>
        <v/>
      </c>
    </row>
    <row r="151" spans="1:10" x14ac:dyDescent="0.25">
      <c r="A151" s="11"/>
      <c r="F151" s="11"/>
      <c r="G151" s="11"/>
      <c r="I151" s="12"/>
      <c r="J151" s="13" t="str">
        <f>IF($A151="","",IF((H151="Delivered"),(TODAY()-A151),""))</f>
        <v/>
      </c>
    </row>
    <row r="152" spans="1:10" x14ac:dyDescent="0.25">
      <c r="A152" s="11"/>
      <c r="F152" s="11"/>
      <c r="G152" s="11"/>
      <c r="I152" s="12"/>
      <c r="J152" s="13" t="str">
        <f>IF($A152="","",IF((H152="Delivered"),(TODAY()-A152),""))</f>
        <v/>
      </c>
    </row>
    <row r="153" spans="1:10" x14ac:dyDescent="0.25">
      <c r="A153" s="11"/>
      <c r="F153" s="11"/>
      <c r="G153" s="11"/>
      <c r="I153" s="12"/>
      <c r="J153" s="13" t="str">
        <f>IF($A153="","",IF((H153="Delivered"),(TODAY()-A153),""))</f>
        <v/>
      </c>
    </row>
    <row r="154" spans="1:10" x14ac:dyDescent="0.25">
      <c r="A154" s="11"/>
      <c r="F154" s="11"/>
      <c r="G154" s="11"/>
      <c r="I154" s="12"/>
      <c r="J154" s="13" t="str">
        <f>IF($A154="","",IF((H154="Delivered"),(TODAY()-A154),""))</f>
        <v/>
      </c>
    </row>
    <row r="155" spans="1:10" x14ac:dyDescent="0.25">
      <c r="A155" s="11"/>
      <c r="F155" s="11"/>
      <c r="G155" s="11"/>
      <c r="I155" s="12"/>
      <c r="J155" s="13" t="str">
        <f>IF($A155="","",IF((H155="Delivered"),(TODAY()-A155),""))</f>
        <v/>
      </c>
    </row>
    <row r="156" spans="1:10" x14ac:dyDescent="0.25">
      <c r="A156" s="11"/>
      <c r="F156" s="11"/>
      <c r="G156" s="11"/>
      <c r="I156" s="12"/>
      <c r="J156" s="13" t="str">
        <f>IF($A156="","",IF((H156="Delivered"),(TODAY()-A156),""))</f>
        <v/>
      </c>
    </row>
    <row r="157" spans="1:10" x14ac:dyDescent="0.25">
      <c r="A157" s="11"/>
      <c r="F157" s="11"/>
      <c r="G157" s="11"/>
      <c r="I157" s="12"/>
      <c r="J157" s="13" t="str">
        <f>IF($A157="","",IF((H157="Delivered"),(TODAY()-A157),""))</f>
        <v/>
      </c>
    </row>
    <row r="158" spans="1:10" x14ac:dyDescent="0.25">
      <c r="A158" s="11"/>
      <c r="F158" s="11"/>
      <c r="G158" s="11"/>
      <c r="I158" s="12"/>
      <c r="J158" s="13" t="str">
        <f>IF($A158="","",IF((H158="Delivered"),(TODAY()-A158),""))</f>
        <v/>
      </c>
    </row>
    <row r="159" spans="1:10" x14ac:dyDescent="0.25">
      <c r="A159" s="11"/>
      <c r="F159" s="11"/>
      <c r="G159" s="11"/>
      <c r="I159" s="12"/>
      <c r="J159" s="13" t="str">
        <f>IF($A159="","",IF((H159="Delivered"),(TODAY()-A159),""))</f>
        <v/>
      </c>
    </row>
    <row r="160" spans="1:10" x14ac:dyDescent="0.25">
      <c r="A160" s="11"/>
      <c r="F160" s="11"/>
      <c r="G160" s="11"/>
      <c r="I160" s="12"/>
      <c r="J160" s="13" t="str">
        <f>IF($A160="","",IF((H160="Delivered"),(TODAY()-A160),""))</f>
        <v/>
      </c>
    </row>
    <row r="161" spans="1:10" x14ac:dyDescent="0.25">
      <c r="A161" s="11"/>
      <c r="F161" s="11"/>
      <c r="G161" s="11"/>
      <c r="I161" s="12"/>
      <c r="J161" s="13" t="str">
        <f>IF($A161="","",IF((H161="Delivered"),(TODAY()-A161),""))</f>
        <v/>
      </c>
    </row>
    <row r="162" spans="1:10" x14ac:dyDescent="0.25">
      <c r="A162" s="11"/>
      <c r="F162" s="11"/>
      <c r="G162" s="11"/>
      <c r="I162" s="12"/>
      <c r="J162" s="13" t="str">
        <f>IF($A162="","",IF((H162="Delivered"),(TODAY()-A162),""))</f>
        <v/>
      </c>
    </row>
    <row r="163" spans="1:10" x14ac:dyDescent="0.25">
      <c r="A163" s="11"/>
      <c r="F163" s="11"/>
      <c r="G163" s="11"/>
      <c r="I163" s="12"/>
      <c r="J163" s="13" t="str">
        <f>IF($A163="","",IF((H163="Delivered"),(TODAY()-A163),""))</f>
        <v/>
      </c>
    </row>
    <row r="164" spans="1:10" x14ac:dyDescent="0.25">
      <c r="A164" s="11"/>
      <c r="F164" s="11"/>
      <c r="G164" s="11"/>
      <c r="I164" s="12"/>
      <c r="J164" s="13" t="str">
        <f>IF($A164="","",IF((H164="Delivered"),(TODAY()-A164),""))</f>
        <v/>
      </c>
    </row>
    <row r="165" spans="1:10" x14ac:dyDescent="0.25">
      <c r="A165" s="11"/>
      <c r="F165" s="11"/>
      <c r="G165" s="11"/>
      <c r="I165" s="12"/>
      <c r="J165" s="13" t="str">
        <f>IF($A165="","",IF((H165="Delivered"),(TODAY()-A165),""))</f>
        <v/>
      </c>
    </row>
    <row r="166" spans="1:10" x14ac:dyDescent="0.25">
      <c r="A166" s="11"/>
      <c r="F166" s="11"/>
      <c r="G166" s="11"/>
      <c r="I166" s="12"/>
      <c r="J166" s="13" t="str">
        <f>IF($A166="","",IF((H166="Delivered"),(TODAY()-A166),""))</f>
        <v/>
      </c>
    </row>
    <row r="167" spans="1:10" x14ac:dyDescent="0.25">
      <c r="A167" s="11"/>
      <c r="F167" s="11"/>
      <c r="G167" s="11"/>
      <c r="I167" s="12"/>
      <c r="J167" s="13" t="str">
        <f>IF($A167="","",IF((H167="Delivered"),(TODAY()-A167),""))</f>
        <v/>
      </c>
    </row>
    <row r="168" spans="1:10" x14ac:dyDescent="0.25">
      <c r="A168" s="11"/>
      <c r="F168" s="11"/>
      <c r="G168" s="11"/>
      <c r="I168" s="12"/>
      <c r="J168" s="13" t="str">
        <f>IF($A168="","",IF((H168="Delivered"),(TODAY()-A168),""))</f>
        <v/>
      </c>
    </row>
    <row r="169" spans="1:10" x14ac:dyDescent="0.25">
      <c r="A169" s="11"/>
      <c r="F169" s="11"/>
      <c r="G169" s="11"/>
      <c r="I169" s="12"/>
      <c r="J169" s="13" t="str">
        <f>IF($A169="","",IF((H169="Delivered"),(TODAY()-A169),""))</f>
        <v/>
      </c>
    </row>
    <row r="170" spans="1:10" x14ac:dyDescent="0.25">
      <c r="A170" s="11"/>
      <c r="F170" s="11"/>
      <c r="G170" s="11"/>
      <c r="I170" s="12"/>
      <c r="J170" s="13" t="str">
        <f>IF($A170="","",IF((H170="Delivered"),(TODAY()-A170),""))</f>
        <v/>
      </c>
    </row>
    <row r="171" spans="1:10" x14ac:dyDescent="0.25">
      <c r="A171" s="11"/>
      <c r="F171" s="11"/>
      <c r="G171" s="11"/>
      <c r="I171" s="12"/>
      <c r="J171" s="13" t="str">
        <f>IF($A171="","",IF((H171="Delivered"),(TODAY()-A171),""))</f>
        <v/>
      </c>
    </row>
    <row r="172" spans="1:10" x14ac:dyDescent="0.25">
      <c r="A172" s="11"/>
      <c r="F172" s="11"/>
      <c r="G172" s="11"/>
      <c r="I172" s="12"/>
      <c r="J172" s="13" t="str">
        <f>IF($A172="","",IF((H172="Delivered"),(TODAY()-A172),""))</f>
        <v/>
      </c>
    </row>
    <row r="173" spans="1:10" x14ac:dyDescent="0.25">
      <c r="A173" s="11"/>
      <c r="F173" s="11"/>
      <c r="G173" s="11"/>
      <c r="I173" s="12"/>
      <c r="J173" s="13" t="str">
        <f>IF($A173="","",IF((H173="Delivered"),(TODAY()-A173),""))</f>
        <v/>
      </c>
    </row>
    <row r="174" spans="1:10" x14ac:dyDescent="0.25">
      <c r="A174" s="11"/>
      <c r="F174" s="11"/>
      <c r="G174" s="11"/>
      <c r="I174" s="12"/>
      <c r="J174" s="13" t="str">
        <f>IF($A174="","",IF((H174="Delivered"),(TODAY()-A174),""))</f>
        <v/>
      </c>
    </row>
    <row r="175" spans="1:10" x14ac:dyDescent="0.25">
      <c r="A175" s="11"/>
      <c r="F175" s="11"/>
      <c r="G175" s="11"/>
      <c r="I175" s="12"/>
      <c r="J175" s="13" t="str">
        <f>IF($A175="","",IF((H175="Delivered"),(TODAY()-A175),""))</f>
        <v/>
      </c>
    </row>
    <row r="176" spans="1:10" x14ac:dyDescent="0.25">
      <c r="A176" s="11"/>
      <c r="F176" s="11"/>
      <c r="G176" s="11"/>
      <c r="I176" s="12"/>
      <c r="J176" s="13" t="str">
        <f>IF($A176="","",IF((H176="Delivered"),(TODAY()-A176),""))</f>
        <v/>
      </c>
    </row>
    <row r="177" spans="1:10" x14ac:dyDescent="0.25">
      <c r="A177" s="11"/>
      <c r="F177" s="11"/>
      <c r="G177" s="11"/>
      <c r="I177" s="12"/>
      <c r="J177" s="13" t="str">
        <f>IF($A177="","",IF((H177="Delivered"),(TODAY()-A177),""))</f>
        <v/>
      </c>
    </row>
    <row r="178" spans="1:10" x14ac:dyDescent="0.25">
      <c r="A178" s="11"/>
      <c r="F178" s="11"/>
      <c r="G178" s="11"/>
      <c r="I178" s="12"/>
      <c r="J178" s="13" t="str">
        <f>IF($A178="","",IF((H178="Delivered"),(TODAY()-A178),""))</f>
        <v/>
      </c>
    </row>
    <row r="179" spans="1:10" x14ac:dyDescent="0.25">
      <c r="A179" s="11"/>
      <c r="F179" s="11"/>
      <c r="G179" s="11"/>
      <c r="I179" s="12"/>
      <c r="J179" s="13" t="str">
        <f>IF($A179="","",IF((H179="Delivered"),(TODAY()-A179),""))</f>
        <v/>
      </c>
    </row>
    <row r="180" spans="1:10" x14ac:dyDescent="0.25">
      <c r="A180" s="11"/>
      <c r="F180" s="11"/>
      <c r="G180" s="11"/>
      <c r="I180" s="12"/>
      <c r="J180" s="13" t="str">
        <f>IF($A180="","",IF((H180="Delivered"),(TODAY()-A180),""))</f>
        <v/>
      </c>
    </row>
    <row r="181" spans="1:10" x14ac:dyDescent="0.25">
      <c r="A181" s="11"/>
      <c r="F181" s="11"/>
      <c r="G181" s="11"/>
      <c r="I181" s="12"/>
      <c r="J181" s="13" t="str">
        <f>IF($A181="","",IF((H181="Delivered"),(TODAY()-A181),""))</f>
        <v/>
      </c>
    </row>
    <row r="182" spans="1:10" x14ac:dyDescent="0.25">
      <c r="A182" s="11"/>
      <c r="F182" s="11"/>
      <c r="G182" s="11"/>
      <c r="I182" s="12"/>
      <c r="J182" s="13" t="str">
        <f>IF($A182="","",IF((H182="Delivered"),(TODAY()-A182),""))</f>
        <v/>
      </c>
    </row>
    <row r="183" spans="1:10" x14ac:dyDescent="0.25">
      <c r="A183" s="11"/>
      <c r="F183" s="11"/>
      <c r="G183" s="11"/>
      <c r="I183" s="12"/>
      <c r="J183" s="13" t="str">
        <f>IF($A183="","",IF((H183="Delivered"),(TODAY()-A183),""))</f>
        <v/>
      </c>
    </row>
    <row r="184" spans="1:10" x14ac:dyDescent="0.25">
      <c r="A184" s="11"/>
      <c r="F184" s="11"/>
      <c r="G184" s="11"/>
      <c r="I184" s="12"/>
      <c r="J184" s="13" t="str">
        <f>IF($A184="","",IF((H184="Delivered"),(TODAY()-A184),""))</f>
        <v/>
      </c>
    </row>
    <row r="185" spans="1:10" x14ac:dyDescent="0.25">
      <c r="A185" s="11"/>
      <c r="F185" s="11"/>
      <c r="G185" s="11"/>
      <c r="I185" s="12"/>
      <c r="J185" s="13" t="str">
        <f>IF($A185="","",IF((H185="Delivered"),(TODAY()-A185),""))</f>
        <v/>
      </c>
    </row>
    <row r="186" spans="1:10" x14ac:dyDescent="0.25">
      <c r="A186" s="11"/>
      <c r="F186" s="11"/>
      <c r="G186" s="11"/>
      <c r="I186" s="12"/>
      <c r="J186" s="13" t="str">
        <f>IF($A186="","",IF((H186="Delivered"),(TODAY()-A186),""))</f>
        <v/>
      </c>
    </row>
    <row r="187" spans="1:10" x14ac:dyDescent="0.25">
      <c r="A187" s="11"/>
      <c r="F187" s="11"/>
      <c r="G187" s="11"/>
      <c r="I187" s="12"/>
      <c r="J187" s="13" t="str">
        <f>IF($A187="","",IF((H187="Delivered"),(TODAY()-A187),""))</f>
        <v/>
      </c>
    </row>
    <row r="188" spans="1:10" x14ac:dyDescent="0.25">
      <c r="A188" s="11"/>
      <c r="F188" s="11"/>
      <c r="G188" s="11"/>
      <c r="I188" s="12"/>
      <c r="J188" s="13" t="str">
        <f>IF($A188="","",IF((H188="Delivered"),(TODAY()-A188),""))</f>
        <v/>
      </c>
    </row>
    <row r="189" spans="1:10" x14ac:dyDescent="0.25">
      <c r="A189" s="11"/>
      <c r="F189" s="11"/>
      <c r="G189" s="11"/>
      <c r="I189" s="12"/>
      <c r="J189" s="13" t="str">
        <f>IF($A189="","",IF((H189="Delivered"),(TODAY()-A189),""))</f>
        <v/>
      </c>
    </row>
    <row r="190" spans="1:10" x14ac:dyDescent="0.25">
      <c r="A190" s="11"/>
      <c r="F190" s="11"/>
      <c r="G190" s="11"/>
      <c r="I190" s="12"/>
      <c r="J190" s="13" t="str">
        <f>IF($A190="","",IF((H190="Delivered"),(TODAY()-A190),""))</f>
        <v/>
      </c>
    </row>
    <row r="191" spans="1:10" x14ac:dyDescent="0.25">
      <c r="A191" s="11"/>
      <c r="F191" s="11"/>
      <c r="G191" s="11"/>
      <c r="I191" s="12"/>
      <c r="J191" s="13" t="str">
        <f>IF($A191="","",IF((H191="Delivered"),(TODAY()-A191),""))</f>
        <v/>
      </c>
    </row>
    <row r="192" spans="1:10" x14ac:dyDescent="0.25">
      <c r="A192" s="11"/>
      <c r="F192" s="11"/>
      <c r="G192" s="11"/>
      <c r="I192" s="12"/>
      <c r="J192" s="13" t="str">
        <f>IF($A192="","",IF((H192="Delivered"),(TODAY()-A192),""))</f>
        <v/>
      </c>
    </row>
    <row r="193" spans="1:10" x14ac:dyDescent="0.25">
      <c r="A193" s="11"/>
      <c r="F193" s="11"/>
      <c r="G193" s="11"/>
      <c r="I193" s="12"/>
      <c r="J193" s="13" t="str">
        <f>IF($A193="","",IF((H193="Delivered"),(TODAY()-A193),""))</f>
        <v/>
      </c>
    </row>
    <row r="194" spans="1:10" x14ac:dyDescent="0.25">
      <c r="A194" s="11"/>
      <c r="F194" s="11"/>
      <c r="G194" s="11"/>
      <c r="I194" s="12"/>
      <c r="J194" s="13" t="str">
        <f>IF($A194="","",IF((H194="Delivered"),(TODAY()-A194),""))</f>
        <v/>
      </c>
    </row>
    <row r="195" spans="1:10" x14ac:dyDescent="0.25">
      <c r="A195" s="11"/>
      <c r="F195" s="11"/>
      <c r="G195" s="11"/>
      <c r="I195" s="12"/>
      <c r="J195" s="13" t="str">
        <f>IF($A195="","",IF((H195="Delivered"),(TODAY()-A195),""))</f>
        <v/>
      </c>
    </row>
    <row r="196" spans="1:10" x14ac:dyDescent="0.25">
      <c r="A196" s="11"/>
      <c r="F196" s="11"/>
      <c r="G196" s="11"/>
      <c r="I196" s="12"/>
      <c r="J196" s="13" t="str">
        <f>IF($A196="","",IF((H196="Delivered"),(TODAY()-A196),""))</f>
        <v/>
      </c>
    </row>
    <row r="197" spans="1:10" x14ac:dyDescent="0.25">
      <c r="A197" s="11"/>
      <c r="F197" s="11"/>
      <c r="G197" s="11"/>
      <c r="I197" s="12"/>
      <c r="J197" s="13" t="str">
        <f>IF($A197="","",IF((H197="Delivered"),(TODAY()-A197),""))</f>
        <v/>
      </c>
    </row>
    <row r="198" spans="1:10" x14ac:dyDescent="0.25">
      <c r="A198" s="11"/>
      <c r="F198" s="11"/>
      <c r="G198" s="11"/>
      <c r="I198" s="12"/>
      <c r="J198" s="13" t="str">
        <f>IF($A198="","",IF((H198="Delivered"),(TODAY()-A198),""))</f>
        <v/>
      </c>
    </row>
    <row r="199" spans="1:10" x14ac:dyDescent="0.25">
      <c r="A199" s="11"/>
      <c r="F199" s="11"/>
      <c r="G199" s="11"/>
      <c r="I199" s="12"/>
      <c r="J199" s="13" t="str">
        <f>IF($A199="","",IF((H199="Delivered"),(TODAY()-A199),""))</f>
        <v/>
      </c>
    </row>
    <row r="200" spans="1:10" x14ac:dyDescent="0.25">
      <c r="A200" s="11"/>
      <c r="F200" s="11"/>
      <c r="G200" s="11"/>
      <c r="I200" s="12"/>
      <c r="J200" s="13" t="str">
        <f>IF($A200="","",IF((H200="Delivered"),(TODAY()-A200),""))</f>
        <v/>
      </c>
    </row>
    <row r="201" spans="1:10" x14ac:dyDescent="0.25">
      <c r="A201" s="11"/>
      <c r="F201" s="11"/>
      <c r="G201" s="11"/>
      <c r="I201" s="12"/>
      <c r="J201" s="13" t="str">
        <f>IF($A201="","",IF((H201="Delivered"),(TODAY()-A201),""))</f>
        <v/>
      </c>
    </row>
  </sheetData>
  <autoFilter ref="A1:J1"/>
  <conditionalFormatting sqref="G2:G201">
    <cfRule type="expression" dxfId="0" priority="1">
      <formula>AND(G2&lt;&gt;"",G2&lt;TODAY(),NOT(OR($H2="Returned",$H2="Delivered")))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arranty, Paid repair, Loss and damage" sqref="E2:E201">
      <formula1>"Warranty,Paid repair,Loss and damage"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Received, Sent to manufacturer, Returned, Delivered" sqref="H2:H201">
      <formula1>"Received,Sent to manufacturer,Returned,Delivered"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45</v>
      </c>
      <c r="B3" s="17">
        <f>COUNTA('Repairs'!$A$2:$A$201)</f>
        <v>4</v>
      </c>
    </row>
    <row r="4" spans="1:2" x14ac:dyDescent="0.25">
      <c r="A4" t="s">
        <v>46</v>
      </c>
      <c r="B4" s="17">
        <f>COUNTIFS('Repairs'!$G$2:$G$201,("&lt;"&amp;TODAY()),'Repairs'!$H$2:$H$201,"&lt;&gt;Returned",'Repairs'!$H$2:$H$201,"&lt;&gt;Delivered")</f>
        <v>0</v>
      </c>
    </row>
    <row r="5" spans="1:3" x14ac:dyDescent="0.25">
      <c r="A5" s="15" t="s">
        <v>47</v>
      </c>
      <c r="B5" s="16"/>
      <c r="C5" s="16"/>
    </row>
    <row r="6" spans="1:2" x14ac:dyDescent="0.25">
      <c r="A6" t="s">
        <v>48</v>
      </c>
      <c r="B6" s="17">
        <f>COUNTIF('Repairs'!$H$2:$H$201,"Received")</f>
        <v>0</v>
      </c>
    </row>
    <row r="7" spans="1:2" x14ac:dyDescent="0.25">
      <c r="A7" t="s">
        <v>49</v>
      </c>
      <c r="B7" s="17">
        <f>COUNTIF('Repairs'!$H$2:$H$201,"Sent to manufacturer")</f>
        <v>2</v>
      </c>
    </row>
    <row r="8" spans="1:2" x14ac:dyDescent="0.25">
      <c r="A8" t="s">
        <v>50</v>
      </c>
      <c r="B8" s="17">
        <f>COUNTIF('Repairs'!$H$2:$H$201,"Returned")</f>
        <v>1</v>
      </c>
    </row>
    <row r="9" spans="1:2" x14ac:dyDescent="0.25">
      <c r="A9" t="s">
        <v>51</v>
      </c>
      <c r="B9" s="17">
        <f>COUNTIF('Repairs'!$H$2:$H$201,"Delivered")</f>
        <v>1</v>
      </c>
    </row>
    <row r="10" spans="1:3" x14ac:dyDescent="0.25">
      <c r="A10" s="15" t="s">
        <v>52</v>
      </c>
      <c r="B10" s="16"/>
      <c r="C10" s="16"/>
    </row>
    <row r="11" spans="1:2" x14ac:dyDescent="0.25">
      <c r="A11" t="s">
        <v>53</v>
      </c>
      <c r="B11" s="18">
        <f>SUM('Repairs'!$I$2:$I$201)</f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Repairs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