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udget lines" state="visible" r:id="rId5"/>
    <sheet sheetId="3" name="Budget summary" state="visible" r:id="rId6"/>
  </sheets>
  <calcPr calcId="171027" fullCalcOnLoad="1"/>
</workbook>
</file>

<file path=xl/sharedStrings.xml><?xml version="1.0" encoding="utf-8"?>
<sst xmlns="http://schemas.openxmlformats.org/spreadsheetml/2006/main" count="63" uniqueCount="62">
  <si>
    <t>Grant Budget Builder</t>
  </si>
  <si>
    <t>A free grant budget spreadsheet: build personnel and direct-cost line items with indirect and match math in Google Sheets and Excel.</t>
  </si>
  <si>
    <t>Quick start</t>
  </si>
  <si>
    <t>Open the Budget lines tab and replace the sample rows with your own — one row per entry. Formulas fill in automatically for new rows.</t>
  </si>
  <si>
    <t>Write the cost basis for every line (e.g. 0.5 FTE × salary); reviewers check the math against your narrative.</t>
  </si>
  <si>
    <t>Set your indirect rate on the Budget summary tab and confirm what the funder excludes from the base. The summary gives request, match and project totals.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</si>
  <si>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</si>
  <si>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</si>
  <si>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</si>
  <si>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</si>
  <si>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</si>
  <si>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</si>
  <si>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</si>
  <si>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Category</t>
  </si>
  <si>
    <t>Line item</t>
  </si>
  <si>
    <t>Basis</t>
  </si>
  <si>
    <t>Grant request</t>
  </si>
  <si>
    <t>Cash match</t>
  </si>
  <si>
    <t>In-kind match</t>
  </si>
  <si>
    <t>Line total</t>
  </si>
  <si>
    <t>Personnel</t>
  </si>
  <si>
    <t>Program director</t>
  </si>
  <si>
    <t>0.5 FTE × $62,000</t>
  </si>
  <si>
    <t>Youth coordinator</t>
  </si>
  <si>
    <t>1.0 FTE × $44,000</t>
  </si>
  <si>
    <t>Fringe</t>
  </si>
  <si>
    <t>Benefits</t>
  </si>
  <si>
    <t>28% of salaries</t>
  </si>
  <si>
    <t>Travel</t>
  </si>
  <si>
    <t>Local mileage</t>
  </si>
  <si>
    <t>3,000 mi × $0.67</t>
  </si>
  <si>
    <t>Equipment</t>
  </si>
  <si>
    <t>Laptops (6)</t>
  </si>
  <si>
    <t>6 × $1,050</t>
  </si>
  <si>
    <t>Supplies</t>
  </si>
  <si>
    <t>Program materials</t>
  </si>
  <si>
    <t>120 youth × $35</t>
  </si>
  <si>
    <t>Contractual</t>
  </si>
  <si>
    <t>External evaluator</t>
  </si>
  <si>
    <t>Fixed fee</t>
  </si>
  <si>
    <t>Other</t>
  </si>
  <si>
    <t>Donated meeting space</t>
  </si>
  <si>
    <t>12 mo × $500</t>
  </si>
  <si>
    <t>Item</t>
  </si>
  <si>
    <t>Value</t>
  </si>
  <si>
    <t>Notes</t>
  </si>
  <si>
    <t>Settings</t>
  </si>
  <si>
    <t>Indirect cost rate</t>
  </si>
  <si>
    <t>Use your negotiated rate or the 10% de minimis rate. Equipment is excluded from the base here.</t>
  </si>
  <si>
    <t>Request</t>
  </si>
  <si>
    <t>Direct costs requested</t>
  </si>
  <si>
    <t>Indirect base (excl. equipment)</t>
  </si>
  <si>
    <t>Indirect costs</t>
  </si>
  <si>
    <t>Total grant request</t>
  </si>
  <si>
    <t>Match</t>
  </si>
  <si>
    <t>Total match</t>
  </si>
  <si>
    <t>Total project budget</t>
  </si>
  <si>
    <t>Match share of project</t>
  </si>
  <si>
    <t>By category</t>
  </si>
  <si>
    <t>Personnel requested</t>
  </si>
  <si>
    <t>Fringe requested</t>
  </si>
  <si>
    <t>Other direct requested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</si>
</sst>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3" width="24" customWidth="1"/>
    <col min="4" max="4" width="16" customWidth="1"/>
    <col min="5" max="5" width="14" customWidth="1"/>
    <col min="6" max="6" width="16" customWidth="1"/>
    <col min="7" max="7" width="14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t="s">
        <v>21</v>
      </c>
      <c r="C2" t="s">
        <v>22</v>
      </c>
      <c r="D2" s="11">
        <v>31000</v>
      </c>
      <c r="E2" s="11">
        <v>0</v>
      </c>
      <c r="F2" s="11">
        <v>0</v>
      </c>
      <c r="G2" s="12">
        <f>IF($A2="","",((D2+E2)+F2))</f>
        <v>31000</v>
      </c>
    </row>
    <row r="3" spans="1:7" x14ac:dyDescent="0.25">
      <c r="A3" t="s">
        <v>20</v>
      </c>
      <c r="B3" t="s">
        <v>23</v>
      </c>
      <c r="C3" t="s">
        <v>24</v>
      </c>
      <c r="D3" s="11">
        <v>33000</v>
      </c>
      <c r="E3" s="11">
        <v>11000</v>
      </c>
      <c r="F3" s="11">
        <v>0</v>
      </c>
      <c r="G3" s="12">
        <f>IF($A3="","",((D3+E3)+F3))</f>
        <v>44000</v>
      </c>
    </row>
    <row r="4" spans="1:7" x14ac:dyDescent="0.25">
      <c r="A4" t="s">
        <v>25</v>
      </c>
      <c r="B4" t="s">
        <v>26</v>
      </c>
      <c r="C4" t="s">
        <v>27</v>
      </c>
      <c r="D4" s="11">
        <v>17920</v>
      </c>
      <c r="E4" s="11">
        <v>3080</v>
      </c>
      <c r="F4" s="11">
        <v>0</v>
      </c>
      <c r="G4" s="12">
        <f>IF($A4="","",((D4+E4)+F4))</f>
        <v>21000</v>
      </c>
    </row>
    <row r="5" spans="1:7" x14ac:dyDescent="0.25">
      <c r="A5" t="s">
        <v>28</v>
      </c>
      <c r="B5" t="s">
        <v>29</v>
      </c>
      <c r="C5" t="s">
        <v>30</v>
      </c>
      <c r="D5" s="11">
        <v>2010</v>
      </c>
      <c r="E5" s="11">
        <v>0</v>
      </c>
      <c r="F5" s="11">
        <v>0</v>
      </c>
      <c r="G5" s="12">
        <f>IF($A5="","",((D5+E5)+F5))</f>
        <v>2010</v>
      </c>
    </row>
    <row r="6" spans="1:7" x14ac:dyDescent="0.25">
      <c r="A6" t="s">
        <v>31</v>
      </c>
      <c r="B6" t="s">
        <v>32</v>
      </c>
      <c r="C6" t="s">
        <v>33</v>
      </c>
      <c r="D6" s="11">
        <v>6300</v>
      </c>
      <c r="E6" s="11">
        <v>0</v>
      </c>
      <c r="F6" s="11">
        <v>0</v>
      </c>
      <c r="G6" s="12">
        <f>IF($A6="","",((D6+E6)+F6))</f>
        <v>6300</v>
      </c>
    </row>
    <row r="7" spans="1:7" x14ac:dyDescent="0.25">
      <c r="A7" t="s">
        <v>34</v>
      </c>
      <c r="B7" t="s">
        <v>35</v>
      </c>
      <c r="C7" t="s">
        <v>36</v>
      </c>
      <c r="D7" s="11">
        <v>4200</v>
      </c>
      <c r="E7" s="11">
        <v>0</v>
      </c>
      <c r="F7" s="11">
        <v>0</v>
      </c>
      <c r="G7" s="12">
        <f>IF($A7="","",((D7+E7)+F7))</f>
        <v>4200</v>
      </c>
    </row>
    <row r="8" spans="1:7" x14ac:dyDescent="0.25">
      <c r="A8" t="s">
        <v>37</v>
      </c>
      <c r="B8" t="s">
        <v>38</v>
      </c>
      <c r="C8" t="s">
        <v>39</v>
      </c>
      <c r="D8" s="11">
        <v>6000</v>
      </c>
      <c r="E8" s="11">
        <v>0</v>
      </c>
      <c r="F8" s="11">
        <v>0</v>
      </c>
      <c r="G8" s="12">
        <f>IF($A8="","",((D8+E8)+F8))</f>
        <v>6000</v>
      </c>
    </row>
    <row r="9" spans="1:7" x14ac:dyDescent="0.25">
      <c r="A9" t="s">
        <v>40</v>
      </c>
      <c r="B9" t="s">
        <v>41</v>
      </c>
      <c r="C9" t="s">
        <v>42</v>
      </c>
      <c r="D9" s="11">
        <v>0</v>
      </c>
      <c r="E9" s="11">
        <v>0</v>
      </c>
      <c r="F9" s="11">
        <v>6000</v>
      </c>
      <c r="G9" s="12">
        <f>IF($A9="","",((D9+E9)+F9))</f>
        <v>6000</v>
      </c>
    </row>
    <row r="10" spans="1:7" x14ac:dyDescent="0.25">
      <c r="D10" s="11"/>
      <c r="E10" s="11"/>
      <c r="F10" s="11"/>
      <c r="G10" s="12" t="str">
        <f>IF($A10="","",((D10+E10)+F10))</f>
        <v/>
      </c>
    </row>
    <row r="11" spans="1:7" x14ac:dyDescent="0.25">
      <c r="D11" s="11"/>
      <c r="E11" s="11"/>
      <c r="F11" s="11"/>
      <c r="G11" s="12" t="str">
        <f>IF($A11="","",((D11+E11)+F11))</f>
        <v/>
      </c>
    </row>
    <row r="12" spans="1:7" x14ac:dyDescent="0.25">
      <c r="D12" s="11"/>
      <c r="E12" s="11"/>
      <c r="F12" s="11"/>
      <c r="G12" s="12" t="str">
        <f>IF($A12="","",((D12+E12)+F12))</f>
        <v/>
      </c>
    </row>
    <row r="13" spans="1:7" x14ac:dyDescent="0.25">
      <c r="D13" s="11"/>
      <c r="E13" s="11"/>
      <c r="F13" s="11"/>
      <c r="G13" s="12" t="str">
        <f>IF($A13="","",((D13+E13)+F13))</f>
        <v/>
      </c>
    </row>
    <row r="14" spans="1:7" x14ac:dyDescent="0.25">
      <c r="D14" s="11"/>
      <c r="E14" s="11"/>
      <c r="F14" s="11"/>
      <c r="G14" s="12" t="str">
        <f>IF($A14="","",((D14+E14)+F14))</f>
        <v/>
      </c>
    </row>
    <row r="15" spans="1:7" x14ac:dyDescent="0.25">
      <c r="D15" s="11"/>
      <c r="E15" s="11"/>
      <c r="F15" s="11"/>
      <c r="G15" s="12" t="str">
        <f>IF($A15="","",((D15+E15)+F15))</f>
        <v/>
      </c>
    </row>
    <row r="16" spans="1:7" x14ac:dyDescent="0.25">
      <c r="D16" s="11"/>
      <c r="E16" s="11"/>
      <c r="F16" s="11"/>
      <c r="G16" s="12" t="str">
        <f>IF($A16="","",((D16+E16)+F16))</f>
        <v/>
      </c>
    </row>
    <row r="17" spans="1:7" x14ac:dyDescent="0.25">
      <c r="D17" s="11"/>
      <c r="E17" s="11"/>
      <c r="F17" s="11"/>
      <c r="G17" s="12" t="str">
        <f>IF($A17="","",((D17+E17)+F17))</f>
        <v/>
      </c>
    </row>
    <row r="18" spans="1:7" x14ac:dyDescent="0.25">
      <c r="D18" s="11"/>
      <c r="E18" s="11"/>
      <c r="F18" s="11"/>
      <c r="G18" s="12" t="str">
        <f>IF($A18="","",((D18+E18)+F18))</f>
        <v/>
      </c>
    </row>
    <row r="19" spans="1:7" x14ac:dyDescent="0.25">
      <c r="D19" s="11"/>
      <c r="E19" s="11"/>
      <c r="F19" s="11"/>
      <c r="G19" s="12" t="str">
        <f>IF($A19="","",((D19+E19)+F19))</f>
        <v/>
      </c>
    </row>
    <row r="20" spans="1:7" x14ac:dyDescent="0.25">
      <c r="D20" s="11"/>
      <c r="E20" s="11"/>
      <c r="F20" s="11"/>
      <c r="G20" s="12" t="str">
        <f>IF($A20="","",((D20+E20)+F20))</f>
        <v/>
      </c>
    </row>
    <row r="21" spans="1:7" x14ac:dyDescent="0.25">
      <c r="D21" s="11"/>
      <c r="E21" s="11"/>
      <c r="F21" s="11"/>
      <c r="G21" s="12" t="str">
        <f>IF($A21="","",((D21+E21)+F21))</f>
        <v/>
      </c>
    </row>
    <row r="22" spans="1:7" x14ac:dyDescent="0.25">
      <c r="D22" s="11"/>
      <c r="E22" s="11"/>
      <c r="F22" s="11"/>
      <c r="G22" s="12" t="str">
        <f>IF($A22="","",((D22+E22)+F22))</f>
        <v/>
      </c>
    </row>
    <row r="23" spans="1:7" x14ac:dyDescent="0.25">
      <c r="D23" s="11"/>
      <c r="E23" s="11"/>
      <c r="F23" s="11"/>
      <c r="G23" s="12" t="str">
        <f>IF($A23="","",((D23+E23)+F23))</f>
        <v/>
      </c>
    </row>
    <row r="24" spans="1:7" x14ac:dyDescent="0.25">
      <c r="D24" s="11"/>
      <c r="E24" s="11"/>
      <c r="F24" s="11"/>
      <c r="G24" s="12" t="str">
        <f>IF($A24="","",((D24+E24)+F24))</f>
        <v/>
      </c>
    </row>
    <row r="25" spans="1:7" x14ac:dyDescent="0.25">
      <c r="D25" s="11"/>
      <c r="E25" s="11"/>
      <c r="F25" s="11"/>
      <c r="G25" s="12" t="str">
        <f>IF($A25="","",((D25+E25)+F25))</f>
        <v/>
      </c>
    </row>
    <row r="26" spans="1:7" x14ac:dyDescent="0.25">
      <c r="D26" s="11"/>
      <c r="E26" s="11"/>
      <c r="F26" s="11"/>
      <c r="G26" s="12" t="str">
        <f>IF($A26="","",((D26+E26)+F26))</f>
        <v/>
      </c>
    </row>
    <row r="27" spans="1:7" x14ac:dyDescent="0.25">
      <c r="D27" s="11"/>
      <c r="E27" s="11"/>
      <c r="F27" s="11"/>
      <c r="G27" s="12" t="str">
        <f>IF($A27="","",((D27+E27)+F27))</f>
        <v/>
      </c>
    </row>
    <row r="28" spans="1:7" x14ac:dyDescent="0.25">
      <c r="D28" s="11"/>
      <c r="E28" s="11"/>
      <c r="F28" s="11"/>
      <c r="G28" s="12" t="str">
        <f>IF($A28="","",((D28+E28)+F28))</f>
        <v/>
      </c>
    </row>
    <row r="29" spans="1:7" x14ac:dyDescent="0.25">
      <c r="D29" s="11"/>
      <c r="E29" s="11"/>
      <c r="F29" s="11"/>
      <c r="G29" s="12" t="str">
        <f>IF($A29="","",((D29+E29)+F29))</f>
        <v/>
      </c>
    </row>
    <row r="30" spans="1:7" x14ac:dyDescent="0.25">
      <c r="D30" s="11"/>
      <c r="E30" s="11"/>
      <c r="F30" s="11"/>
      <c r="G30" s="12" t="str">
        <f>IF($A30="","",((D30+E30)+F30))</f>
        <v/>
      </c>
    </row>
    <row r="31" spans="1:7" x14ac:dyDescent="0.25">
      <c r="D31" s="11"/>
      <c r="E31" s="11"/>
      <c r="F31" s="11"/>
      <c r="G31" s="12" t="str">
        <f>IF($A31="","",((D31+E31)+F31))</f>
        <v/>
      </c>
    </row>
    <row r="32" spans="1:7" x14ac:dyDescent="0.25">
      <c r="D32" s="11"/>
      <c r="E32" s="11"/>
      <c r="F32" s="11"/>
      <c r="G32" s="12" t="str">
        <f>IF($A32="","",((D32+E32)+F32))</f>
        <v/>
      </c>
    </row>
    <row r="33" spans="1:7" x14ac:dyDescent="0.25">
      <c r="D33" s="11"/>
      <c r="E33" s="11"/>
      <c r="F33" s="11"/>
      <c r="G33" s="12" t="str">
        <f>IF($A33="","",((D33+E33)+F33))</f>
        <v/>
      </c>
    </row>
    <row r="34" spans="1:7" x14ac:dyDescent="0.25">
      <c r="D34" s="11"/>
      <c r="E34" s="11"/>
      <c r="F34" s="11"/>
      <c r="G34" s="12" t="str">
        <f>IF($A34="","",((D34+E34)+F34))</f>
        <v/>
      </c>
    </row>
    <row r="35" spans="1:7" x14ac:dyDescent="0.25">
      <c r="D35" s="11"/>
      <c r="E35" s="11"/>
      <c r="F35" s="11"/>
      <c r="G35" s="12" t="str">
        <f>IF($A35="","",((D35+E35)+F35))</f>
        <v/>
      </c>
    </row>
    <row r="36" spans="1:7" x14ac:dyDescent="0.25">
      <c r="D36" s="11"/>
      <c r="E36" s="11"/>
      <c r="F36" s="11"/>
      <c r="G36" s="12" t="str">
        <f>IF($A36="","",((D36+E36)+F36))</f>
        <v/>
      </c>
    </row>
    <row r="37" spans="1:7" x14ac:dyDescent="0.25">
      <c r="D37" s="11"/>
      <c r="E37" s="11"/>
      <c r="F37" s="11"/>
      <c r="G37" s="12" t="str">
        <f>IF($A37="","",((D37+E37)+F37))</f>
        <v/>
      </c>
    </row>
    <row r="38" spans="1:7" x14ac:dyDescent="0.25">
      <c r="D38" s="11"/>
      <c r="E38" s="11"/>
      <c r="F38" s="11"/>
      <c r="G38" s="12" t="str">
        <f>IF($A38="","",((D38+E38)+F38))</f>
        <v/>
      </c>
    </row>
    <row r="39" spans="1:7" x14ac:dyDescent="0.25">
      <c r="D39" s="11"/>
      <c r="E39" s="11"/>
      <c r="F39" s="11"/>
      <c r="G39" s="12" t="str">
        <f>IF($A39="","",((D39+E39)+F39))</f>
        <v/>
      </c>
    </row>
    <row r="40" spans="1:7" x14ac:dyDescent="0.25">
      <c r="D40" s="11"/>
      <c r="E40" s="11"/>
      <c r="F40" s="11"/>
      <c r="G40" s="12" t="str">
        <f>IF($A40="","",((D40+E40)+F40))</f>
        <v/>
      </c>
    </row>
    <row r="41" spans="1:7" x14ac:dyDescent="0.25">
      <c r="D41" s="11"/>
      <c r="E41" s="11"/>
      <c r="F41" s="11"/>
      <c r="G41" s="12" t="str">
        <f>IF($A41="","",((D41+E41)+F41))</f>
        <v/>
      </c>
    </row>
    <row r="42" spans="1:7" x14ac:dyDescent="0.25">
      <c r="D42" s="11"/>
      <c r="E42" s="11"/>
      <c r="F42" s="11"/>
      <c r="G42" s="12" t="str">
        <f>IF($A42="","",((D42+E42)+F42))</f>
        <v/>
      </c>
    </row>
    <row r="43" spans="1:7" x14ac:dyDescent="0.25">
      <c r="D43" s="11"/>
      <c r="E43" s="11"/>
      <c r="F43" s="11"/>
      <c r="G43" s="12" t="str">
        <f>IF($A43="","",((D43+E43)+F43))</f>
        <v/>
      </c>
    </row>
    <row r="44" spans="1:7" x14ac:dyDescent="0.25">
      <c r="D44" s="11"/>
      <c r="E44" s="11"/>
      <c r="F44" s="11"/>
      <c r="G44" s="12" t="str">
        <f>IF($A44="","",((D44+E44)+F44))</f>
        <v/>
      </c>
    </row>
    <row r="45" spans="1:7" x14ac:dyDescent="0.25">
      <c r="D45" s="11"/>
      <c r="E45" s="11"/>
      <c r="F45" s="11"/>
      <c r="G45" s="12" t="str">
        <f>IF($A45="","",((D45+E45)+F45))</f>
        <v/>
      </c>
    </row>
    <row r="46" spans="1:7" x14ac:dyDescent="0.25">
      <c r="D46" s="11"/>
      <c r="E46" s="11"/>
      <c r="F46" s="11"/>
      <c r="G46" s="12" t="str">
        <f>IF($A46="","",((D46+E46)+F46))</f>
        <v/>
      </c>
    </row>
    <row r="47" spans="1:7" x14ac:dyDescent="0.25">
      <c r="D47" s="11"/>
      <c r="E47" s="11"/>
      <c r="F47" s="11"/>
      <c r="G47" s="12" t="str">
        <f>IF($A47="","",((D47+E47)+F47))</f>
        <v/>
      </c>
    </row>
    <row r="48" spans="1:7" x14ac:dyDescent="0.25">
      <c r="D48" s="11"/>
      <c r="E48" s="11"/>
      <c r="F48" s="11"/>
      <c r="G48" s="12" t="str">
        <f>IF($A48="","",((D48+E48)+F48))</f>
        <v/>
      </c>
    </row>
    <row r="49" spans="1:7" x14ac:dyDescent="0.25">
      <c r="D49" s="11"/>
      <c r="E49" s="11"/>
      <c r="F49" s="11"/>
      <c r="G49" s="12" t="str">
        <f>IF($A49="","",((D49+E49)+F49))</f>
        <v/>
      </c>
    </row>
    <row r="50" spans="1:7" x14ac:dyDescent="0.25">
      <c r="D50" s="11"/>
      <c r="E50" s="11"/>
      <c r="F50" s="11"/>
      <c r="G50" s="12" t="str">
        <f>IF($A50="","",((D50+E50)+F50))</f>
        <v/>
      </c>
    </row>
    <row r="51" spans="1:7" x14ac:dyDescent="0.25">
      <c r="D51" s="11"/>
      <c r="E51" s="11"/>
      <c r="F51" s="11"/>
      <c r="G51" s="12" t="str">
        <f>IF($A51="","",((D51+E51)+F51))</f>
        <v/>
      </c>
    </row>
    <row r="52" spans="1:7" x14ac:dyDescent="0.25">
      <c r="D52" s="11"/>
      <c r="E52" s="11"/>
      <c r="F52" s="11"/>
      <c r="G52" s="12" t="str">
        <f>IF($A52="","",((D52+E52)+F52))</f>
        <v/>
      </c>
    </row>
    <row r="53" spans="1:7" x14ac:dyDescent="0.25">
      <c r="D53" s="11"/>
      <c r="E53" s="11"/>
      <c r="F53" s="11"/>
      <c r="G53" s="12" t="str">
        <f>IF($A53="","",((D53+E53)+F53))</f>
        <v/>
      </c>
    </row>
    <row r="54" spans="1:7" x14ac:dyDescent="0.25">
      <c r="D54" s="11"/>
      <c r="E54" s="11"/>
      <c r="F54" s="11"/>
      <c r="G54" s="12" t="str">
        <f>IF($A54="","",((D54+E54)+F54))</f>
        <v/>
      </c>
    </row>
    <row r="55" spans="1:7" x14ac:dyDescent="0.25">
      <c r="D55" s="11"/>
      <c r="E55" s="11"/>
      <c r="F55" s="11"/>
      <c r="G55" s="12" t="str">
        <f>IF($A55="","",((D55+E55)+F55))</f>
        <v/>
      </c>
    </row>
    <row r="56" spans="1:7" x14ac:dyDescent="0.25">
      <c r="D56" s="11"/>
      <c r="E56" s="11"/>
      <c r="F56" s="11"/>
      <c r="G56" s="12" t="str">
        <f>IF($A56="","",((D56+E56)+F56))</f>
        <v/>
      </c>
    </row>
    <row r="57" spans="1:7" x14ac:dyDescent="0.25">
      <c r="D57" s="11"/>
      <c r="E57" s="11"/>
      <c r="F57" s="11"/>
      <c r="G57" s="12" t="str">
        <f>IF($A57="","",((D57+E57)+F57))</f>
        <v/>
      </c>
    </row>
    <row r="58" spans="1:7" x14ac:dyDescent="0.25">
      <c r="D58" s="11"/>
      <c r="E58" s="11"/>
      <c r="F58" s="11"/>
      <c r="G58" s="12" t="str">
        <f>IF($A58="","",((D58+E58)+F58))</f>
        <v/>
      </c>
    </row>
    <row r="59" spans="1:7" x14ac:dyDescent="0.25">
      <c r="D59" s="11"/>
      <c r="E59" s="11"/>
      <c r="F59" s="11"/>
      <c r="G59" s="12" t="str">
        <f>IF($A59="","",((D59+E59)+F59))</f>
        <v/>
      </c>
    </row>
    <row r="60" spans="1:7" x14ac:dyDescent="0.25">
      <c r="D60" s="11"/>
      <c r="E60" s="11"/>
      <c r="F60" s="11"/>
      <c r="G60" s="12" t="str">
        <f>IF($A60="","",((D60+E60)+F60))</f>
        <v/>
      </c>
    </row>
    <row r="61" spans="1:7" x14ac:dyDescent="0.25">
      <c r="D61" s="11"/>
      <c r="E61" s="11"/>
      <c r="F61" s="11"/>
      <c r="G61" s="12" t="str">
        <f>IF($A61="","",((D61+E61)+F61))</f>
        <v/>
      </c>
    </row>
    <row r="62" spans="1:7" x14ac:dyDescent="0.25">
      <c r="D62" s="11"/>
      <c r="E62" s="11"/>
      <c r="F62" s="11"/>
      <c r="G62" s="12" t="str">
        <f>IF($A62="","",((D62+E62)+F62))</f>
        <v/>
      </c>
    </row>
    <row r="63" spans="1:7" x14ac:dyDescent="0.25">
      <c r="D63" s="11"/>
      <c r="E63" s="11"/>
      <c r="F63" s="11"/>
      <c r="G63" s="12" t="str">
        <f>IF($A63="","",((D63+E63)+F63))</f>
        <v/>
      </c>
    </row>
    <row r="64" spans="1:7" x14ac:dyDescent="0.25">
      <c r="D64" s="11"/>
      <c r="E64" s="11"/>
      <c r="F64" s="11"/>
      <c r="G64" s="12" t="str">
        <f>IF($A64="","",((D64+E64)+F64))</f>
        <v/>
      </c>
    </row>
    <row r="65" spans="1:7" x14ac:dyDescent="0.25">
      <c r="D65" s="11"/>
      <c r="E65" s="11"/>
      <c r="F65" s="11"/>
      <c r="G65" s="12" t="str">
        <f>IF($A65="","",((D65+E65)+F65))</f>
        <v/>
      </c>
    </row>
    <row r="66" spans="1:7" x14ac:dyDescent="0.25">
      <c r="D66" s="11"/>
      <c r="E66" s="11"/>
      <c r="F66" s="11"/>
      <c r="G66" s="12" t="str">
        <f>IF($A66="","",((D66+E66)+F66))</f>
        <v/>
      </c>
    </row>
    <row r="67" spans="1:7" x14ac:dyDescent="0.25">
      <c r="D67" s="11"/>
      <c r="E67" s="11"/>
      <c r="F67" s="11"/>
      <c r="G67" s="12" t="str">
        <f>IF($A67="","",((D67+E67)+F67))</f>
        <v/>
      </c>
    </row>
    <row r="68" spans="1:7" x14ac:dyDescent="0.25">
      <c r="D68" s="11"/>
      <c r="E68" s="11"/>
      <c r="F68" s="11"/>
      <c r="G68" s="12" t="str">
        <f>IF($A68="","",((D68+E68)+F68))</f>
        <v/>
      </c>
    </row>
    <row r="69" spans="1:7" x14ac:dyDescent="0.25">
      <c r="D69" s="11"/>
      <c r="E69" s="11"/>
      <c r="F69" s="11"/>
      <c r="G69" s="12" t="str">
        <f>IF($A69="","",((D69+E69)+F69))</f>
        <v/>
      </c>
    </row>
    <row r="70" spans="1:7" x14ac:dyDescent="0.25">
      <c r="D70" s="11"/>
      <c r="E70" s="11"/>
      <c r="F70" s="11"/>
      <c r="G70" s="12" t="str">
        <f>IF($A70="","",((D70+E70)+F70))</f>
        <v/>
      </c>
    </row>
    <row r="71" spans="1:7" x14ac:dyDescent="0.25">
      <c r="D71" s="11"/>
      <c r="E71" s="11"/>
      <c r="F71" s="11"/>
      <c r="G71" s="12" t="str">
        <f>IF($A71="","",((D71+E71)+F71))</f>
        <v/>
      </c>
    </row>
    <row r="72" spans="1:7" x14ac:dyDescent="0.25">
      <c r="D72" s="11"/>
      <c r="E72" s="11"/>
      <c r="F72" s="11"/>
      <c r="G72" s="12" t="str">
        <f>IF($A72="","",((D72+E72)+F72))</f>
        <v/>
      </c>
    </row>
    <row r="73" spans="1:7" x14ac:dyDescent="0.25">
      <c r="D73" s="11"/>
      <c r="E73" s="11"/>
      <c r="F73" s="11"/>
      <c r="G73" s="12" t="str">
        <f>IF($A73="","",((D73+E73)+F73))</f>
        <v/>
      </c>
    </row>
    <row r="74" spans="1:7" x14ac:dyDescent="0.25">
      <c r="D74" s="11"/>
      <c r="E74" s="11"/>
      <c r="F74" s="11"/>
      <c r="G74" s="12" t="str">
        <f>IF($A74="","",((D74+E74)+F74))</f>
        <v/>
      </c>
    </row>
    <row r="75" spans="1:7" x14ac:dyDescent="0.25">
      <c r="D75" s="11"/>
      <c r="E75" s="11"/>
      <c r="F75" s="11"/>
      <c r="G75" s="12" t="str">
        <f>IF($A75="","",((D75+E75)+F75))</f>
        <v/>
      </c>
    </row>
    <row r="76" spans="1:7" x14ac:dyDescent="0.25">
      <c r="D76" s="11"/>
      <c r="E76" s="11"/>
      <c r="F76" s="11"/>
      <c r="G76" s="12" t="str">
        <f>IF($A76="","",((D76+E76)+F76))</f>
        <v/>
      </c>
    </row>
    <row r="77" spans="1:7" x14ac:dyDescent="0.25">
      <c r="D77" s="11"/>
      <c r="E77" s="11"/>
      <c r="F77" s="11"/>
      <c r="G77" s="12" t="str">
        <f>IF($A77="","",((D77+E77)+F77))</f>
        <v/>
      </c>
    </row>
    <row r="78" spans="1:7" x14ac:dyDescent="0.25">
      <c r="D78" s="11"/>
      <c r="E78" s="11"/>
      <c r="F78" s="11"/>
      <c r="G78" s="12" t="str">
        <f>IF($A78="","",((D78+E78)+F78))</f>
        <v/>
      </c>
    </row>
    <row r="79" spans="1:7" x14ac:dyDescent="0.25">
      <c r="D79" s="11"/>
      <c r="E79" s="11"/>
      <c r="F79" s="11"/>
      <c r="G79" s="12" t="str">
        <f>IF($A79="","",((D79+E79)+F79))</f>
        <v/>
      </c>
    </row>
    <row r="80" spans="1:7" x14ac:dyDescent="0.25">
      <c r="D80" s="11"/>
      <c r="E80" s="11"/>
      <c r="F80" s="11"/>
      <c r="G80" s="12" t="str">
        <f>IF($A80="","",((D80+E80)+F80))</f>
        <v/>
      </c>
    </row>
    <row r="81" spans="1:7" x14ac:dyDescent="0.25">
      <c r="D81" s="11"/>
      <c r="E81" s="11"/>
      <c r="F81" s="11"/>
      <c r="G81" s="12" t="str">
        <f>IF($A81="","",((D81+E81)+F81))</f>
        <v/>
      </c>
    </row>
    <row r="82" spans="1:7" x14ac:dyDescent="0.25">
      <c r="D82" s="11"/>
      <c r="E82" s="11"/>
      <c r="F82" s="11"/>
      <c r="G82" s="12" t="str">
        <f>IF($A82="","",((D82+E82)+F82))</f>
        <v/>
      </c>
    </row>
    <row r="83" spans="1:7" x14ac:dyDescent="0.25">
      <c r="D83" s="11"/>
      <c r="E83" s="11"/>
      <c r="F83" s="11"/>
      <c r="G83" s="12" t="str">
        <f>IF($A83="","",((D83+E83)+F83))</f>
        <v/>
      </c>
    </row>
    <row r="84" spans="1:7" x14ac:dyDescent="0.25">
      <c r="D84" s="11"/>
      <c r="E84" s="11"/>
      <c r="F84" s="11"/>
      <c r="G84" s="12" t="str">
        <f>IF($A84="","",((D84+E84)+F84))</f>
        <v/>
      </c>
    </row>
    <row r="85" spans="1:7" x14ac:dyDescent="0.25">
      <c r="D85" s="11"/>
      <c r="E85" s="11"/>
      <c r="F85" s="11"/>
      <c r="G85" s="12" t="str">
        <f>IF($A85="","",((D85+E85)+F85))</f>
        <v/>
      </c>
    </row>
    <row r="86" spans="1:7" x14ac:dyDescent="0.25">
      <c r="D86" s="11"/>
      <c r="E86" s="11"/>
      <c r="F86" s="11"/>
      <c r="G86" s="12" t="str">
        <f>IF($A86="","",((D86+E86)+F86))</f>
        <v/>
      </c>
    </row>
    <row r="87" spans="1:7" x14ac:dyDescent="0.25">
      <c r="D87" s="11"/>
      <c r="E87" s="11"/>
      <c r="F87" s="11"/>
      <c r="G87" s="12" t="str">
        <f>IF($A87="","",((D87+E87)+F87))</f>
        <v/>
      </c>
    </row>
    <row r="88" spans="1:7" x14ac:dyDescent="0.25">
      <c r="D88" s="11"/>
      <c r="E88" s="11"/>
      <c r="F88" s="11"/>
      <c r="G88" s="12" t="str">
        <f>IF($A88="","",((D88+E88)+F88))</f>
        <v/>
      </c>
    </row>
    <row r="89" spans="1:7" x14ac:dyDescent="0.25">
      <c r="D89" s="11"/>
      <c r="E89" s="11"/>
      <c r="F89" s="11"/>
      <c r="G89" s="12" t="str">
        <f>IF($A89="","",((D89+E89)+F89))</f>
        <v/>
      </c>
    </row>
    <row r="90" spans="1:7" x14ac:dyDescent="0.25">
      <c r="D90" s="11"/>
      <c r="E90" s="11"/>
      <c r="F90" s="11"/>
      <c r="G90" s="12" t="str">
        <f>IF($A90="","",((D90+E90)+F90))</f>
        <v/>
      </c>
    </row>
    <row r="91" spans="1:7" x14ac:dyDescent="0.25">
      <c r="D91" s="11"/>
      <c r="E91" s="11"/>
      <c r="F91" s="11"/>
      <c r="G91" s="12" t="str">
        <f>IF($A91="","",((D91+E91)+F91))</f>
        <v/>
      </c>
    </row>
    <row r="92" spans="1:7" x14ac:dyDescent="0.25">
      <c r="D92" s="11"/>
      <c r="E92" s="11"/>
      <c r="F92" s="11"/>
      <c r="G92" s="12" t="str">
        <f>IF($A92="","",((D92+E92)+F92))</f>
        <v/>
      </c>
    </row>
    <row r="93" spans="1:7" x14ac:dyDescent="0.25">
      <c r="D93" s="11"/>
      <c r="E93" s="11"/>
      <c r="F93" s="11"/>
      <c r="G93" s="12" t="str">
        <f>IF($A93="","",((D93+E93)+F93))</f>
        <v/>
      </c>
    </row>
    <row r="94" spans="1:7" x14ac:dyDescent="0.25">
      <c r="D94" s="11"/>
      <c r="E94" s="11"/>
      <c r="F94" s="11"/>
      <c r="G94" s="12" t="str">
        <f>IF($A94="","",((D94+E94)+F94))</f>
        <v/>
      </c>
    </row>
    <row r="95" spans="1:7" x14ac:dyDescent="0.25">
      <c r="D95" s="11"/>
      <c r="E95" s="11"/>
      <c r="F95" s="11"/>
      <c r="G95" s="12" t="str">
        <f>IF($A95="","",((D95+E95)+F95))</f>
        <v/>
      </c>
    </row>
    <row r="96" spans="1:7" x14ac:dyDescent="0.25">
      <c r="D96" s="11"/>
      <c r="E96" s="11"/>
      <c r="F96" s="11"/>
      <c r="G96" s="12" t="str">
        <f>IF($A96="","",((D96+E96)+F96))</f>
        <v/>
      </c>
    </row>
    <row r="97" spans="1:7" x14ac:dyDescent="0.25">
      <c r="D97" s="11"/>
      <c r="E97" s="11"/>
      <c r="F97" s="11"/>
      <c r="G97" s="12" t="str">
        <f>IF($A97="","",((D97+E97)+F97))</f>
        <v/>
      </c>
    </row>
    <row r="98" spans="1:7" x14ac:dyDescent="0.25">
      <c r="D98" s="11"/>
      <c r="E98" s="11"/>
      <c r="F98" s="11"/>
      <c r="G98" s="12" t="str">
        <f>IF($A98="","",((D98+E98)+F98))</f>
        <v/>
      </c>
    </row>
    <row r="99" spans="1:7" x14ac:dyDescent="0.25">
      <c r="D99" s="11"/>
      <c r="E99" s="11"/>
      <c r="F99" s="11"/>
      <c r="G99" s="12" t="str">
        <f>IF($A99="","",((D99+E99)+F99))</f>
        <v/>
      </c>
    </row>
    <row r="100" spans="1:7" x14ac:dyDescent="0.25">
      <c r="D100" s="11"/>
      <c r="E100" s="11"/>
      <c r="F100" s="11"/>
      <c r="G100" s="12" t="str">
        <f>IF($A100="","",((D100+E100)+F100))</f>
        <v/>
      </c>
    </row>
    <row r="101" spans="1:7" x14ac:dyDescent="0.25">
      <c r="D101" s="11"/>
      <c r="E101" s="11"/>
      <c r="F101" s="11"/>
      <c r="G101" s="12" t="str">
        <f>IF($A101="","",((D101+E101)+F101))</f>
        <v/>
      </c>
    </row>
    <row r="102" spans="1:7" x14ac:dyDescent="0.25">
      <c r="D102" s="11"/>
      <c r="E102" s="11"/>
      <c r="F102" s="11"/>
      <c r="G102" s="12" t="str">
        <f>IF($A102="","",((D102+E102)+F102))</f>
        <v/>
      </c>
    </row>
    <row r="103" spans="1:7" x14ac:dyDescent="0.25">
      <c r="D103" s="11"/>
      <c r="E103" s="11"/>
      <c r="F103" s="11"/>
      <c r="G103" s="12" t="str">
        <f>IF($A103="","",((D103+E103)+F103))</f>
        <v/>
      </c>
    </row>
    <row r="104" spans="1:7" x14ac:dyDescent="0.25">
      <c r="D104" s="11"/>
      <c r="E104" s="11"/>
      <c r="F104" s="11"/>
      <c r="G104" s="12" t="str">
        <f>IF($A104="","",((D104+E104)+F104))</f>
        <v/>
      </c>
    </row>
    <row r="105" spans="1:7" x14ac:dyDescent="0.25">
      <c r="D105" s="11"/>
      <c r="E105" s="11"/>
      <c r="F105" s="11"/>
      <c r="G105" s="12" t="str">
        <f>IF($A105="","",((D105+E105)+F105))</f>
        <v/>
      </c>
    </row>
    <row r="106" spans="1:7" x14ac:dyDescent="0.25">
      <c r="D106" s="11"/>
      <c r="E106" s="11"/>
      <c r="F106" s="11"/>
      <c r="G106" s="12" t="str">
        <f>IF($A106="","",((D106+E106)+F106))</f>
        <v/>
      </c>
    </row>
    <row r="107" spans="1:7" x14ac:dyDescent="0.25">
      <c r="D107" s="11"/>
      <c r="E107" s="11"/>
      <c r="F107" s="11"/>
      <c r="G107" s="12" t="str">
        <f>IF($A107="","",((D107+E107)+F107))</f>
        <v/>
      </c>
    </row>
    <row r="108" spans="1:7" x14ac:dyDescent="0.25">
      <c r="D108" s="11"/>
      <c r="E108" s="11"/>
      <c r="F108" s="11"/>
      <c r="G108" s="12" t="str">
        <f>IF($A108="","",((D108+E108)+F108))</f>
        <v/>
      </c>
    </row>
    <row r="109" spans="1:7" x14ac:dyDescent="0.25">
      <c r="D109" s="11"/>
      <c r="E109" s="11"/>
      <c r="F109" s="11"/>
      <c r="G109" s="12" t="str">
        <f>IF($A109="","",((D109+E109)+F109))</f>
        <v/>
      </c>
    </row>
    <row r="110" spans="1:7" x14ac:dyDescent="0.25">
      <c r="D110" s="11"/>
      <c r="E110" s="11"/>
      <c r="F110" s="11"/>
      <c r="G110" s="12" t="str">
        <f>IF($A110="","",((D110+E110)+F110))</f>
        <v/>
      </c>
    </row>
    <row r="111" spans="1:7" x14ac:dyDescent="0.25">
      <c r="D111" s="11"/>
      <c r="E111" s="11"/>
      <c r="F111" s="11"/>
      <c r="G111" s="12" t="str">
        <f>IF($A111="","",((D111+E111)+F111))</f>
        <v/>
      </c>
    </row>
    <row r="112" spans="1:7" x14ac:dyDescent="0.25">
      <c r="D112" s="11"/>
      <c r="E112" s="11"/>
      <c r="F112" s="11"/>
      <c r="G112" s="12" t="str">
        <f>IF($A112="","",((D112+E112)+F112))</f>
        <v/>
      </c>
    </row>
    <row r="113" spans="1:7" x14ac:dyDescent="0.25">
      <c r="D113" s="11"/>
      <c r="E113" s="11"/>
      <c r="F113" s="11"/>
      <c r="G113" s="12" t="str">
        <f>IF($A113="","",((D113+E113)+F113))</f>
        <v/>
      </c>
    </row>
    <row r="114" spans="1:7" x14ac:dyDescent="0.25">
      <c r="D114" s="11"/>
      <c r="E114" s="11"/>
      <c r="F114" s="11"/>
      <c r="G114" s="12" t="str">
        <f>IF($A114="","",((D114+E114)+F114))</f>
        <v/>
      </c>
    </row>
    <row r="115" spans="1:7" x14ac:dyDescent="0.25">
      <c r="D115" s="11"/>
      <c r="E115" s="11"/>
      <c r="F115" s="11"/>
      <c r="G115" s="12" t="str">
        <f>IF($A115="","",((D115+E115)+F115))</f>
        <v/>
      </c>
    </row>
    <row r="116" spans="1:7" x14ac:dyDescent="0.25">
      <c r="D116" s="11"/>
      <c r="E116" s="11"/>
      <c r="F116" s="11"/>
      <c r="G116" s="12" t="str">
        <f>IF($A116="","",((D116+E116)+F116))</f>
        <v/>
      </c>
    </row>
    <row r="117" spans="1:7" x14ac:dyDescent="0.25">
      <c r="D117" s="11"/>
      <c r="E117" s="11"/>
      <c r="F117" s="11"/>
      <c r="G117" s="12" t="str">
        <f>IF($A117="","",((D117+E117)+F117))</f>
        <v/>
      </c>
    </row>
    <row r="118" spans="1:7" x14ac:dyDescent="0.25">
      <c r="D118" s="11"/>
      <c r="E118" s="11"/>
      <c r="F118" s="11"/>
      <c r="G118" s="12" t="str">
        <f>IF($A118="","",((D118+E118)+F118))</f>
        <v/>
      </c>
    </row>
    <row r="119" spans="1:7" x14ac:dyDescent="0.25">
      <c r="D119" s="11"/>
      <c r="E119" s="11"/>
      <c r="F119" s="11"/>
      <c r="G119" s="12" t="str">
        <f>IF($A119="","",((D119+E119)+F119))</f>
        <v/>
      </c>
    </row>
    <row r="120" spans="1:7" x14ac:dyDescent="0.25">
      <c r="D120" s="11"/>
      <c r="E120" s="11"/>
      <c r="F120" s="11"/>
      <c r="G120" s="12" t="str">
        <f>IF($A120="","",((D120+E120)+F120))</f>
        <v/>
      </c>
    </row>
    <row r="121" spans="1:7" x14ac:dyDescent="0.25">
      <c r="D121" s="11"/>
      <c r="E121" s="11"/>
      <c r="F121" s="11"/>
      <c r="G121" s="12" t="str">
        <f>IF($A121="","",((D121+E121)+F121))</f>
        <v/>
      </c>
    </row>
    <row r="122" spans="1:7" x14ac:dyDescent="0.25">
      <c r="D122" s="11"/>
      <c r="E122" s="11"/>
      <c r="F122" s="11"/>
      <c r="G122" s="12" t="str">
        <f>IF($A122="","",((D122+E122)+F122))</f>
        <v/>
      </c>
    </row>
    <row r="123" spans="1:7" x14ac:dyDescent="0.25">
      <c r="D123" s="11"/>
      <c r="E123" s="11"/>
      <c r="F123" s="11"/>
      <c r="G123" s="12" t="str">
        <f>IF($A123="","",((D123+E123)+F123))</f>
        <v/>
      </c>
    </row>
    <row r="124" spans="1:7" x14ac:dyDescent="0.25">
      <c r="D124" s="11"/>
      <c r="E124" s="11"/>
      <c r="F124" s="11"/>
      <c r="G124" s="12" t="str">
        <f>IF($A124="","",((D124+E124)+F124))</f>
        <v/>
      </c>
    </row>
    <row r="125" spans="1:7" x14ac:dyDescent="0.25">
      <c r="D125" s="11"/>
      <c r="E125" s="11"/>
      <c r="F125" s="11"/>
      <c r="G125" s="12" t="str">
        <f>IF($A125="","",((D125+E125)+F125))</f>
        <v/>
      </c>
    </row>
    <row r="126" spans="1:7" x14ac:dyDescent="0.25">
      <c r="D126" s="11"/>
      <c r="E126" s="11"/>
      <c r="F126" s="11"/>
      <c r="G126" s="12" t="str">
        <f>IF($A126="","",((D126+E126)+F126))</f>
        <v/>
      </c>
    </row>
    <row r="127" spans="1:7" x14ac:dyDescent="0.25">
      <c r="D127" s="11"/>
      <c r="E127" s="11"/>
      <c r="F127" s="11"/>
      <c r="G127" s="12" t="str">
        <f>IF($A127="","",((D127+E127)+F127))</f>
        <v/>
      </c>
    </row>
    <row r="128" spans="1:7" x14ac:dyDescent="0.25">
      <c r="D128" s="11"/>
      <c r="E128" s="11"/>
      <c r="F128" s="11"/>
      <c r="G128" s="12" t="str">
        <f>IF($A128="","",((D128+E128)+F128))</f>
        <v/>
      </c>
    </row>
    <row r="129" spans="1:7" x14ac:dyDescent="0.25">
      <c r="D129" s="11"/>
      <c r="E129" s="11"/>
      <c r="F129" s="11"/>
      <c r="G129" s="12" t="str">
        <f>IF($A129="","",((D129+E129)+F129))</f>
        <v/>
      </c>
    </row>
    <row r="130" spans="1:7" x14ac:dyDescent="0.25">
      <c r="D130" s="11"/>
      <c r="E130" s="11"/>
      <c r="F130" s="11"/>
      <c r="G130" s="12" t="str">
        <f>IF($A130="","",((D130+E130)+F130))</f>
        <v/>
      </c>
    </row>
    <row r="131" spans="1:7" x14ac:dyDescent="0.25">
      <c r="D131" s="11"/>
      <c r="E131" s="11"/>
      <c r="F131" s="11"/>
      <c r="G131" s="12" t="str">
        <f>IF($A131="","",((D131+E131)+F131))</f>
        <v/>
      </c>
    </row>
    <row r="132" spans="1:7" x14ac:dyDescent="0.25">
      <c r="D132" s="11"/>
      <c r="E132" s="11"/>
      <c r="F132" s="11"/>
      <c r="G132" s="12" t="str">
        <f>IF($A132="","",((D132+E132)+F132))</f>
        <v/>
      </c>
    </row>
    <row r="133" spans="1:7" x14ac:dyDescent="0.25">
      <c r="D133" s="11"/>
      <c r="E133" s="11"/>
      <c r="F133" s="11"/>
      <c r="G133" s="12" t="str">
        <f>IF($A133="","",((D133+E133)+F133))</f>
        <v/>
      </c>
    </row>
    <row r="134" spans="1:7" x14ac:dyDescent="0.25">
      <c r="D134" s="11"/>
      <c r="E134" s="11"/>
      <c r="F134" s="11"/>
      <c r="G134" s="12" t="str">
        <f>IF($A134="","",((D134+E134)+F134))</f>
        <v/>
      </c>
    </row>
    <row r="135" spans="1:7" x14ac:dyDescent="0.25">
      <c r="D135" s="11"/>
      <c r="E135" s="11"/>
      <c r="F135" s="11"/>
      <c r="G135" s="12" t="str">
        <f>IF($A135="","",((D135+E135)+F135))</f>
        <v/>
      </c>
    </row>
    <row r="136" spans="1:7" x14ac:dyDescent="0.25">
      <c r="D136" s="11"/>
      <c r="E136" s="11"/>
      <c r="F136" s="11"/>
      <c r="G136" s="12" t="str">
        <f>IF($A136="","",((D136+E136)+F136))</f>
        <v/>
      </c>
    </row>
    <row r="137" spans="1:7" x14ac:dyDescent="0.25">
      <c r="D137" s="11"/>
      <c r="E137" s="11"/>
      <c r="F137" s="11"/>
      <c r="G137" s="12" t="str">
        <f>IF($A137="","",((D137+E137)+F137))</f>
        <v/>
      </c>
    </row>
    <row r="138" spans="1:7" x14ac:dyDescent="0.25">
      <c r="D138" s="11"/>
      <c r="E138" s="11"/>
      <c r="F138" s="11"/>
      <c r="G138" s="12" t="str">
        <f>IF($A138="","",((D138+E138)+F138))</f>
        <v/>
      </c>
    </row>
    <row r="139" spans="1:7" x14ac:dyDescent="0.25">
      <c r="D139" s="11"/>
      <c r="E139" s="11"/>
      <c r="F139" s="11"/>
      <c r="G139" s="12" t="str">
        <f>IF($A139="","",((D139+E139)+F139))</f>
        <v/>
      </c>
    </row>
    <row r="140" spans="1:7" x14ac:dyDescent="0.25">
      <c r="D140" s="11"/>
      <c r="E140" s="11"/>
      <c r="F140" s="11"/>
      <c r="G140" s="12" t="str">
        <f>IF($A140="","",((D140+E140)+F140))</f>
        <v/>
      </c>
    </row>
    <row r="141" spans="1:7" x14ac:dyDescent="0.25">
      <c r="D141" s="11"/>
      <c r="E141" s="11"/>
      <c r="F141" s="11"/>
      <c r="G141" s="12" t="str">
        <f>IF($A141="","",((D141+E141)+F141))</f>
        <v/>
      </c>
    </row>
    <row r="142" spans="1:7" x14ac:dyDescent="0.25">
      <c r="D142" s="11"/>
      <c r="E142" s="11"/>
      <c r="F142" s="11"/>
      <c r="G142" s="12" t="str">
        <f>IF($A142="","",((D142+E142)+F142))</f>
        <v/>
      </c>
    </row>
    <row r="143" spans="1:7" x14ac:dyDescent="0.25">
      <c r="D143" s="11"/>
      <c r="E143" s="11"/>
      <c r="F143" s="11"/>
      <c r="G143" s="12" t="str">
        <f>IF($A143="","",((D143+E143)+F143))</f>
        <v/>
      </c>
    </row>
    <row r="144" spans="1:7" x14ac:dyDescent="0.25">
      <c r="D144" s="11"/>
      <c r="E144" s="11"/>
      <c r="F144" s="11"/>
      <c r="G144" s="12" t="str">
        <f>IF($A144="","",((D144+E144)+F144))</f>
        <v/>
      </c>
    </row>
    <row r="145" spans="1:7" x14ac:dyDescent="0.25">
      <c r="D145" s="11"/>
      <c r="E145" s="11"/>
      <c r="F145" s="11"/>
      <c r="G145" s="12" t="str">
        <f>IF($A145="","",((D145+E145)+F145))</f>
        <v/>
      </c>
    </row>
    <row r="146" spans="1:7" x14ac:dyDescent="0.25">
      <c r="D146" s="11"/>
      <c r="E146" s="11"/>
      <c r="F146" s="11"/>
      <c r="G146" s="12" t="str">
        <f>IF($A146="","",((D146+E146)+F146))</f>
        <v/>
      </c>
    </row>
    <row r="147" spans="1:7" x14ac:dyDescent="0.25">
      <c r="D147" s="11"/>
      <c r="E147" s="11"/>
      <c r="F147" s="11"/>
      <c r="G147" s="12" t="str">
        <f>IF($A147="","",((D147+E147)+F147))</f>
        <v/>
      </c>
    </row>
    <row r="148" spans="1:7" x14ac:dyDescent="0.25">
      <c r="D148" s="11"/>
      <c r="E148" s="11"/>
      <c r="F148" s="11"/>
      <c r="G148" s="12" t="str">
        <f>IF($A148="","",((D148+E148)+F148))</f>
        <v/>
      </c>
    </row>
    <row r="149" spans="1:7" x14ac:dyDescent="0.25">
      <c r="D149" s="11"/>
      <c r="E149" s="11"/>
      <c r="F149" s="11"/>
      <c r="G149" s="12" t="str">
        <f>IF($A149="","",((D149+E149)+F149))</f>
        <v/>
      </c>
    </row>
    <row r="150" spans="1:7" x14ac:dyDescent="0.25">
      <c r="D150" s="11"/>
      <c r="E150" s="11"/>
      <c r="F150" s="11"/>
      <c r="G150" s="12" t="str">
        <f>IF($A150="","",((D150+E150)+F150))</f>
        <v/>
      </c>
    </row>
    <row r="151" spans="1:7" x14ac:dyDescent="0.25">
      <c r="D151" s="11"/>
      <c r="E151" s="11"/>
      <c r="F151" s="11"/>
      <c r="G151" s="12" t="str">
        <f>IF($A151="","",((D151+E151)+F151))</f>
        <v/>
      </c>
    </row>
    <row r="152" spans="1:7" x14ac:dyDescent="0.25">
      <c r="D152" s="11"/>
      <c r="E152" s="11"/>
      <c r="F152" s="11"/>
      <c r="G152" s="12" t="str">
        <f>IF($A152="","",((D152+E152)+F152))</f>
        <v/>
      </c>
    </row>
    <row r="153" spans="1:7" x14ac:dyDescent="0.25">
      <c r="D153" s="11"/>
      <c r="E153" s="11"/>
      <c r="F153" s="11"/>
      <c r="G153" s="12" t="str">
        <f>IF($A153="","",((D153+E153)+F153))</f>
        <v/>
      </c>
    </row>
    <row r="154" spans="1:7" x14ac:dyDescent="0.25">
      <c r="D154" s="11"/>
      <c r="E154" s="11"/>
      <c r="F154" s="11"/>
      <c r="G154" s="12" t="str">
        <f>IF($A154="","",((D154+E154)+F154))</f>
        <v/>
      </c>
    </row>
    <row r="155" spans="1:7" x14ac:dyDescent="0.25">
      <c r="D155" s="11"/>
      <c r="E155" s="11"/>
      <c r="F155" s="11"/>
      <c r="G155" s="12" t="str">
        <f>IF($A155="","",((D155+E155)+F155))</f>
        <v/>
      </c>
    </row>
    <row r="156" spans="1:7" x14ac:dyDescent="0.25">
      <c r="D156" s="11"/>
      <c r="E156" s="11"/>
      <c r="F156" s="11"/>
      <c r="G156" s="12" t="str">
        <f>IF($A156="","",((D156+E156)+F156))</f>
        <v/>
      </c>
    </row>
    <row r="157" spans="1:7" x14ac:dyDescent="0.25">
      <c r="D157" s="11"/>
      <c r="E157" s="11"/>
      <c r="F157" s="11"/>
      <c r="G157" s="12" t="str">
        <f>IF($A157="","",((D157+E157)+F157))</f>
        <v/>
      </c>
    </row>
    <row r="158" spans="1:7" x14ac:dyDescent="0.25">
      <c r="D158" s="11"/>
      <c r="E158" s="11"/>
      <c r="F158" s="11"/>
      <c r="G158" s="12" t="str">
        <f>IF($A158="","",((D158+E158)+F158))</f>
        <v/>
      </c>
    </row>
    <row r="159" spans="1:7" x14ac:dyDescent="0.25">
      <c r="D159" s="11"/>
      <c r="E159" s="11"/>
      <c r="F159" s="11"/>
      <c r="G159" s="12" t="str">
        <f>IF($A159="","",((D159+E159)+F159))</f>
        <v/>
      </c>
    </row>
    <row r="160" spans="1:7" x14ac:dyDescent="0.25">
      <c r="D160" s="11"/>
      <c r="E160" s="11"/>
      <c r="F160" s="11"/>
      <c r="G160" s="12" t="str">
        <f>IF($A160="","",((D160+E160)+F160))</f>
        <v/>
      </c>
    </row>
    <row r="161" spans="1:7" x14ac:dyDescent="0.25">
      <c r="D161" s="11"/>
      <c r="E161" s="11"/>
      <c r="F161" s="11"/>
      <c r="G161" s="12" t="str">
        <f>IF($A161="","",((D161+E161)+F161))</f>
        <v/>
      </c>
    </row>
    <row r="162" spans="1:7" x14ac:dyDescent="0.25">
      <c r="D162" s="11"/>
      <c r="E162" s="11"/>
      <c r="F162" s="11"/>
      <c r="G162" s="12" t="str">
        <f>IF($A162="","",((D162+E162)+F162))</f>
        <v/>
      </c>
    </row>
    <row r="163" spans="1:7" x14ac:dyDescent="0.25">
      <c r="D163" s="11"/>
      <c r="E163" s="11"/>
      <c r="F163" s="11"/>
      <c r="G163" s="12" t="str">
        <f>IF($A163="","",((D163+E163)+F163))</f>
        <v/>
      </c>
    </row>
    <row r="164" spans="1:7" x14ac:dyDescent="0.25">
      <c r="D164" s="11"/>
      <c r="E164" s="11"/>
      <c r="F164" s="11"/>
      <c r="G164" s="12" t="str">
        <f>IF($A164="","",((D164+E164)+F164))</f>
        <v/>
      </c>
    </row>
    <row r="165" spans="1:7" x14ac:dyDescent="0.25">
      <c r="D165" s="11"/>
      <c r="E165" s="11"/>
      <c r="F165" s="11"/>
      <c r="G165" s="12" t="str">
        <f>IF($A165="","",((D165+E165)+F165))</f>
        <v/>
      </c>
    </row>
    <row r="166" spans="1:7" x14ac:dyDescent="0.25">
      <c r="D166" s="11"/>
      <c r="E166" s="11"/>
      <c r="F166" s="11"/>
      <c r="G166" s="12" t="str">
        <f>IF($A166="","",((D166+E166)+F166))</f>
        <v/>
      </c>
    </row>
    <row r="167" spans="1:7" x14ac:dyDescent="0.25">
      <c r="D167" s="11"/>
      <c r="E167" s="11"/>
      <c r="F167" s="11"/>
      <c r="G167" s="12" t="str">
        <f>IF($A167="","",((D167+E167)+F167))</f>
        <v/>
      </c>
    </row>
    <row r="168" spans="1:7" x14ac:dyDescent="0.25">
      <c r="D168" s="11"/>
      <c r="E168" s="11"/>
      <c r="F168" s="11"/>
      <c r="G168" s="12" t="str">
        <f>IF($A168="","",((D168+E168)+F168))</f>
        <v/>
      </c>
    </row>
    <row r="169" spans="1:7" x14ac:dyDescent="0.25">
      <c r="D169" s="11"/>
      <c r="E169" s="11"/>
      <c r="F169" s="11"/>
      <c r="G169" s="12" t="str">
        <f>IF($A169="","",((D169+E169)+F169))</f>
        <v/>
      </c>
    </row>
    <row r="170" spans="1:7" x14ac:dyDescent="0.25">
      <c r="D170" s="11"/>
      <c r="E170" s="11"/>
      <c r="F170" s="11"/>
      <c r="G170" s="12" t="str">
        <f>IF($A170="","",((D170+E170)+F170))</f>
        <v/>
      </c>
    </row>
    <row r="171" spans="1:7" x14ac:dyDescent="0.25">
      <c r="D171" s="11"/>
      <c r="E171" s="11"/>
      <c r="F171" s="11"/>
      <c r="G171" s="12" t="str">
        <f>IF($A171="","",((D171+E171)+F171))</f>
        <v/>
      </c>
    </row>
    <row r="172" spans="1:7" x14ac:dyDescent="0.25">
      <c r="D172" s="11"/>
      <c r="E172" s="11"/>
      <c r="F172" s="11"/>
      <c r="G172" s="12" t="str">
        <f>IF($A172="","",((D172+E172)+F172))</f>
        <v/>
      </c>
    </row>
    <row r="173" spans="1:7" x14ac:dyDescent="0.25">
      <c r="D173" s="11"/>
      <c r="E173" s="11"/>
      <c r="F173" s="11"/>
      <c r="G173" s="12" t="str">
        <f>IF($A173="","",((D173+E173)+F173))</f>
        <v/>
      </c>
    </row>
    <row r="174" spans="1:7" x14ac:dyDescent="0.25">
      <c r="D174" s="11"/>
      <c r="E174" s="11"/>
      <c r="F174" s="11"/>
      <c r="G174" s="12" t="str">
        <f>IF($A174="","",((D174+E174)+F174))</f>
        <v/>
      </c>
    </row>
    <row r="175" spans="1:7" x14ac:dyDescent="0.25">
      <c r="D175" s="11"/>
      <c r="E175" s="11"/>
      <c r="F175" s="11"/>
      <c r="G175" s="12" t="str">
        <f>IF($A175="","",((D175+E175)+F175))</f>
        <v/>
      </c>
    </row>
    <row r="176" spans="1:7" x14ac:dyDescent="0.25">
      <c r="D176" s="11"/>
      <c r="E176" s="11"/>
      <c r="F176" s="11"/>
      <c r="G176" s="12" t="str">
        <f>IF($A176="","",((D176+E176)+F176))</f>
        <v/>
      </c>
    </row>
    <row r="177" spans="1:7" x14ac:dyDescent="0.25">
      <c r="D177" s="11"/>
      <c r="E177" s="11"/>
      <c r="F177" s="11"/>
      <c r="G177" s="12" t="str">
        <f>IF($A177="","",((D177+E177)+F177))</f>
        <v/>
      </c>
    </row>
    <row r="178" spans="1:7" x14ac:dyDescent="0.25">
      <c r="D178" s="11"/>
      <c r="E178" s="11"/>
      <c r="F178" s="11"/>
      <c r="G178" s="12" t="str">
        <f>IF($A178="","",((D178+E178)+F178))</f>
        <v/>
      </c>
    </row>
    <row r="179" spans="1:7" x14ac:dyDescent="0.25">
      <c r="D179" s="11"/>
      <c r="E179" s="11"/>
      <c r="F179" s="11"/>
      <c r="G179" s="12" t="str">
        <f>IF($A179="","",((D179+E179)+F179))</f>
        <v/>
      </c>
    </row>
    <row r="180" spans="1:7" x14ac:dyDescent="0.25">
      <c r="D180" s="11"/>
      <c r="E180" s="11"/>
      <c r="F180" s="11"/>
      <c r="G180" s="12" t="str">
        <f>IF($A180="","",((D180+E180)+F180))</f>
        <v/>
      </c>
    </row>
    <row r="181" spans="1:7" x14ac:dyDescent="0.25">
      <c r="D181" s="11"/>
      <c r="E181" s="11"/>
      <c r="F181" s="11"/>
      <c r="G181" s="12" t="str">
        <f>IF($A181="","",((D181+E181)+F181))</f>
        <v/>
      </c>
    </row>
    <row r="182" spans="1:7" x14ac:dyDescent="0.25">
      <c r="D182" s="11"/>
      <c r="E182" s="11"/>
      <c r="F182" s="11"/>
      <c r="G182" s="12" t="str">
        <f>IF($A182="","",((D182+E182)+F182))</f>
        <v/>
      </c>
    </row>
    <row r="183" spans="1:7" x14ac:dyDescent="0.25">
      <c r="D183" s="11"/>
      <c r="E183" s="11"/>
      <c r="F183" s="11"/>
      <c r="G183" s="12" t="str">
        <f>IF($A183="","",((D183+E183)+F183))</f>
        <v/>
      </c>
    </row>
    <row r="184" spans="1:7" x14ac:dyDescent="0.25">
      <c r="D184" s="11"/>
      <c r="E184" s="11"/>
      <c r="F184" s="11"/>
      <c r="G184" s="12" t="str">
        <f>IF($A184="","",((D184+E184)+F184))</f>
        <v/>
      </c>
    </row>
    <row r="185" spans="1:7" x14ac:dyDescent="0.25">
      <c r="D185" s="11"/>
      <c r="E185" s="11"/>
      <c r="F185" s="11"/>
      <c r="G185" s="12" t="str">
        <f>IF($A185="","",((D185+E185)+F185))</f>
        <v/>
      </c>
    </row>
    <row r="186" spans="1:7" x14ac:dyDescent="0.25">
      <c r="D186" s="11"/>
      <c r="E186" s="11"/>
      <c r="F186" s="11"/>
      <c r="G186" s="12" t="str">
        <f>IF($A186="","",((D186+E186)+F186))</f>
        <v/>
      </c>
    </row>
    <row r="187" spans="1:7" x14ac:dyDescent="0.25">
      <c r="D187" s="11"/>
      <c r="E187" s="11"/>
      <c r="F187" s="11"/>
      <c r="G187" s="12" t="str">
        <f>IF($A187="","",((D187+E187)+F187))</f>
        <v/>
      </c>
    </row>
    <row r="188" spans="1:7" x14ac:dyDescent="0.25">
      <c r="D188" s="11"/>
      <c r="E188" s="11"/>
      <c r="F188" s="11"/>
      <c r="G188" s="12" t="str">
        <f>IF($A188="","",((D188+E188)+F188))</f>
        <v/>
      </c>
    </row>
    <row r="189" spans="1:7" x14ac:dyDescent="0.25">
      <c r="D189" s="11"/>
      <c r="E189" s="11"/>
      <c r="F189" s="11"/>
      <c r="G189" s="12" t="str">
        <f>IF($A189="","",((D189+E189)+F189))</f>
        <v/>
      </c>
    </row>
    <row r="190" spans="1:7" x14ac:dyDescent="0.25">
      <c r="D190" s="11"/>
      <c r="E190" s="11"/>
      <c r="F190" s="11"/>
      <c r="G190" s="12" t="str">
        <f>IF($A190="","",((D190+E190)+F190))</f>
        <v/>
      </c>
    </row>
    <row r="191" spans="1:7" x14ac:dyDescent="0.25">
      <c r="D191" s="11"/>
      <c r="E191" s="11"/>
      <c r="F191" s="11"/>
      <c r="G191" s="12" t="str">
        <f>IF($A191="","",((D191+E191)+F191))</f>
        <v/>
      </c>
    </row>
    <row r="192" spans="1:7" x14ac:dyDescent="0.25">
      <c r="D192" s="11"/>
      <c r="E192" s="11"/>
      <c r="F192" s="11"/>
      <c r="G192" s="12" t="str">
        <f>IF($A192="","",((D192+E192)+F192))</f>
        <v/>
      </c>
    </row>
    <row r="193" spans="1:7" x14ac:dyDescent="0.25">
      <c r="D193" s="11"/>
      <c r="E193" s="11"/>
      <c r="F193" s="11"/>
      <c r="G193" s="12" t="str">
        <f>IF($A193="","",((D193+E193)+F193))</f>
        <v/>
      </c>
    </row>
    <row r="194" spans="1:7" x14ac:dyDescent="0.25">
      <c r="D194" s="11"/>
      <c r="E194" s="11"/>
      <c r="F194" s="11"/>
      <c r="G194" s="12" t="str">
        <f>IF($A194="","",((D194+E194)+F194))</f>
        <v/>
      </c>
    </row>
    <row r="195" spans="1:7" x14ac:dyDescent="0.25">
      <c r="D195" s="11"/>
      <c r="E195" s="11"/>
      <c r="F195" s="11"/>
      <c r="G195" s="12" t="str">
        <f>IF($A195="","",((D195+E195)+F195))</f>
        <v/>
      </c>
    </row>
    <row r="196" spans="1:7" x14ac:dyDescent="0.25">
      <c r="D196" s="11"/>
      <c r="E196" s="11"/>
      <c r="F196" s="11"/>
      <c r="G196" s="12" t="str">
        <f>IF($A196="","",((D196+E196)+F196))</f>
        <v/>
      </c>
    </row>
    <row r="197" spans="1:7" x14ac:dyDescent="0.25">
      <c r="D197" s="11"/>
      <c r="E197" s="11"/>
      <c r="F197" s="11"/>
      <c r="G197" s="12" t="str">
        <f>IF($A197="","",((D197+E197)+F197))</f>
        <v/>
      </c>
    </row>
    <row r="198" spans="1:7" x14ac:dyDescent="0.25">
      <c r="D198" s="11"/>
      <c r="E198" s="11"/>
      <c r="F198" s="11"/>
      <c r="G198" s="12" t="str">
        <f>IF($A198="","",((D198+E198)+F198))</f>
        <v/>
      </c>
    </row>
    <row r="199" spans="1:7" x14ac:dyDescent="0.25">
      <c r="D199" s="11"/>
      <c r="E199" s="11"/>
      <c r="F199" s="11"/>
      <c r="G199" s="12" t="str">
        <f>IF($A199="","",((D199+E199)+F199))</f>
        <v/>
      </c>
    </row>
    <row r="200" spans="1:7" x14ac:dyDescent="0.25">
      <c r="D200" s="11"/>
      <c r="E200" s="11"/>
      <c r="F200" s="11"/>
      <c r="G200" s="12" t="str">
        <f>IF($A200="","",((D200+E200)+F200))</f>
        <v/>
      </c>
    </row>
    <row r="201" spans="1:7" x14ac:dyDescent="0.25">
      <c r="D201" s="11"/>
      <c r="E201" s="11"/>
      <c r="F201" s="11"/>
      <c r="G201" s="12" t="str">
        <f>IF($A201="","",((D201+E201)+F201))</f>
        <v/>
      </c>
    </row>
  </sheetData>
  <autoFilter ref="A1:G1"/>
  <dataValidations count="4">
    <dataValidation type="list" allowBlank="1" showErrorMessage="1" errorTitle="Pick from the list" error="Choose one of: Personnel, Fringe, Travel, Equipment, Supplies, Contractual, Other" sqref="A2:A201">
      <formula1>"Personnel,Fringe,Travel,Equipment,Supplies,Contractual,Other"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43</v>
      </c>
      <c r="B1" s="13" t="s">
        <v>44</v>
      </c>
      <c r="C1" s="13" t="s">
        <v>45</v>
      </c>
    </row>
    <row r="2" spans="1:3" x14ac:dyDescent="0.25">
      <c r="A2" s="14" t="s">
        <v>46</v>
      </c>
      <c r="B2" s="15"/>
      <c r="C2" s="15"/>
    </row>
    <row r="3" spans="1:3" x14ac:dyDescent="0.25">
      <c r="A3" t="s">
        <v>47</v>
      </c>
      <c r="B3" s="16">
        <v>0.1</v>
      </c>
      <c r="C3" s="17" t="s">
        <v>48</v>
      </c>
    </row>
    <row r="4" spans="1:3" x14ac:dyDescent="0.25">
      <c r="A4" s="14" t="s">
        <v>49</v>
      </c>
      <c r="B4" s="15"/>
      <c r="C4" s="15"/>
    </row>
    <row r="5" spans="1:2" x14ac:dyDescent="0.25">
      <c r="A5" t="s">
        <v>50</v>
      </c>
      <c r="B5" s="18">
        <f>SUM('Budget lines'!$D$2:$D$201)</f>
        <v>100430</v>
      </c>
    </row>
    <row r="6" spans="1:2" x14ac:dyDescent="0.25">
      <c r="A6" t="s">
        <v>51</v>
      </c>
      <c r="B6" s="18">
        <f>('Budget summary'!$B$5-SUMIFS('Budget lines'!$D$2:$D$201,'Budget lines'!$A$2:$A$201,"Equipment"))</f>
        <v>94130</v>
      </c>
    </row>
    <row r="7" spans="1:2" x14ac:dyDescent="0.25">
      <c r="A7" t="s">
        <v>52</v>
      </c>
      <c r="B7" s="18">
        <f>ROUND(('Budget summary'!$B$6*'Budget summary'!$B$3),0)</f>
        <v>9413</v>
      </c>
    </row>
    <row r="8" spans="1:2" x14ac:dyDescent="0.25">
      <c r="A8" t="s">
        <v>53</v>
      </c>
      <c r="B8" s="18">
        <f>('Budget summary'!$B$5+'Budget summary'!$B$7)</f>
        <v>109843</v>
      </c>
    </row>
    <row r="9" spans="1:3" x14ac:dyDescent="0.25">
      <c r="A9" s="14" t="s">
        <v>54</v>
      </c>
      <c r="B9" s="15"/>
      <c r="C9" s="15"/>
    </row>
    <row r="10" spans="1:2" x14ac:dyDescent="0.25">
      <c r="A10" t="s">
        <v>55</v>
      </c>
      <c r="B10" s="18">
        <f>(SUM('Budget lines'!$E$2:$E$201)+SUM('Budget lines'!$F$2:$F$201))</f>
        <v>20080</v>
      </c>
    </row>
    <row r="11" spans="1:2" x14ac:dyDescent="0.25">
      <c r="A11" t="s">
        <v>56</v>
      </c>
      <c r="B11" s="18">
        <f>('Budget summary'!$B$8+'Budget summary'!$B$10)</f>
        <v>129923</v>
      </c>
    </row>
    <row r="12" spans="1:2" x14ac:dyDescent="0.25">
      <c r="A12" t="s">
        <v>57</v>
      </c>
      <c r="B12" s="19">
        <f>IFERROR(('Budget summary'!$B$10/'Budget summary'!$B$11),0)</f>
        <v>0.15455308144054555</v>
      </c>
    </row>
    <row r="13" spans="1:3" x14ac:dyDescent="0.25">
      <c r="A13" s="14" t="s">
        <v>58</v>
      </c>
      <c r="B13" s="15"/>
      <c r="C13" s="15"/>
    </row>
    <row r="14" spans="1:2" x14ac:dyDescent="0.25">
      <c r="A14" t="s">
        <v>59</v>
      </c>
      <c r="B14" s="18">
        <f>SUMIFS('Budget lines'!$D$2:$D$201,'Budget lines'!$A$2:$A$201,"Personnel")</f>
        <v>64000</v>
      </c>
    </row>
    <row r="15" spans="1:2" x14ac:dyDescent="0.25">
      <c r="A15" t="s">
        <v>60</v>
      </c>
      <c r="B15" s="18">
        <f>SUMIFS('Budget lines'!$D$2:$D$201,'Budget lines'!$A$2:$A$201,"Fringe")</f>
        <v>17920</v>
      </c>
    </row>
    <row r="16" spans="1:2" x14ac:dyDescent="0.25">
      <c r="A16" t="s">
        <v>61</v>
      </c>
      <c r="B16" s="18">
        <f>(('Budget summary'!$B$5-'Budget summary'!$B$14)-'Budget summary'!$B$15)</f>
        <v>18510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Budget lines</vt:lpstr>
      <vt:lpstr>Budget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