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igs" state="visible" r:id="rId5"/>
    <sheet sheetId="3" name="Income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<sst xmlns="http://schemas.openxmlformats.org/spreadsheetml/2006/main" count="53" uniqueCount="46">
  <si>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Musician Gig &amp; Income Tracker</t>
  </si>
  <si>
    <t>A free gig tracker spreadsheet for musicians: log fees, costs, and net pay per show with paid status and income totals, in Google Sheets and Excel.</t>
  </si>
  <si>
    <t>Quick start</t>
  </si>
  <si>
    <t>Open the Gigs tab and replace the sample rows with your own — one row per entry. Formulas fill in automatically for new rows.</t>
  </si>
  <si>
    <t>Net subtracts mileage and costs from fee and tips; it is a good guide to which gigs are worth it.</t>
  </si>
  <si>
    <t>Gig income is usually self-employment income; keep this log and receipts for tax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</si>
  <si>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</si>
  <si>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</si>
  <si>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</si>
  <si>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</si>
  <si>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</si>
  <si>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</si>
  <si>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</si>
  <si>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</si>
  <si>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Venue / client</t>
  </si>
  <si>
    <t>Gig type</t>
  </si>
  <si>
    <t>Fee</t>
  </si>
  <si>
    <t>Tips and merch</t>
  </si>
  <si>
    <t>Round-trip miles</t>
  </si>
  <si>
    <t>Other costs</t>
  </si>
  <si>
    <t>Paid</t>
  </si>
  <si>
    <t>Mileage cost</t>
  </si>
  <si>
    <t>Net</t>
  </si>
  <si>
    <t>Month</t>
  </si>
  <si>
    <t>Blue Door Tavern</t>
  </si>
  <si>
    <t>Bar / club</t>
  </si>
  <si>
    <t>Kim and Alex wedding</t>
  </si>
  <si>
    <t>Wedding</t>
  </si>
  <si>
    <t>Studio B</t>
  </si>
  <si>
    <t>Session</t>
  </si>
  <si>
    <t>Unpaid</t>
  </si>
  <si>
    <t>TechCorp holiday party</t>
  </si>
  <si>
    <t>Corporate</t>
  </si>
  <si>
    <t>Item</t>
  </si>
  <si>
    <t>Value</t>
  </si>
  <si>
    <t>Notes</t>
  </si>
  <si>
    <t>Settings</t>
  </si>
  <si>
    <t>Mileage rate</t>
  </si>
  <si>
    <t>Check the current IRS standard mileage rate.</t>
  </si>
  <si>
    <t>Totals</t>
  </si>
  <si>
    <t>Gross</t>
  </si>
  <si>
    <t>Unpaid fees</t>
  </si>
  <si>
    <t>Chase invoices older than 14 days.</t>
  </si>
  <si>
    <t>By venue</t>
  </si>
  <si>
    <t>Blue Door Tavern net</t>
  </si>
  <si>
    <t>Change the venue name to compare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</si>
</sst>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14" customWidth="1"/>
    <col min="5" max="5" width="17" customWidth="1"/>
    <col min="6" max="6" width="19" customWidth="1"/>
    <col min="7" max="7" width="14" customWidth="1"/>
    <col min="8" max="8" width="16" customWidth="1"/>
    <col min="9" max="9" width="15" customWidth="1"/>
    <col min="10" max="10" width="14" customWidth="1"/>
    <col min="11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46288</v>
      </c>
      <c r="B2" t="s">
        <v>24</v>
      </c>
      <c r="C2" t="s">
        <v>25</v>
      </c>
      <c r="D2" s="12">
        <v>250</v>
      </c>
      <c r="E2" s="12">
        <v>85</v>
      </c>
      <c r="F2" s="13">
        <v>30</v>
      </c>
      <c r="G2" s="12">
        <v>0</v>
      </c>
      <c r="H2" t="s">
        <v>20</v>
      </c>
      <c r="I2" s="14">
        <f>IF($A2="","",ROUND((F2*'Income'!$B$3),2))</f>
        <v>21</v>
      </c>
      <c r="J2" s="14">
        <f>IF($A2="","",(((D2+E2)-I2)-G2))</f>
        <v>314</v>
      </c>
      <c r="K2" s="15">
        <f>IF($A2="","",MONTH(A2))</f>
        <v>9</v>
      </c>
    </row>
    <row r="3" spans="1:11" x14ac:dyDescent="0.25">
      <c r="A3" s="11">
        <v>46295</v>
      </c>
      <c r="B3" t="s">
        <v>26</v>
      </c>
      <c r="C3" t="s">
        <v>27</v>
      </c>
      <c r="D3" s="12">
        <v>1200</v>
      </c>
      <c r="E3" s="12">
        <v>0</v>
      </c>
      <c r="F3" s="13">
        <v>90</v>
      </c>
      <c r="G3" s="12">
        <v>40</v>
      </c>
      <c r="H3" t="s">
        <v>20</v>
      </c>
      <c r="I3" s="14">
        <f>IF($A3="","",ROUND((F3*'Income'!$B$3),2))</f>
        <v>63</v>
      </c>
      <c r="J3" s="14">
        <f>IF($A3="","",(((D3+E3)-I3)-G3))</f>
        <v>1097</v>
      </c>
      <c r="K3" s="15">
        <f>IF($A3="","",MONTH(A3))</f>
        <v>9</v>
      </c>
    </row>
    <row r="4" spans="1:11" x14ac:dyDescent="0.25">
      <c r="A4" s="11">
        <v>46299</v>
      </c>
      <c r="B4" t="s">
        <v>28</v>
      </c>
      <c r="C4" t="s">
        <v>29</v>
      </c>
      <c r="D4" s="12">
        <v>300</v>
      </c>
      <c r="E4" s="12">
        <v>0</v>
      </c>
      <c r="F4" s="13">
        <v>24</v>
      </c>
      <c r="G4" s="12">
        <v>0</v>
      </c>
      <c r="H4" t="s">
        <v>30</v>
      </c>
      <c r="I4" s="14">
        <f>IF($A4="","",ROUND((F4*'Income'!$B$3),2))</f>
        <v>16.8</v>
      </c>
      <c r="J4" s="14">
        <f>IF($A4="","",(((D4+E4)-I4)-G4))</f>
        <v>283.2</v>
      </c>
      <c r="K4" s="15">
        <f>IF($A4="","",MONTH(A4))</f>
        <v>10</v>
      </c>
    </row>
    <row r="5" spans="1:11" x14ac:dyDescent="0.25">
      <c r="A5" s="11">
        <v>46302</v>
      </c>
      <c r="B5" t="s">
        <v>31</v>
      </c>
      <c r="C5" t="s">
        <v>32</v>
      </c>
      <c r="D5" s="12">
        <v>900</v>
      </c>
      <c r="E5" s="12">
        <v>0</v>
      </c>
      <c r="F5" s="13">
        <v>50</v>
      </c>
      <c r="G5" s="12">
        <v>0</v>
      </c>
      <c r="H5" t="s">
        <v>30</v>
      </c>
      <c r="I5" s="14">
        <f>IF($A5="","",ROUND((F5*'Income'!$B$3),2))</f>
        <v>35</v>
      </c>
      <c r="J5" s="14">
        <f>IF($A5="","",(((D5+E5)-I5)-G5))</f>
        <v>865</v>
      </c>
      <c r="K5" s="15">
        <f>IF($A5="","",MONTH(A5))</f>
        <v>10</v>
      </c>
    </row>
    <row r="6" spans="1:11" x14ac:dyDescent="0.25">
      <c r="A6" s="11">
        <v>46306</v>
      </c>
      <c r="B6" t="s">
        <v>24</v>
      </c>
      <c r="C6" t="s">
        <v>25</v>
      </c>
      <c r="D6" s="12">
        <v>250</v>
      </c>
      <c r="E6" s="12">
        <v>60</v>
      </c>
      <c r="F6" s="13">
        <v>30</v>
      </c>
      <c r="G6" s="12">
        <v>15</v>
      </c>
      <c r="H6" t="s">
        <v>20</v>
      </c>
      <c r="I6" s="14">
        <f>IF($A6="","",ROUND((F6*'Income'!$B$3),2))</f>
        <v>21</v>
      </c>
      <c r="J6" s="14">
        <f>IF($A6="","",(((D6+E6)-I6)-G6))</f>
        <v>274</v>
      </c>
      <c r="K6" s="15">
        <f>IF($A6="","",MONTH(A6))</f>
        <v>10</v>
      </c>
    </row>
    <row r="7" spans="1:11" x14ac:dyDescent="0.25">
      <c r="A7" s="11"/>
      <c r="D7" s="12"/>
      <c r="E7" s="12"/>
      <c r="F7" s="13"/>
      <c r="G7" s="12"/>
      <c r="I7" s="14" t="str">
        <f>IF($A7="","",ROUND((F7*'Income'!$B$3),2))</f>
        <v/>
      </c>
      <c r="J7" s="14" t="str">
        <f>IF($A7="","",(((D7+E7)-I7)-G7))</f>
        <v/>
      </c>
      <c r="K7" s="15" t="str">
        <f>IF($A7="","",MONTH(A7))</f>
        <v/>
      </c>
    </row>
    <row r="8" spans="1:11" x14ac:dyDescent="0.25">
      <c r="A8" s="11"/>
      <c r="D8" s="12"/>
      <c r="E8" s="12"/>
      <c r="F8" s="13"/>
      <c r="G8" s="12"/>
      <c r="I8" s="14" t="str">
        <f>IF($A8="","",ROUND((F8*'Income'!$B$3),2))</f>
        <v/>
      </c>
      <c r="J8" s="14" t="str">
        <f>IF($A8="","",(((D8+E8)-I8)-G8))</f>
        <v/>
      </c>
      <c r="K8" s="15" t="str">
        <f>IF($A8="","",MONTH(A8))</f>
        <v/>
      </c>
    </row>
    <row r="9" spans="1:11" x14ac:dyDescent="0.25">
      <c r="A9" s="11"/>
      <c r="D9" s="12"/>
      <c r="E9" s="12"/>
      <c r="F9" s="13"/>
      <c r="G9" s="12"/>
      <c r="I9" s="14" t="str">
        <f>IF($A9="","",ROUND((F9*'Income'!$B$3),2))</f>
        <v/>
      </c>
      <c r="J9" s="14" t="str">
        <f>IF($A9="","",(((D9+E9)-I9)-G9))</f>
        <v/>
      </c>
      <c r="K9" s="15" t="str">
        <f>IF($A9="","",MONTH(A9))</f>
        <v/>
      </c>
    </row>
    <row r="10" spans="1:11" x14ac:dyDescent="0.25">
      <c r="A10" s="11"/>
      <c r="D10" s="12"/>
      <c r="E10" s="12"/>
      <c r="F10" s="13"/>
      <c r="G10" s="12"/>
      <c r="I10" s="14" t="str">
        <f>IF($A10="","",ROUND((F10*'Income'!$B$3),2))</f>
        <v/>
      </c>
      <c r="J10" s="14" t="str">
        <f>IF($A10="","",(((D10+E10)-I10)-G10))</f>
        <v/>
      </c>
      <c r="K10" s="15" t="str">
        <f>IF($A10="","",MONTH(A10))</f>
        <v/>
      </c>
    </row>
    <row r="11" spans="1:11" x14ac:dyDescent="0.25">
      <c r="A11" s="11"/>
      <c r="D11" s="12"/>
      <c r="E11" s="12"/>
      <c r="F11" s="13"/>
      <c r="G11" s="12"/>
      <c r="I11" s="14" t="str">
        <f>IF($A11="","",ROUND((F11*'Income'!$B$3),2))</f>
        <v/>
      </c>
      <c r="J11" s="14" t="str">
        <f>IF($A11="","",(((D11+E11)-I11)-G11))</f>
        <v/>
      </c>
      <c r="K11" s="15" t="str">
        <f>IF($A11="","",MONTH(A11))</f>
        <v/>
      </c>
    </row>
    <row r="12" spans="1:11" x14ac:dyDescent="0.25">
      <c r="A12" s="11"/>
      <c r="D12" s="12"/>
      <c r="E12" s="12"/>
      <c r="F12" s="13"/>
      <c r="G12" s="12"/>
      <c r="I12" s="14" t="str">
        <f>IF($A12="","",ROUND((F12*'Income'!$B$3),2))</f>
        <v/>
      </c>
      <c r="J12" s="14" t="str">
        <f>IF($A12="","",(((D12+E12)-I12)-G12))</f>
        <v/>
      </c>
      <c r="K12" s="15" t="str">
        <f>IF($A12="","",MONTH(A12))</f>
        <v/>
      </c>
    </row>
    <row r="13" spans="1:11" x14ac:dyDescent="0.25">
      <c r="A13" s="11"/>
      <c r="D13" s="12"/>
      <c r="E13" s="12"/>
      <c r="F13" s="13"/>
      <c r="G13" s="12"/>
      <c r="I13" s="14" t="str">
        <f>IF($A13="","",ROUND((F13*'Income'!$B$3),2))</f>
        <v/>
      </c>
      <c r="J13" s="14" t="str">
        <f>IF($A13="","",(((D13+E13)-I13)-G13))</f>
        <v/>
      </c>
      <c r="K13" s="15" t="str">
        <f>IF($A13="","",MONTH(A13))</f>
        <v/>
      </c>
    </row>
    <row r="14" spans="1:11" x14ac:dyDescent="0.25">
      <c r="A14" s="11"/>
      <c r="D14" s="12"/>
      <c r="E14" s="12"/>
      <c r="F14" s="13"/>
      <c r="G14" s="12"/>
      <c r="I14" s="14" t="str">
        <f>IF($A14="","",ROUND((F14*'Income'!$B$3),2))</f>
        <v/>
      </c>
      <c r="J14" s="14" t="str">
        <f>IF($A14="","",(((D14+E14)-I14)-G14))</f>
        <v/>
      </c>
      <c r="K14" s="15" t="str">
        <f>IF($A14="","",MONTH(A14))</f>
        <v/>
      </c>
    </row>
    <row r="15" spans="1:11" x14ac:dyDescent="0.25">
      <c r="A15" s="11"/>
      <c r="D15" s="12"/>
      <c r="E15" s="12"/>
      <c r="F15" s="13"/>
      <c r="G15" s="12"/>
      <c r="I15" s="14" t="str">
        <f>IF($A15="","",ROUND((F15*'Income'!$B$3),2))</f>
        <v/>
      </c>
      <c r="J15" s="14" t="str">
        <f>IF($A15="","",(((D15+E15)-I15)-G15))</f>
        <v/>
      </c>
      <c r="K15" s="15" t="str">
        <f>IF($A15="","",MONTH(A15))</f>
        <v/>
      </c>
    </row>
    <row r="16" spans="1:11" x14ac:dyDescent="0.25">
      <c r="A16" s="11"/>
      <c r="D16" s="12"/>
      <c r="E16" s="12"/>
      <c r="F16" s="13"/>
      <c r="G16" s="12"/>
      <c r="I16" s="14" t="str">
        <f>IF($A16="","",ROUND((F16*'Income'!$B$3),2))</f>
        <v/>
      </c>
      <c r="J16" s="14" t="str">
        <f>IF($A16="","",(((D16+E16)-I16)-G16))</f>
        <v/>
      </c>
      <c r="K16" s="15" t="str">
        <f>IF($A16="","",MONTH(A16))</f>
        <v/>
      </c>
    </row>
    <row r="17" spans="1:11" x14ac:dyDescent="0.25">
      <c r="A17" s="11"/>
      <c r="D17" s="12"/>
      <c r="E17" s="12"/>
      <c r="F17" s="13"/>
      <c r="G17" s="12"/>
      <c r="I17" s="14" t="str">
        <f>IF($A17="","",ROUND((F17*'Income'!$B$3),2))</f>
        <v/>
      </c>
      <c r="J17" s="14" t="str">
        <f>IF($A17="","",(((D17+E17)-I17)-G17))</f>
        <v/>
      </c>
      <c r="K17" s="15" t="str">
        <f>IF($A17="","",MONTH(A17))</f>
        <v/>
      </c>
    </row>
    <row r="18" spans="1:11" x14ac:dyDescent="0.25">
      <c r="A18" s="11"/>
      <c r="D18" s="12"/>
      <c r="E18" s="12"/>
      <c r="F18" s="13"/>
      <c r="G18" s="12"/>
      <c r="I18" s="14" t="str">
        <f>IF($A18="","",ROUND((F18*'Income'!$B$3),2))</f>
        <v/>
      </c>
      <c r="J18" s="14" t="str">
        <f>IF($A18="","",(((D18+E18)-I18)-G18))</f>
        <v/>
      </c>
      <c r="K18" s="15" t="str">
        <f>IF($A18="","",MONTH(A18))</f>
        <v/>
      </c>
    </row>
    <row r="19" spans="1:11" x14ac:dyDescent="0.25">
      <c r="A19" s="11"/>
      <c r="D19" s="12"/>
      <c r="E19" s="12"/>
      <c r="F19" s="13"/>
      <c r="G19" s="12"/>
      <c r="I19" s="14" t="str">
        <f>IF($A19="","",ROUND((F19*'Income'!$B$3),2))</f>
        <v/>
      </c>
      <c r="J19" s="14" t="str">
        <f>IF($A19="","",(((D19+E19)-I19)-G19))</f>
        <v/>
      </c>
      <c r="K19" s="15" t="str">
        <f>IF($A19="","",MONTH(A19))</f>
        <v/>
      </c>
    </row>
    <row r="20" spans="1:11" x14ac:dyDescent="0.25">
      <c r="A20" s="11"/>
      <c r="D20" s="12"/>
      <c r="E20" s="12"/>
      <c r="F20" s="13"/>
      <c r="G20" s="12"/>
      <c r="I20" s="14" t="str">
        <f>IF($A20="","",ROUND((F20*'Income'!$B$3),2))</f>
        <v/>
      </c>
      <c r="J20" s="14" t="str">
        <f>IF($A20="","",(((D20+E20)-I20)-G20))</f>
        <v/>
      </c>
      <c r="K20" s="15" t="str">
        <f>IF($A20="","",MONTH(A20))</f>
        <v/>
      </c>
    </row>
    <row r="21" spans="1:11" x14ac:dyDescent="0.25">
      <c r="A21" s="11"/>
      <c r="D21" s="12"/>
      <c r="E21" s="12"/>
      <c r="F21" s="13"/>
      <c r="G21" s="12"/>
      <c r="I21" s="14" t="str">
        <f>IF($A21="","",ROUND((F21*'Income'!$B$3),2))</f>
        <v/>
      </c>
      <c r="J21" s="14" t="str">
        <f>IF($A21="","",(((D21+E21)-I21)-G21))</f>
        <v/>
      </c>
      <c r="K21" s="15" t="str">
        <f>IF($A21="","",MONTH(A21))</f>
        <v/>
      </c>
    </row>
    <row r="22" spans="1:11" x14ac:dyDescent="0.25">
      <c r="A22" s="11"/>
      <c r="D22" s="12"/>
      <c r="E22" s="12"/>
      <c r="F22" s="13"/>
      <c r="G22" s="12"/>
      <c r="I22" s="14" t="str">
        <f>IF($A22="","",ROUND((F22*'Income'!$B$3),2))</f>
        <v/>
      </c>
      <c r="J22" s="14" t="str">
        <f>IF($A22="","",(((D22+E22)-I22)-G22))</f>
        <v/>
      </c>
      <c r="K22" s="15" t="str">
        <f>IF($A22="","",MONTH(A22))</f>
        <v/>
      </c>
    </row>
    <row r="23" spans="1:11" x14ac:dyDescent="0.25">
      <c r="A23" s="11"/>
      <c r="D23" s="12"/>
      <c r="E23" s="12"/>
      <c r="F23" s="13"/>
      <c r="G23" s="12"/>
      <c r="I23" s="14" t="str">
        <f>IF($A23="","",ROUND((F23*'Income'!$B$3),2))</f>
        <v/>
      </c>
      <c r="J23" s="14" t="str">
        <f>IF($A23="","",(((D23+E23)-I23)-G23))</f>
        <v/>
      </c>
      <c r="K23" s="15" t="str">
        <f>IF($A23="","",MONTH(A23))</f>
        <v/>
      </c>
    </row>
    <row r="24" spans="1:11" x14ac:dyDescent="0.25">
      <c r="A24" s="11"/>
      <c r="D24" s="12"/>
      <c r="E24" s="12"/>
      <c r="F24" s="13"/>
      <c r="G24" s="12"/>
      <c r="I24" s="14" t="str">
        <f>IF($A24="","",ROUND((F24*'Income'!$B$3),2))</f>
        <v/>
      </c>
      <c r="J24" s="14" t="str">
        <f>IF($A24="","",(((D24+E24)-I24)-G24))</f>
        <v/>
      </c>
      <c r="K24" s="15" t="str">
        <f>IF($A24="","",MONTH(A24))</f>
        <v/>
      </c>
    </row>
    <row r="25" spans="1:11" x14ac:dyDescent="0.25">
      <c r="A25" s="11"/>
      <c r="D25" s="12"/>
      <c r="E25" s="12"/>
      <c r="F25" s="13"/>
      <c r="G25" s="12"/>
      <c r="I25" s="14" t="str">
        <f>IF($A25="","",ROUND((F25*'Income'!$B$3),2))</f>
        <v/>
      </c>
      <c r="J25" s="14" t="str">
        <f>IF($A25="","",(((D25+E25)-I25)-G25))</f>
        <v/>
      </c>
      <c r="K25" s="15" t="str">
        <f>IF($A25="","",MONTH(A25))</f>
        <v/>
      </c>
    </row>
    <row r="26" spans="1:11" x14ac:dyDescent="0.25">
      <c r="A26" s="11"/>
      <c r="D26" s="12"/>
      <c r="E26" s="12"/>
      <c r="F26" s="13"/>
      <c r="G26" s="12"/>
      <c r="I26" s="14" t="str">
        <f>IF($A26="","",ROUND((F26*'Income'!$B$3),2))</f>
        <v/>
      </c>
      <c r="J26" s="14" t="str">
        <f>IF($A26="","",(((D26+E26)-I26)-G26))</f>
        <v/>
      </c>
      <c r="K26" s="15" t="str">
        <f>IF($A26="","",MONTH(A26))</f>
        <v/>
      </c>
    </row>
    <row r="27" spans="1:11" x14ac:dyDescent="0.25">
      <c r="A27" s="11"/>
      <c r="D27" s="12"/>
      <c r="E27" s="12"/>
      <c r="F27" s="13"/>
      <c r="G27" s="12"/>
      <c r="I27" s="14" t="str">
        <f>IF($A27="","",ROUND((F27*'Income'!$B$3),2))</f>
        <v/>
      </c>
      <c r="J27" s="14" t="str">
        <f>IF($A27="","",(((D27+E27)-I27)-G27))</f>
        <v/>
      </c>
      <c r="K27" s="15" t="str">
        <f>IF($A27="","",MONTH(A27))</f>
        <v/>
      </c>
    </row>
    <row r="28" spans="1:11" x14ac:dyDescent="0.25">
      <c r="A28" s="11"/>
      <c r="D28" s="12"/>
      <c r="E28" s="12"/>
      <c r="F28" s="13"/>
      <c r="G28" s="12"/>
      <c r="I28" s="14" t="str">
        <f>IF($A28="","",ROUND((F28*'Income'!$B$3),2))</f>
        <v/>
      </c>
      <c r="J28" s="14" t="str">
        <f>IF($A28="","",(((D28+E28)-I28)-G28))</f>
        <v/>
      </c>
      <c r="K28" s="15" t="str">
        <f>IF($A28="","",MONTH(A28))</f>
        <v/>
      </c>
    </row>
    <row r="29" spans="1:11" x14ac:dyDescent="0.25">
      <c r="A29" s="11"/>
      <c r="D29" s="12"/>
      <c r="E29" s="12"/>
      <c r="F29" s="13"/>
      <c r="G29" s="12"/>
      <c r="I29" s="14" t="str">
        <f>IF($A29="","",ROUND((F29*'Income'!$B$3),2))</f>
        <v/>
      </c>
      <c r="J29" s="14" t="str">
        <f>IF($A29="","",(((D29+E29)-I29)-G29))</f>
        <v/>
      </c>
      <c r="K29" s="15" t="str">
        <f>IF($A29="","",MONTH(A29))</f>
        <v/>
      </c>
    </row>
    <row r="30" spans="1:11" x14ac:dyDescent="0.25">
      <c r="A30" s="11"/>
      <c r="D30" s="12"/>
      <c r="E30" s="12"/>
      <c r="F30" s="13"/>
      <c r="G30" s="12"/>
      <c r="I30" s="14" t="str">
        <f>IF($A30="","",ROUND((F30*'Income'!$B$3),2))</f>
        <v/>
      </c>
      <c r="J30" s="14" t="str">
        <f>IF($A30="","",(((D30+E30)-I30)-G30))</f>
        <v/>
      </c>
      <c r="K30" s="15" t="str">
        <f>IF($A30="","",MONTH(A30))</f>
        <v/>
      </c>
    </row>
    <row r="31" spans="1:11" x14ac:dyDescent="0.25">
      <c r="A31" s="11"/>
      <c r="D31" s="12"/>
      <c r="E31" s="12"/>
      <c r="F31" s="13"/>
      <c r="G31" s="12"/>
      <c r="I31" s="14" t="str">
        <f>IF($A31="","",ROUND((F31*'Income'!$B$3),2))</f>
        <v/>
      </c>
      <c r="J31" s="14" t="str">
        <f>IF($A31="","",(((D31+E31)-I31)-G31))</f>
        <v/>
      </c>
      <c r="K31" s="15" t="str">
        <f>IF($A31="","",MONTH(A31))</f>
        <v/>
      </c>
    </row>
    <row r="32" spans="1:11" x14ac:dyDescent="0.25">
      <c r="A32" s="11"/>
      <c r="D32" s="12"/>
      <c r="E32" s="12"/>
      <c r="F32" s="13"/>
      <c r="G32" s="12"/>
      <c r="I32" s="14" t="str">
        <f>IF($A32="","",ROUND((F32*'Income'!$B$3),2))</f>
        <v/>
      </c>
      <c r="J32" s="14" t="str">
        <f>IF($A32="","",(((D32+E32)-I32)-G32))</f>
        <v/>
      </c>
      <c r="K32" s="15" t="str">
        <f>IF($A32="","",MONTH(A32))</f>
        <v/>
      </c>
    </row>
    <row r="33" spans="1:11" x14ac:dyDescent="0.25">
      <c r="A33" s="11"/>
      <c r="D33" s="12"/>
      <c r="E33" s="12"/>
      <c r="F33" s="13"/>
      <c r="G33" s="12"/>
      <c r="I33" s="14" t="str">
        <f>IF($A33="","",ROUND((F33*'Income'!$B$3),2))</f>
        <v/>
      </c>
      <c r="J33" s="14" t="str">
        <f>IF($A33="","",(((D33+E33)-I33)-G33))</f>
        <v/>
      </c>
      <c r="K33" s="15" t="str">
        <f>IF($A33="","",MONTH(A33))</f>
        <v/>
      </c>
    </row>
    <row r="34" spans="1:11" x14ac:dyDescent="0.25">
      <c r="A34" s="11"/>
      <c r="D34" s="12"/>
      <c r="E34" s="12"/>
      <c r="F34" s="13"/>
      <c r="G34" s="12"/>
      <c r="I34" s="14" t="str">
        <f>IF($A34="","",ROUND((F34*'Income'!$B$3),2))</f>
        <v/>
      </c>
      <c r="J34" s="14" t="str">
        <f>IF($A34="","",(((D34+E34)-I34)-G34))</f>
        <v/>
      </c>
      <c r="K34" s="15" t="str">
        <f>IF($A34="","",MONTH(A34))</f>
        <v/>
      </c>
    </row>
    <row r="35" spans="1:11" x14ac:dyDescent="0.25">
      <c r="A35" s="11"/>
      <c r="D35" s="12"/>
      <c r="E35" s="12"/>
      <c r="F35" s="13"/>
      <c r="G35" s="12"/>
      <c r="I35" s="14" t="str">
        <f>IF($A35="","",ROUND((F35*'Income'!$B$3),2))</f>
        <v/>
      </c>
      <c r="J35" s="14" t="str">
        <f>IF($A35="","",(((D35+E35)-I35)-G35))</f>
        <v/>
      </c>
      <c r="K35" s="15" t="str">
        <f>IF($A35="","",MONTH(A35))</f>
        <v/>
      </c>
    </row>
    <row r="36" spans="1:11" x14ac:dyDescent="0.25">
      <c r="A36" s="11"/>
      <c r="D36" s="12"/>
      <c r="E36" s="12"/>
      <c r="F36" s="13"/>
      <c r="G36" s="12"/>
      <c r="I36" s="14" t="str">
        <f>IF($A36="","",ROUND((F36*'Income'!$B$3),2))</f>
        <v/>
      </c>
      <c r="J36" s="14" t="str">
        <f>IF($A36="","",(((D36+E36)-I36)-G36))</f>
        <v/>
      </c>
      <c r="K36" s="15" t="str">
        <f>IF($A36="","",MONTH(A36))</f>
        <v/>
      </c>
    </row>
    <row r="37" spans="1:11" x14ac:dyDescent="0.25">
      <c r="A37" s="11"/>
      <c r="D37" s="12"/>
      <c r="E37" s="12"/>
      <c r="F37" s="13"/>
      <c r="G37" s="12"/>
      <c r="I37" s="14" t="str">
        <f>IF($A37="","",ROUND((F37*'Income'!$B$3),2))</f>
        <v/>
      </c>
      <c r="J37" s="14" t="str">
        <f>IF($A37="","",(((D37+E37)-I37)-G37))</f>
        <v/>
      </c>
      <c r="K37" s="15" t="str">
        <f>IF($A37="","",MONTH(A37))</f>
        <v/>
      </c>
    </row>
    <row r="38" spans="1:11" x14ac:dyDescent="0.25">
      <c r="A38" s="11"/>
      <c r="D38" s="12"/>
      <c r="E38" s="12"/>
      <c r="F38" s="13"/>
      <c r="G38" s="12"/>
      <c r="I38" s="14" t="str">
        <f>IF($A38="","",ROUND((F38*'Income'!$B$3),2))</f>
        <v/>
      </c>
      <c r="J38" s="14" t="str">
        <f>IF($A38="","",(((D38+E38)-I38)-G38))</f>
        <v/>
      </c>
      <c r="K38" s="15" t="str">
        <f>IF($A38="","",MONTH(A38))</f>
        <v/>
      </c>
    </row>
    <row r="39" spans="1:11" x14ac:dyDescent="0.25">
      <c r="A39" s="11"/>
      <c r="D39" s="12"/>
      <c r="E39" s="12"/>
      <c r="F39" s="13"/>
      <c r="G39" s="12"/>
      <c r="I39" s="14" t="str">
        <f>IF($A39="","",ROUND((F39*'Income'!$B$3),2))</f>
        <v/>
      </c>
      <c r="J39" s="14" t="str">
        <f>IF($A39="","",(((D39+E39)-I39)-G39))</f>
        <v/>
      </c>
      <c r="K39" s="15" t="str">
        <f>IF($A39="","",MONTH(A39))</f>
        <v/>
      </c>
    </row>
    <row r="40" spans="1:11" x14ac:dyDescent="0.25">
      <c r="A40" s="11"/>
      <c r="D40" s="12"/>
      <c r="E40" s="12"/>
      <c r="F40" s="13"/>
      <c r="G40" s="12"/>
      <c r="I40" s="14" t="str">
        <f>IF($A40="","",ROUND((F40*'Income'!$B$3),2))</f>
        <v/>
      </c>
      <c r="J40" s="14" t="str">
        <f>IF($A40="","",(((D40+E40)-I40)-G40))</f>
        <v/>
      </c>
      <c r="K40" s="15" t="str">
        <f>IF($A40="","",MONTH(A40))</f>
        <v/>
      </c>
    </row>
    <row r="41" spans="1:11" x14ac:dyDescent="0.25">
      <c r="A41" s="11"/>
      <c r="D41" s="12"/>
      <c r="E41" s="12"/>
      <c r="F41" s="13"/>
      <c r="G41" s="12"/>
      <c r="I41" s="14" t="str">
        <f>IF($A41="","",ROUND((F41*'Income'!$B$3),2))</f>
        <v/>
      </c>
      <c r="J41" s="14" t="str">
        <f>IF($A41="","",(((D41+E41)-I41)-G41))</f>
        <v/>
      </c>
      <c r="K41" s="15" t="str">
        <f>IF($A41="","",MONTH(A41))</f>
        <v/>
      </c>
    </row>
    <row r="42" spans="1:11" x14ac:dyDescent="0.25">
      <c r="A42" s="11"/>
      <c r="D42" s="12"/>
      <c r="E42" s="12"/>
      <c r="F42" s="13"/>
      <c r="G42" s="12"/>
      <c r="I42" s="14" t="str">
        <f>IF($A42="","",ROUND((F42*'Income'!$B$3),2))</f>
        <v/>
      </c>
      <c r="J42" s="14" t="str">
        <f>IF($A42="","",(((D42+E42)-I42)-G42))</f>
        <v/>
      </c>
      <c r="K42" s="15" t="str">
        <f>IF($A42="","",MONTH(A42))</f>
        <v/>
      </c>
    </row>
    <row r="43" spans="1:11" x14ac:dyDescent="0.25">
      <c r="A43" s="11"/>
      <c r="D43" s="12"/>
      <c r="E43" s="12"/>
      <c r="F43" s="13"/>
      <c r="G43" s="12"/>
      <c r="I43" s="14" t="str">
        <f>IF($A43="","",ROUND((F43*'Income'!$B$3),2))</f>
        <v/>
      </c>
      <c r="J43" s="14" t="str">
        <f>IF($A43="","",(((D43+E43)-I43)-G43))</f>
        <v/>
      </c>
      <c r="K43" s="15" t="str">
        <f>IF($A43="","",MONTH(A43))</f>
        <v/>
      </c>
    </row>
    <row r="44" spans="1:11" x14ac:dyDescent="0.25">
      <c r="A44" s="11"/>
      <c r="D44" s="12"/>
      <c r="E44" s="12"/>
      <c r="F44" s="13"/>
      <c r="G44" s="12"/>
      <c r="I44" s="14" t="str">
        <f>IF($A44="","",ROUND((F44*'Income'!$B$3),2))</f>
        <v/>
      </c>
      <c r="J44" s="14" t="str">
        <f>IF($A44="","",(((D44+E44)-I44)-G44))</f>
        <v/>
      </c>
      <c r="K44" s="15" t="str">
        <f>IF($A44="","",MONTH(A44))</f>
        <v/>
      </c>
    </row>
    <row r="45" spans="1:11" x14ac:dyDescent="0.25">
      <c r="A45" s="11"/>
      <c r="D45" s="12"/>
      <c r="E45" s="12"/>
      <c r="F45" s="13"/>
      <c r="G45" s="12"/>
      <c r="I45" s="14" t="str">
        <f>IF($A45="","",ROUND((F45*'Income'!$B$3),2))</f>
        <v/>
      </c>
      <c r="J45" s="14" t="str">
        <f>IF($A45="","",(((D45+E45)-I45)-G45))</f>
        <v/>
      </c>
      <c r="K45" s="15" t="str">
        <f>IF($A45="","",MONTH(A45))</f>
        <v/>
      </c>
    </row>
    <row r="46" spans="1:11" x14ac:dyDescent="0.25">
      <c r="A46" s="11"/>
      <c r="D46" s="12"/>
      <c r="E46" s="12"/>
      <c r="F46" s="13"/>
      <c r="G46" s="12"/>
      <c r="I46" s="14" t="str">
        <f>IF($A46="","",ROUND((F46*'Income'!$B$3),2))</f>
        <v/>
      </c>
      <c r="J46" s="14" t="str">
        <f>IF($A46="","",(((D46+E46)-I46)-G46))</f>
        <v/>
      </c>
      <c r="K46" s="15" t="str">
        <f>IF($A46="","",MONTH(A46))</f>
        <v/>
      </c>
    </row>
    <row r="47" spans="1:11" x14ac:dyDescent="0.25">
      <c r="A47" s="11"/>
      <c r="D47" s="12"/>
      <c r="E47" s="12"/>
      <c r="F47" s="13"/>
      <c r="G47" s="12"/>
      <c r="I47" s="14" t="str">
        <f>IF($A47="","",ROUND((F47*'Income'!$B$3),2))</f>
        <v/>
      </c>
      <c r="J47" s="14" t="str">
        <f>IF($A47="","",(((D47+E47)-I47)-G47))</f>
        <v/>
      </c>
      <c r="K47" s="15" t="str">
        <f>IF($A47="","",MONTH(A47))</f>
        <v/>
      </c>
    </row>
    <row r="48" spans="1:11" x14ac:dyDescent="0.25">
      <c r="A48" s="11"/>
      <c r="D48" s="12"/>
      <c r="E48" s="12"/>
      <c r="F48" s="13"/>
      <c r="G48" s="12"/>
      <c r="I48" s="14" t="str">
        <f>IF($A48="","",ROUND((F48*'Income'!$B$3),2))</f>
        <v/>
      </c>
      <c r="J48" s="14" t="str">
        <f>IF($A48="","",(((D48+E48)-I48)-G48))</f>
        <v/>
      </c>
      <c r="K48" s="15" t="str">
        <f>IF($A48="","",MONTH(A48))</f>
        <v/>
      </c>
    </row>
    <row r="49" spans="1:11" x14ac:dyDescent="0.25">
      <c r="A49" s="11"/>
      <c r="D49" s="12"/>
      <c r="E49" s="12"/>
      <c r="F49" s="13"/>
      <c r="G49" s="12"/>
      <c r="I49" s="14" t="str">
        <f>IF($A49="","",ROUND((F49*'Income'!$B$3),2))</f>
        <v/>
      </c>
      <c r="J49" s="14" t="str">
        <f>IF($A49="","",(((D49+E49)-I49)-G49))</f>
        <v/>
      </c>
      <c r="K49" s="15" t="str">
        <f>IF($A49="","",MONTH(A49))</f>
        <v/>
      </c>
    </row>
    <row r="50" spans="1:11" x14ac:dyDescent="0.25">
      <c r="A50" s="11"/>
      <c r="D50" s="12"/>
      <c r="E50" s="12"/>
      <c r="F50" s="13"/>
      <c r="G50" s="12"/>
      <c r="I50" s="14" t="str">
        <f>IF($A50="","",ROUND((F50*'Income'!$B$3),2))</f>
        <v/>
      </c>
      <c r="J50" s="14" t="str">
        <f>IF($A50="","",(((D50+E50)-I50)-G50))</f>
        <v/>
      </c>
      <c r="K50" s="15" t="str">
        <f>IF($A50="","",MONTH(A50))</f>
        <v/>
      </c>
    </row>
    <row r="51" spans="1:11" x14ac:dyDescent="0.25">
      <c r="A51" s="11"/>
      <c r="D51" s="12"/>
      <c r="E51" s="12"/>
      <c r="F51" s="13"/>
      <c r="G51" s="12"/>
      <c r="I51" s="14" t="str">
        <f>IF($A51="","",ROUND((F51*'Income'!$B$3),2))</f>
        <v/>
      </c>
      <c r="J51" s="14" t="str">
        <f>IF($A51="","",(((D51+E51)-I51)-G51))</f>
        <v/>
      </c>
      <c r="K51" s="15" t="str">
        <f>IF($A51="","",MONTH(A51))</f>
        <v/>
      </c>
    </row>
    <row r="52" spans="1:11" x14ac:dyDescent="0.25">
      <c r="A52" s="11"/>
      <c r="D52" s="12"/>
      <c r="E52" s="12"/>
      <c r="F52" s="13"/>
      <c r="G52" s="12"/>
      <c r="I52" s="14" t="str">
        <f>IF($A52="","",ROUND((F52*'Income'!$B$3),2))</f>
        <v/>
      </c>
      <c r="J52" s="14" t="str">
        <f>IF($A52="","",(((D52+E52)-I52)-G52))</f>
        <v/>
      </c>
      <c r="K52" s="15" t="str">
        <f>IF($A52="","",MONTH(A52))</f>
        <v/>
      </c>
    </row>
    <row r="53" spans="1:11" x14ac:dyDescent="0.25">
      <c r="A53" s="11"/>
      <c r="D53" s="12"/>
      <c r="E53" s="12"/>
      <c r="F53" s="13"/>
      <c r="G53" s="12"/>
      <c r="I53" s="14" t="str">
        <f>IF($A53="","",ROUND((F53*'Income'!$B$3),2))</f>
        <v/>
      </c>
      <c r="J53" s="14" t="str">
        <f>IF($A53="","",(((D53+E53)-I53)-G53))</f>
        <v/>
      </c>
      <c r="K53" s="15" t="str">
        <f>IF($A53="","",MONTH(A53))</f>
        <v/>
      </c>
    </row>
    <row r="54" spans="1:11" x14ac:dyDescent="0.25">
      <c r="A54" s="11"/>
      <c r="D54" s="12"/>
      <c r="E54" s="12"/>
      <c r="F54" s="13"/>
      <c r="G54" s="12"/>
      <c r="I54" s="14" t="str">
        <f>IF($A54="","",ROUND((F54*'Income'!$B$3),2))</f>
        <v/>
      </c>
      <c r="J54" s="14" t="str">
        <f>IF($A54="","",(((D54+E54)-I54)-G54))</f>
        <v/>
      </c>
      <c r="K54" s="15" t="str">
        <f>IF($A54="","",MONTH(A54))</f>
        <v/>
      </c>
    </row>
    <row r="55" spans="1:11" x14ac:dyDescent="0.25">
      <c r="A55" s="11"/>
      <c r="D55" s="12"/>
      <c r="E55" s="12"/>
      <c r="F55" s="13"/>
      <c r="G55" s="12"/>
      <c r="I55" s="14" t="str">
        <f>IF($A55="","",ROUND((F55*'Income'!$B$3),2))</f>
        <v/>
      </c>
      <c r="J55" s="14" t="str">
        <f>IF($A55="","",(((D55+E55)-I55)-G55))</f>
        <v/>
      </c>
      <c r="K55" s="15" t="str">
        <f>IF($A55="","",MONTH(A55))</f>
        <v/>
      </c>
    </row>
    <row r="56" spans="1:11" x14ac:dyDescent="0.25">
      <c r="A56" s="11"/>
      <c r="D56" s="12"/>
      <c r="E56" s="12"/>
      <c r="F56" s="13"/>
      <c r="G56" s="12"/>
      <c r="I56" s="14" t="str">
        <f>IF($A56="","",ROUND((F56*'Income'!$B$3),2))</f>
        <v/>
      </c>
      <c r="J56" s="14" t="str">
        <f>IF($A56="","",(((D56+E56)-I56)-G56))</f>
        <v/>
      </c>
      <c r="K56" s="15" t="str">
        <f>IF($A56="","",MONTH(A56))</f>
        <v/>
      </c>
    </row>
    <row r="57" spans="1:11" x14ac:dyDescent="0.25">
      <c r="A57" s="11"/>
      <c r="D57" s="12"/>
      <c r="E57" s="12"/>
      <c r="F57" s="13"/>
      <c r="G57" s="12"/>
      <c r="I57" s="14" t="str">
        <f>IF($A57="","",ROUND((F57*'Income'!$B$3),2))</f>
        <v/>
      </c>
      <c r="J57" s="14" t="str">
        <f>IF($A57="","",(((D57+E57)-I57)-G57))</f>
        <v/>
      </c>
      <c r="K57" s="15" t="str">
        <f>IF($A57="","",MONTH(A57))</f>
        <v/>
      </c>
    </row>
    <row r="58" spans="1:11" x14ac:dyDescent="0.25">
      <c r="A58" s="11"/>
      <c r="D58" s="12"/>
      <c r="E58" s="12"/>
      <c r="F58" s="13"/>
      <c r="G58" s="12"/>
      <c r="I58" s="14" t="str">
        <f>IF($A58="","",ROUND((F58*'Income'!$B$3),2))</f>
        <v/>
      </c>
      <c r="J58" s="14" t="str">
        <f>IF($A58="","",(((D58+E58)-I58)-G58))</f>
        <v/>
      </c>
      <c r="K58" s="15" t="str">
        <f>IF($A58="","",MONTH(A58))</f>
        <v/>
      </c>
    </row>
    <row r="59" spans="1:11" x14ac:dyDescent="0.25">
      <c r="A59" s="11"/>
      <c r="D59" s="12"/>
      <c r="E59" s="12"/>
      <c r="F59" s="13"/>
      <c r="G59" s="12"/>
      <c r="I59" s="14" t="str">
        <f>IF($A59="","",ROUND((F59*'Income'!$B$3),2))</f>
        <v/>
      </c>
      <c r="J59" s="14" t="str">
        <f>IF($A59="","",(((D59+E59)-I59)-G59))</f>
        <v/>
      </c>
      <c r="K59" s="15" t="str">
        <f>IF($A59="","",MONTH(A59))</f>
        <v/>
      </c>
    </row>
    <row r="60" spans="1:11" x14ac:dyDescent="0.25">
      <c r="A60" s="11"/>
      <c r="D60" s="12"/>
      <c r="E60" s="12"/>
      <c r="F60" s="13"/>
      <c r="G60" s="12"/>
      <c r="I60" s="14" t="str">
        <f>IF($A60="","",ROUND((F60*'Income'!$B$3),2))</f>
        <v/>
      </c>
      <c r="J60" s="14" t="str">
        <f>IF($A60="","",(((D60+E60)-I60)-G60))</f>
        <v/>
      </c>
      <c r="K60" s="15" t="str">
        <f>IF($A60="","",MONTH(A60))</f>
        <v/>
      </c>
    </row>
    <row r="61" spans="1:11" x14ac:dyDescent="0.25">
      <c r="A61" s="11"/>
      <c r="D61" s="12"/>
      <c r="E61" s="12"/>
      <c r="F61" s="13"/>
      <c r="G61" s="12"/>
      <c r="I61" s="14" t="str">
        <f>IF($A61="","",ROUND((F61*'Income'!$B$3),2))</f>
        <v/>
      </c>
      <c r="J61" s="14" t="str">
        <f>IF($A61="","",(((D61+E61)-I61)-G61))</f>
        <v/>
      </c>
      <c r="K61" s="15" t="str">
        <f>IF($A61="","",MONTH(A61))</f>
        <v/>
      </c>
    </row>
    <row r="62" spans="1:11" x14ac:dyDescent="0.25">
      <c r="A62" s="11"/>
      <c r="D62" s="12"/>
      <c r="E62" s="12"/>
      <c r="F62" s="13"/>
      <c r="G62" s="12"/>
      <c r="I62" s="14" t="str">
        <f>IF($A62="","",ROUND((F62*'Income'!$B$3),2))</f>
        <v/>
      </c>
      <c r="J62" s="14" t="str">
        <f>IF($A62="","",(((D62+E62)-I62)-G62))</f>
        <v/>
      </c>
      <c r="K62" s="15" t="str">
        <f>IF($A62="","",MONTH(A62))</f>
        <v/>
      </c>
    </row>
    <row r="63" spans="1:11" x14ac:dyDescent="0.25">
      <c r="A63" s="11"/>
      <c r="D63" s="12"/>
      <c r="E63" s="12"/>
      <c r="F63" s="13"/>
      <c r="G63" s="12"/>
      <c r="I63" s="14" t="str">
        <f>IF($A63="","",ROUND((F63*'Income'!$B$3),2))</f>
        <v/>
      </c>
      <c r="J63" s="14" t="str">
        <f>IF($A63="","",(((D63+E63)-I63)-G63))</f>
        <v/>
      </c>
      <c r="K63" s="15" t="str">
        <f>IF($A63="","",MONTH(A63))</f>
        <v/>
      </c>
    </row>
    <row r="64" spans="1:11" x14ac:dyDescent="0.25">
      <c r="A64" s="11"/>
      <c r="D64" s="12"/>
      <c r="E64" s="12"/>
      <c r="F64" s="13"/>
      <c r="G64" s="12"/>
      <c r="I64" s="14" t="str">
        <f>IF($A64="","",ROUND((F64*'Income'!$B$3),2))</f>
        <v/>
      </c>
      <c r="J64" s="14" t="str">
        <f>IF($A64="","",(((D64+E64)-I64)-G64))</f>
        <v/>
      </c>
      <c r="K64" s="15" t="str">
        <f>IF($A64="","",MONTH(A64))</f>
        <v/>
      </c>
    </row>
    <row r="65" spans="1:11" x14ac:dyDescent="0.25">
      <c r="A65" s="11"/>
      <c r="D65" s="12"/>
      <c r="E65" s="12"/>
      <c r="F65" s="13"/>
      <c r="G65" s="12"/>
      <c r="I65" s="14" t="str">
        <f>IF($A65="","",ROUND((F65*'Income'!$B$3),2))</f>
        <v/>
      </c>
      <c r="J65" s="14" t="str">
        <f>IF($A65="","",(((D65+E65)-I65)-G65))</f>
        <v/>
      </c>
      <c r="K65" s="15" t="str">
        <f>IF($A65="","",MONTH(A65))</f>
        <v/>
      </c>
    </row>
    <row r="66" spans="1:11" x14ac:dyDescent="0.25">
      <c r="A66" s="11"/>
      <c r="D66" s="12"/>
      <c r="E66" s="12"/>
      <c r="F66" s="13"/>
      <c r="G66" s="12"/>
      <c r="I66" s="14" t="str">
        <f>IF($A66="","",ROUND((F66*'Income'!$B$3),2))</f>
        <v/>
      </c>
      <c r="J66" s="14" t="str">
        <f>IF($A66="","",(((D66+E66)-I66)-G66))</f>
        <v/>
      </c>
      <c r="K66" s="15" t="str">
        <f>IF($A66="","",MONTH(A66))</f>
        <v/>
      </c>
    </row>
    <row r="67" spans="1:11" x14ac:dyDescent="0.25">
      <c r="A67" s="11"/>
      <c r="D67" s="12"/>
      <c r="E67" s="12"/>
      <c r="F67" s="13"/>
      <c r="G67" s="12"/>
      <c r="I67" s="14" t="str">
        <f>IF($A67="","",ROUND((F67*'Income'!$B$3),2))</f>
        <v/>
      </c>
      <c r="J67" s="14" t="str">
        <f>IF($A67="","",(((D67+E67)-I67)-G67))</f>
        <v/>
      </c>
      <c r="K67" s="15" t="str">
        <f>IF($A67="","",MONTH(A67))</f>
        <v/>
      </c>
    </row>
    <row r="68" spans="1:11" x14ac:dyDescent="0.25">
      <c r="A68" s="11"/>
      <c r="D68" s="12"/>
      <c r="E68" s="12"/>
      <c r="F68" s="13"/>
      <c r="G68" s="12"/>
      <c r="I68" s="14" t="str">
        <f>IF($A68="","",ROUND((F68*'Income'!$B$3),2))</f>
        <v/>
      </c>
      <c r="J68" s="14" t="str">
        <f>IF($A68="","",(((D68+E68)-I68)-G68))</f>
        <v/>
      </c>
      <c r="K68" s="15" t="str">
        <f>IF($A68="","",MONTH(A68))</f>
        <v/>
      </c>
    </row>
    <row r="69" spans="1:11" x14ac:dyDescent="0.25">
      <c r="A69" s="11"/>
      <c r="D69" s="12"/>
      <c r="E69" s="12"/>
      <c r="F69" s="13"/>
      <c r="G69" s="12"/>
      <c r="I69" s="14" t="str">
        <f>IF($A69="","",ROUND((F69*'Income'!$B$3),2))</f>
        <v/>
      </c>
      <c r="J69" s="14" t="str">
        <f>IF($A69="","",(((D69+E69)-I69)-G69))</f>
        <v/>
      </c>
      <c r="K69" s="15" t="str">
        <f>IF($A69="","",MONTH(A69))</f>
        <v/>
      </c>
    </row>
    <row r="70" spans="1:11" x14ac:dyDescent="0.25">
      <c r="A70" s="11"/>
      <c r="D70" s="12"/>
      <c r="E70" s="12"/>
      <c r="F70" s="13"/>
      <c r="G70" s="12"/>
      <c r="I70" s="14" t="str">
        <f>IF($A70="","",ROUND((F70*'Income'!$B$3),2))</f>
        <v/>
      </c>
      <c r="J70" s="14" t="str">
        <f>IF($A70="","",(((D70+E70)-I70)-G70))</f>
        <v/>
      </c>
      <c r="K70" s="15" t="str">
        <f>IF($A70="","",MONTH(A70))</f>
        <v/>
      </c>
    </row>
    <row r="71" spans="1:11" x14ac:dyDescent="0.25">
      <c r="A71" s="11"/>
      <c r="D71" s="12"/>
      <c r="E71" s="12"/>
      <c r="F71" s="13"/>
      <c r="G71" s="12"/>
      <c r="I71" s="14" t="str">
        <f>IF($A71="","",ROUND((F71*'Income'!$B$3),2))</f>
        <v/>
      </c>
      <c r="J71" s="14" t="str">
        <f>IF($A71="","",(((D71+E71)-I71)-G71))</f>
        <v/>
      </c>
      <c r="K71" s="15" t="str">
        <f>IF($A71="","",MONTH(A71))</f>
        <v/>
      </c>
    </row>
    <row r="72" spans="1:11" x14ac:dyDescent="0.25">
      <c r="A72" s="11"/>
      <c r="D72" s="12"/>
      <c r="E72" s="12"/>
      <c r="F72" s="13"/>
      <c r="G72" s="12"/>
      <c r="I72" s="14" t="str">
        <f>IF($A72="","",ROUND((F72*'Income'!$B$3),2))</f>
        <v/>
      </c>
      <c r="J72" s="14" t="str">
        <f>IF($A72="","",(((D72+E72)-I72)-G72))</f>
        <v/>
      </c>
      <c r="K72" s="15" t="str">
        <f>IF($A72="","",MONTH(A72))</f>
        <v/>
      </c>
    </row>
    <row r="73" spans="1:11" x14ac:dyDescent="0.25">
      <c r="A73" s="11"/>
      <c r="D73" s="12"/>
      <c r="E73" s="12"/>
      <c r="F73" s="13"/>
      <c r="G73" s="12"/>
      <c r="I73" s="14" t="str">
        <f>IF($A73="","",ROUND((F73*'Income'!$B$3),2))</f>
        <v/>
      </c>
      <c r="J73" s="14" t="str">
        <f>IF($A73="","",(((D73+E73)-I73)-G73))</f>
        <v/>
      </c>
      <c r="K73" s="15" t="str">
        <f>IF($A73="","",MONTH(A73))</f>
        <v/>
      </c>
    </row>
    <row r="74" spans="1:11" x14ac:dyDescent="0.25">
      <c r="A74" s="11"/>
      <c r="D74" s="12"/>
      <c r="E74" s="12"/>
      <c r="F74" s="13"/>
      <c r="G74" s="12"/>
      <c r="I74" s="14" t="str">
        <f>IF($A74="","",ROUND((F74*'Income'!$B$3),2))</f>
        <v/>
      </c>
      <c r="J74" s="14" t="str">
        <f>IF($A74="","",(((D74+E74)-I74)-G74))</f>
        <v/>
      </c>
      <c r="K74" s="15" t="str">
        <f>IF($A74="","",MONTH(A74))</f>
        <v/>
      </c>
    </row>
    <row r="75" spans="1:11" x14ac:dyDescent="0.25">
      <c r="A75" s="11"/>
      <c r="D75" s="12"/>
      <c r="E75" s="12"/>
      <c r="F75" s="13"/>
      <c r="G75" s="12"/>
      <c r="I75" s="14" t="str">
        <f>IF($A75="","",ROUND((F75*'Income'!$B$3),2))</f>
        <v/>
      </c>
      <c r="J75" s="14" t="str">
        <f>IF($A75="","",(((D75+E75)-I75)-G75))</f>
        <v/>
      </c>
      <c r="K75" s="15" t="str">
        <f>IF($A75="","",MONTH(A75))</f>
        <v/>
      </c>
    </row>
    <row r="76" spans="1:11" x14ac:dyDescent="0.25">
      <c r="A76" s="11"/>
      <c r="D76" s="12"/>
      <c r="E76" s="12"/>
      <c r="F76" s="13"/>
      <c r="G76" s="12"/>
      <c r="I76" s="14" t="str">
        <f>IF($A76="","",ROUND((F76*'Income'!$B$3),2))</f>
        <v/>
      </c>
      <c r="J76" s="14" t="str">
        <f>IF($A76="","",(((D76+E76)-I76)-G76))</f>
        <v/>
      </c>
      <c r="K76" s="15" t="str">
        <f>IF($A76="","",MONTH(A76))</f>
        <v/>
      </c>
    </row>
    <row r="77" spans="1:11" x14ac:dyDescent="0.25">
      <c r="A77" s="11"/>
      <c r="D77" s="12"/>
      <c r="E77" s="12"/>
      <c r="F77" s="13"/>
      <c r="G77" s="12"/>
      <c r="I77" s="14" t="str">
        <f>IF($A77="","",ROUND((F77*'Income'!$B$3),2))</f>
        <v/>
      </c>
      <c r="J77" s="14" t="str">
        <f>IF($A77="","",(((D77+E77)-I77)-G77))</f>
        <v/>
      </c>
      <c r="K77" s="15" t="str">
        <f>IF($A77="","",MONTH(A77))</f>
        <v/>
      </c>
    </row>
    <row r="78" spans="1:11" x14ac:dyDescent="0.25">
      <c r="A78" s="11"/>
      <c r="D78" s="12"/>
      <c r="E78" s="12"/>
      <c r="F78" s="13"/>
      <c r="G78" s="12"/>
      <c r="I78" s="14" t="str">
        <f>IF($A78="","",ROUND((F78*'Income'!$B$3),2))</f>
        <v/>
      </c>
      <c r="J78" s="14" t="str">
        <f>IF($A78="","",(((D78+E78)-I78)-G78))</f>
        <v/>
      </c>
      <c r="K78" s="15" t="str">
        <f>IF($A78="","",MONTH(A78))</f>
        <v/>
      </c>
    </row>
    <row r="79" spans="1:11" x14ac:dyDescent="0.25">
      <c r="A79" s="11"/>
      <c r="D79" s="12"/>
      <c r="E79" s="12"/>
      <c r="F79" s="13"/>
      <c r="G79" s="12"/>
      <c r="I79" s="14" t="str">
        <f>IF($A79="","",ROUND((F79*'Income'!$B$3),2))</f>
        <v/>
      </c>
      <c r="J79" s="14" t="str">
        <f>IF($A79="","",(((D79+E79)-I79)-G79))</f>
        <v/>
      </c>
      <c r="K79" s="15" t="str">
        <f>IF($A79="","",MONTH(A79))</f>
        <v/>
      </c>
    </row>
    <row r="80" spans="1:11" x14ac:dyDescent="0.25">
      <c r="A80" s="11"/>
      <c r="D80" s="12"/>
      <c r="E80" s="12"/>
      <c r="F80" s="13"/>
      <c r="G80" s="12"/>
      <c r="I80" s="14" t="str">
        <f>IF($A80="","",ROUND((F80*'Income'!$B$3),2))</f>
        <v/>
      </c>
      <c r="J80" s="14" t="str">
        <f>IF($A80="","",(((D80+E80)-I80)-G80))</f>
        <v/>
      </c>
      <c r="K80" s="15" t="str">
        <f>IF($A80="","",MONTH(A80))</f>
        <v/>
      </c>
    </row>
    <row r="81" spans="1:11" x14ac:dyDescent="0.25">
      <c r="A81" s="11"/>
      <c r="D81" s="12"/>
      <c r="E81" s="12"/>
      <c r="F81" s="13"/>
      <c r="G81" s="12"/>
      <c r="I81" s="14" t="str">
        <f>IF($A81="","",ROUND((F81*'Income'!$B$3),2))</f>
        <v/>
      </c>
      <c r="J81" s="14" t="str">
        <f>IF($A81="","",(((D81+E81)-I81)-G81))</f>
        <v/>
      </c>
      <c r="K81" s="15" t="str">
        <f>IF($A81="","",MONTH(A81))</f>
        <v/>
      </c>
    </row>
    <row r="82" spans="1:11" x14ac:dyDescent="0.25">
      <c r="A82" s="11"/>
      <c r="D82" s="12"/>
      <c r="E82" s="12"/>
      <c r="F82" s="13"/>
      <c r="G82" s="12"/>
      <c r="I82" s="14" t="str">
        <f>IF($A82="","",ROUND((F82*'Income'!$B$3),2))</f>
        <v/>
      </c>
      <c r="J82" s="14" t="str">
        <f>IF($A82="","",(((D82+E82)-I82)-G82))</f>
        <v/>
      </c>
      <c r="K82" s="15" t="str">
        <f>IF($A82="","",MONTH(A82))</f>
        <v/>
      </c>
    </row>
    <row r="83" spans="1:11" x14ac:dyDescent="0.25">
      <c r="A83" s="11"/>
      <c r="D83" s="12"/>
      <c r="E83" s="12"/>
      <c r="F83" s="13"/>
      <c r="G83" s="12"/>
      <c r="I83" s="14" t="str">
        <f>IF($A83="","",ROUND((F83*'Income'!$B$3),2))</f>
        <v/>
      </c>
      <c r="J83" s="14" t="str">
        <f>IF($A83="","",(((D83+E83)-I83)-G83))</f>
        <v/>
      </c>
      <c r="K83" s="15" t="str">
        <f>IF($A83="","",MONTH(A83))</f>
        <v/>
      </c>
    </row>
    <row r="84" spans="1:11" x14ac:dyDescent="0.25">
      <c r="A84" s="11"/>
      <c r="D84" s="12"/>
      <c r="E84" s="12"/>
      <c r="F84" s="13"/>
      <c r="G84" s="12"/>
      <c r="I84" s="14" t="str">
        <f>IF($A84="","",ROUND((F84*'Income'!$B$3),2))</f>
        <v/>
      </c>
      <c r="J84" s="14" t="str">
        <f>IF($A84="","",(((D84+E84)-I84)-G84))</f>
        <v/>
      </c>
      <c r="K84" s="15" t="str">
        <f>IF($A84="","",MONTH(A84))</f>
        <v/>
      </c>
    </row>
    <row r="85" spans="1:11" x14ac:dyDescent="0.25">
      <c r="A85" s="11"/>
      <c r="D85" s="12"/>
      <c r="E85" s="12"/>
      <c r="F85" s="13"/>
      <c r="G85" s="12"/>
      <c r="I85" s="14" t="str">
        <f>IF($A85="","",ROUND((F85*'Income'!$B$3),2))</f>
        <v/>
      </c>
      <c r="J85" s="14" t="str">
        <f>IF($A85="","",(((D85+E85)-I85)-G85))</f>
        <v/>
      </c>
      <c r="K85" s="15" t="str">
        <f>IF($A85="","",MONTH(A85))</f>
        <v/>
      </c>
    </row>
    <row r="86" spans="1:11" x14ac:dyDescent="0.25">
      <c r="A86" s="11"/>
      <c r="D86" s="12"/>
      <c r="E86" s="12"/>
      <c r="F86" s="13"/>
      <c r="G86" s="12"/>
      <c r="I86" s="14" t="str">
        <f>IF($A86="","",ROUND((F86*'Income'!$B$3),2))</f>
        <v/>
      </c>
      <c r="J86" s="14" t="str">
        <f>IF($A86="","",(((D86+E86)-I86)-G86))</f>
        <v/>
      </c>
      <c r="K86" s="15" t="str">
        <f>IF($A86="","",MONTH(A86))</f>
        <v/>
      </c>
    </row>
    <row r="87" spans="1:11" x14ac:dyDescent="0.25">
      <c r="A87" s="11"/>
      <c r="D87" s="12"/>
      <c r="E87" s="12"/>
      <c r="F87" s="13"/>
      <c r="G87" s="12"/>
      <c r="I87" s="14" t="str">
        <f>IF($A87="","",ROUND((F87*'Income'!$B$3),2))</f>
        <v/>
      </c>
      <c r="J87" s="14" t="str">
        <f>IF($A87="","",(((D87+E87)-I87)-G87))</f>
        <v/>
      </c>
      <c r="K87" s="15" t="str">
        <f>IF($A87="","",MONTH(A87))</f>
        <v/>
      </c>
    </row>
    <row r="88" spans="1:11" x14ac:dyDescent="0.25">
      <c r="A88" s="11"/>
      <c r="D88" s="12"/>
      <c r="E88" s="12"/>
      <c r="F88" s="13"/>
      <c r="G88" s="12"/>
      <c r="I88" s="14" t="str">
        <f>IF($A88="","",ROUND((F88*'Income'!$B$3),2))</f>
        <v/>
      </c>
      <c r="J88" s="14" t="str">
        <f>IF($A88="","",(((D88+E88)-I88)-G88))</f>
        <v/>
      </c>
      <c r="K88" s="15" t="str">
        <f>IF($A88="","",MONTH(A88))</f>
        <v/>
      </c>
    </row>
    <row r="89" spans="1:11" x14ac:dyDescent="0.25">
      <c r="A89" s="11"/>
      <c r="D89" s="12"/>
      <c r="E89" s="12"/>
      <c r="F89" s="13"/>
      <c r="G89" s="12"/>
      <c r="I89" s="14" t="str">
        <f>IF($A89="","",ROUND((F89*'Income'!$B$3),2))</f>
        <v/>
      </c>
      <c r="J89" s="14" t="str">
        <f>IF($A89="","",(((D89+E89)-I89)-G89))</f>
        <v/>
      </c>
      <c r="K89" s="15" t="str">
        <f>IF($A89="","",MONTH(A89))</f>
        <v/>
      </c>
    </row>
    <row r="90" spans="1:11" x14ac:dyDescent="0.25">
      <c r="A90" s="11"/>
      <c r="D90" s="12"/>
      <c r="E90" s="12"/>
      <c r="F90" s="13"/>
      <c r="G90" s="12"/>
      <c r="I90" s="14" t="str">
        <f>IF($A90="","",ROUND((F90*'Income'!$B$3),2))</f>
        <v/>
      </c>
      <c r="J90" s="14" t="str">
        <f>IF($A90="","",(((D90+E90)-I90)-G90))</f>
        <v/>
      </c>
      <c r="K90" s="15" t="str">
        <f>IF($A90="","",MONTH(A90))</f>
        <v/>
      </c>
    </row>
    <row r="91" spans="1:11" x14ac:dyDescent="0.25">
      <c r="A91" s="11"/>
      <c r="D91" s="12"/>
      <c r="E91" s="12"/>
      <c r="F91" s="13"/>
      <c r="G91" s="12"/>
      <c r="I91" s="14" t="str">
        <f>IF($A91="","",ROUND((F91*'Income'!$B$3),2))</f>
        <v/>
      </c>
      <c r="J91" s="14" t="str">
        <f>IF($A91="","",(((D91+E91)-I91)-G91))</f>
        <v/>
      </c>
      <c r="K91" s="15" t="str">
        <f>IF($A91="","",MONTH(A91))</f>
        <v/>
      </c>
    </row>
    <row r="92" spans="1:11" x14ac:dyDescent="0.25">
      <c r="A92" s="11"/>
      <c r="D92" s="12"/>
      <c r="E92" s="12"/>
      <c r="F92" s="13"/>
      <c r="G92" s="12"/>
      <c r="I92" s="14" t="str">
        <f>IF($A92="","",ROUND((F92*'Income'!$B$3),2))</f>
        <v/>
      </c>
      <c r="J92" s="14" t="str">
        <f>IF($A92="","",(((D92+E92)-I92)-G92))</f>
        <v/>
      </c>
      <c r="K92" s="15" t="str">
        <f>IF($A92="","",MONTH(A92))</f>
        <v/>
      </c>
    </row>
    <row r="93" spans="1:11" x14ac:dyDescent="0.25">
      <c r="A93" s="11"/>
      <c r="D93" s="12"/>
      <c r="E93" s="12"/>
      <c r="F93" s="13"/>
      <c r="G93" s="12"/>
      <c r="I93" s="14" t="str">
        <f>IF($A93="","",ROUND((F93*'Income'!$B$3),2))</f>
        <v/>
      </c>
      <c r="J93" s="14" t="str">
        <f>IF($A93="","",(((D93+E93)-I93)-G93))</f>
        <v/>
      </c>
      <c r="K93" s="15" t="str">
        <f>IF($A93="","",MONTH(A93))</f>
        <v/>
      </c>
    </row>
    <row r="94" spans="1:11" x14ac:dyDescent="0.25">
      <c r="A94" s="11"/>
      <c r="D94" s="12"/>
      <c r="E94" s="12"/>
      <c r="F94" s="13"/>
      <c r="G94" s="12"/>
      <c r="I94" s="14" t="str">
        <f>IF($A94="","",ROUND((F94*'Income'!$B$3),2))</f>
        <v/>
      </c>
      <c r="J94" s="14" t="str">
        <f>IF($A94="","",(((D94+E94)-I94)-G94))</f>
        <v/>
      </c>
      <c r="K94" s="15" t="str">
        <f>IF($A94="","",MONTH(A94))</f>
        <v/>
      </c>
    </row>
    <row r="95" spans="1:11" x14ac:dyDescent="0.25">
      <c r="A95" s="11"/>
      <c r="D95" s="12"/>
      <c r="E95" s="12"/>
      <c r="F95" s="13"/>
      <c r="G95" s="12"/>
      <c r="I95" s="14" t="str">
        <f>IF($A95="","",ROUND((F95*'Income'!$B$3),2))</f>
        <v/>
      </c>
      <c r="J95" s="14" t="str">
        <f>IF($A95="","",(((D95+E95)-I95)-G95))</f>
        <v/>
      </c>
      <c r="K95" s="15" t="str">
        <f>IF($A95="","",MONTH(A95))</f>
        <v/>
      </c>
    </row>
    <row r="96" spans="1:11" x14ac:dyDescent="0.25">
      <c r="A96" s="11"/>
      <c r="D96" s="12"/>
      <c r="E96" s="12"/>
      <c r="F96" s="13"/>
      <c r="G96" s="12"/>
      <c r="I96" s="14" t="str">
        <f>IF($A96="","",ROUND((F96*'Income'!$B$3),2))</f>
        <v/>
      </c>
      <c r="J96" s="14" t="str">
        <f>IF($A96="","",(((D96+E96)-I96)-G96))</f>
        <v/>
      </c>
      <c r="K96" s="15" t="str">
        <f>IF($A96="","",MONTH(A96))</f>
        <v/>
      </c>
    </row>
    <row r="97" spans="1:11" x14ac:dyDescent="0.25">
      <c r="A97" s="11"/>
      <c r="D97" s="12"/>
      <c r="E97" s="12"/>
      <c r="F97" s="13"/>
      <c r="G97" s="12"/>
      <c r="I97" s="14" t="str">
        <f>IF($A97="","",ROUND((F97*'Income'!$B$3),2))</f>
        <v/>
      </c>
      <c r="J97" s="14" t="str">
        <f>IF($A97="","",(((D97+E97)-I97)-G97))</f>
        <v/>
      </c>
      <c r="K97" s="15" t="str">
        <f>IF($A97="","",MONTH(A97))</f>
        <v/>
      </c>
    </row>
    <row r="98" spans="1:11" x14ac:dyDescent="0.25">
      <c r="A98" s="11"/>
      <c r="D98" s="12"/>
      <c r="E98" s="12"/>
      <c r="F98" s="13"/>
      <c r="G98" s="12"/>
      <c r="I98" s="14" t="str">
        <f>IF($A98="","",ROUND((F98*'Income'!$B$3),2))</f>
        <v/>
      </c>
      <c r="J98" s="14" t="str">
        <f>IF($A98="","",(((D98+E98)-I98)-G98))</f>
        <v/>
      </c>
      <c r="K98" s="15" t="str">
        <f>IF($A98="","",MONTH(A98))</f>
        <v/>
      </c>
    </row>
    <row r="99" spans="1:11" x14ac:dyDescent="0.25">
      <c r="A99" s="11"/>
      <c r="D99" s="12"/>
      <c r="E99" s="12"/>
      <c r="F99" s="13"/>
      <c r="G99" s="12"/>
      <c r="I99" s="14" t="str">
        <f>IF($A99="","",ROUND((F99*'Income'!$B$3),2))</f>
        <v/>
      </c>
      <c r="J99" s="14" t="str">
        <f>IF($A99="","",(((D99+E99)-I99)-G99))</f>
        <v/>
      </c>
      <c r="K99" s="15" t="str">
        <f>IF($A99="","",MONTH(A99))</f>
        <v/>
      </c>
    </row>
    <row r="100" spans="1:11" x14ac:dyDescent="0.25">
      <c r="A100" s="11"/>
      <c r="D100" s="12"/>
      <c r="E100" s="12"/>
      <c r="F100" s="13"/>
      <c r="G100" s="12"/>
      <c r="I100" s="14" t="str">
        <f>IF($A100="","",ROUND((F100*'Income'!$B$3),2))</f>
        <v/>
      </c>
      <c r="J100" s="14" t="str">
        <f>IF($A100="","",(((D100+E100)-I100)-G100))</f>
        <v/>
      </c>
      <c r="K100" s="15" t="str">
        <f>IF($A100="","",MONTH(A100))</f>
        <v/>
      </c>
    </row>
    <row r="101" spans="1:11" x14ac:dyDescent="0.25">
      <c r="A101" s="11"/>
      <c r="D101" s="12"/>
      <c r="E101" s="12"/>
      <c r="F101" s="13"/>
      <c r="G101" s="12"/>
      <c r="I101" s="14" t="str">
        <f>IF($A101="","",ROUND((F101*'Income'!$B$3),2))</f>
        <v/>
      </c>
      <c r="J101" s="14" t="str">
        <f>IF($A101="","",(((D101+E101)-I101)-G101))</f>
        <v/>
      </c>
      <c r="K101" s="15" t="str">
        <f>IF($A101="","",MONTH(A101))</f>
        <v/>
      </c>
    </row>
    <row r="102" spans="1:11" x14ac:dyDescent="0.25">
      <c r="A102" s="11"/>
      <c r="D102" s="12"/>
      <c r="E102" s="12"/>
      <c r="F102" s="13"/>
      <c r="G102" s="12"/>
      <c r="I102" s="14" t="str">
        <f>IF($A102="","",ROUND((F102*'Income'!$B$3),2))</f>
        <v/>
      </c>
      <c r="J102" s="14" t="str">
        <f>IF($A102="","",(((D102+E102)-I102)-G102))</f>
        <v/>
      </c>
      <c r="K102" s="15" t="str">
        <f>IF($A102="","",MONTH(A102))</f>
        <v/>
      </c>
    </row>
    <row r="103" spans="1:11" x14ac:dyDescent="0.25">
      <c r="A103" s="11"/>
      <c r="D103" s="12"/>
      <c r="E103" s="12"/>
      <c r="F103" s="13"/>
      <c r="G103" s="12"/>
      <c r="I103" s="14" t="str">
        <f>IF($A103="","",ROUND((F103*'Income'!$B$3),2))</f>
        <v/>
      </c>
      <c r="J103" s="14" t="str">
        <f>IF($A103="","",(((D103+E103)-I103)-G103))</f>
        <v/>
      </c>
      <c r="K103" s="15" t="str">
        <f>IF($A103="","",MONTH(A103))</f>
        <v/>
      </c>
    </row>
    <row r="104" spans="1:11" x14ac:dyDescent="0.25">
      <c r="A104" s="11"/>
      <c r="D104" s="12"/>
      <c r="E104" s="12"/>
      <c r="F104" s="13"/>
      <c r="G104" s="12"/>
      <c r="I104" s="14" t="str">
        <f>IF($A104="","",ROUND((F104*'Income'!$B$3),2))</f>
        <v/>
      </c>
      <c r="J104" s="14" t="str">
        <f>IF($A104="","",(((D104+E104)-I104)-G104))</f>
        <v/>
      </c>
      <c r="K104" s="15" t="str">
        <f>IF($A104="","",MONTH(A104))</f>
        <v/>
      </c>
    </row>
    <row r="105" spans="1:11" x14ac:dyDescent="0.25">
      <c r="A105" s="11"/>
      <c r="D105" s="12"/>
      <c r="E105" s="12"/>
      <c r="F105" s="13"/>
      <c r="G105" s="12"/>
      <c r="I105" s="14" t="str">
        <f>IF($A105="","",ROUND((F105*'Income'!$B$3),2))</f>
        <v/>
      </c>
      <c r="J105" s="14" t="str">
        <f>IF($A105="","",(((D105+E105)-I105)-G105))</f>
        <v/>
      </c>
      <c r="K105" s="15" t="str">
        <f>IF($A105="","",MONTH(A105))</f>
        <v/>
      </c>
    </row>
    <row r="106" spans="1:11" x14ac:dyDescent="0.25">
      <c r="A106" s="11"/>
      <c r="D106" s="12"/>
      <c r="E106" s="12"/>
      <c r="F106" s="13"/>
      <c r="G106" s="12"/>
      <c r="I106" s="14" t="str">
        <f>IF($A106="","",ROUND((F106*'Income'!$B$3),2))</f>
        <v/>
      </c>
      <c r="J106" s="14" t="str">
        <f>IF($A106="","",(((D106+E106)-I106)-G106))</f>
        <v/>
      </c>
      <c r="K106" s="15" t="str">
        <f>IF($A106="","",MONTH(A106))</f>
        <v/>
      </c>
    </row>
    <row r="107" spans="1:11" x14ac:dyDescent="0.25">
      <c r="A107" s="11"/>
      <c r="D107" s="12"/>
      <c r="E107" s="12"/>
      <c r="F107" s="13"/>
      <c r="G107" s="12"/>
      <c r="I107" s="14" t="str">
        <f>IF($A107="","",ROUND((F107*'Income'!$B$3),2))</f>
        <v/>
      </c>
      <c r="J107" s="14" t="str">
        <f>IF($A107="","",(((D107+E107)-I107)-G107))</f>
        <v/>
      </c>
      <c r="K107" s="15" t="str">
        <f>IF($A107="","",MONTH(A107))</f>
        <v/>
      </c>
    </row>
    <row r="108" spans="1:11" x14ac:dyDescent="0.25">
      <c r="A108" s="11"/>
      <c r="D108" s="12"/>
      <c r="E108" s="12"/>
      <c r="F108" s="13"/>
      <c r="G108" s="12"/>
      <c r="I108" s="14" t="str">
        <f>IF($A108="","",ROUND((F108*'Income'!$B$3),2))</f>
        <v/>
      </c>
      <c r="J108" s="14" t="str">
        <f>IF($A108="","",(((D108+E108)-I108)-G108))</f>
        <v/>
      </c>
      <c r="K108" s="15" t="str">
        <f>IF($A108="","",MONTH(A108))</f>
        <v/>
      </c>
    </row>
    <row r="109" spans="1:11" x14ac:dyDescent="0.25">
      <c r="A109" s="11"/>
      <c r="D109" s="12"/>
      <c r="E109" s="12"/>
      <c r="F109" s="13"/>
      <c r="G109" s="12"/>
      <c r="I109" s="14" t="str">
        <f>IF($A109="","",ROUND((F109*'Income'!$B$3),2))</f>
        <v/>
      </c>
      <c r="J109" s="14" t="str">
        <f>IF($A109="","",(((D109+E109)-I109)-G109))</f>
        <v/>
      </c>
      <c r="K109" s="15" t="str">
        <f>IF($A109="","",MONTH(A109))</f>
        <v/>
      </c>
    </row>
    <row r="110" spans="1:11" x14ac:dyDescent="0.25">
      <c r="A110" s="11"/>
      <c r="D110" s="12"/>
      <c r="E110" s="12"/>
      <c r="F110" s="13"/>
      <c r="G110" s="12"/>
      <c r="I110" s="14" t="str">
        <f>IF($A110="","",ROUND((F110*'Income'!$B$3),2))</f>
        <v/>
      </c>
      <c r="J110" s="14" t="str">
        <f>IF($A110="","",(((D110+E110)-I110)-G110))</f>
        <v/>
      </c>
      <c r="K110" s="15" t="str">
        <f>IF($A110="","",MONTH(A110))</f>
        <v/>
      </c>
    </row>
    <row r="111" spans="1:11" x14ac:dyDescent="0.25">
      <c r="A111" s="11"/>
      <c r="D111" s="12"/>
      <c r="E111" s="12"/>
      <c r="F111" s="13"/>
      <c r="G111" s="12"/>
      <c r="I111" s="14" t="str">
        <f>IF($A111="","",ROUND((F111*'Income'!$B$3),2))</f>
        <v/>
      </c>
      <c r="J111" s="14" t="str">
        <f>IF($A111="","",(((D111+E111)-I111)-G111))</f>
        <v/>
      </c>
      <c r="K111" s="15" t="str">
        <f>IF($A111="","",MONTH(A111))</f>
        <v/>
      </c>
    </row>
    <row r="112" spans="1:11" x14ac:dyDescent="0.25">
      <c r="A112" s="11"/>
      <c r="D112" s="12"/>
      <c r="E112" s="12"/>
      <c r="F112" s="13"/>
      <c r="G112" s="12"/>
      <c r="I112" s="14" t="str">
        <f>IF($A112="","",ROUND((F112*'Income'!$B$3),2))</f>
        <v/>
      </c>
      <c r="J112" s="14" t="str">
        <f>IF($A112="","",(((D112+E112)-I112)-G112))</f>
        <v/>
      </c>
      <c r="K112" s="15" t="str">
        <f>IF($A112="","",MONTH(A112))</f>
        <v/>
      </c>
    </row>
    <row r="113" spans="1:11" x14ac:dyDescent="0.25">
      <c r="A113" s="11"/>
      <c r="D113" s="12"/>
      <c r="E113" s="12"/>
      <c r="F113" s="13"/>
      <c r="G113" s="12"/>
      <c r="I113" s="14" t="str">
        <f>IF($A113="","",ROUND((F113*'Income'!$B$3),2))</f>
        <v/>
      </c>
      <c r="J113" s="14" t="str">
        <f>IF($A113="","",(((D113+E113)-I113)-G113))</f>
        <v/>
      </c>
      <c r="K113" s="15" t="str">
        <f>IF($A113="","",MONTH(A113))</f>
        <v/>
      </c>
    </row>
    <row r="114" spans="1:11" x14ac:dyDescent="0.25">
      <c r="A114" s="11"/>
      <c r="D114" s="12"/>
      <c r="E114" s="12"/>
      <c r="F114" s="13"/>
      <c r="G114" s="12"/>
      <c r="I114" s="14" t="str">
        <f>IF($A114="","",ROUND((F114*'Income'!$B$3),2))</f>
        <v/>
      </c>
      <c r="J114" s="14" t="str">
        <f>IF($A114="","",(((D114+E114)-I114)-G114))</f>
        <v/>
      </c>
      <c r="K114" s="15" t="str">
        <f>IF($A114="","",MONTH(A114))</f>
        <v/>
      </c>
    </row>
    <row r="115" spans="1:11" x14ac:dyDescent="0.25">
      <c r="A115" s="11"/>
      <c r="D115" s="12"/>
      <c r="E115" s="12"/>
      <c r="F115" s="13"/>
      <c r="G115" s="12"/>
      <c r="I115" s="14" t="str">
        <f>IF($A115="","",ROUND((F115*'Income'!$B$3),2))</f>
        <v/>
      </c>
      <c r="J115" s="14" t="str">
        <f>IF($A115="","",(((D115+E115)-I115)-G115))</f>
        <v/>
      </c>
      <c r="K115" s="15" t="str">
        <f>IF($A115="","",MONTH(A115))</f>
        <v/>
      </c>
    </row>
    <row r="116" spans="1:11" x14ac:dyDescent="0.25">
      <c r="A116" s="11"/>
      <c r="D116" s="12"/>
      <c r="E116" s="12"/>
      <c r="F116" s="13"/>
      <c r="G116" s="12"/>
      <c r="I116" s="14" t="str">
        <f>IF($A116="","",ROUND((F116*'Income'!$B$3),2))</f>
        <v/>
      </c>
      <c r="J116" s="14" t="str">
        <f>IF($A116="","",(((D116+E116)-I116)-G116))</f>
        <v/>
      </c>
      <c r="K116" s="15" t="str">
        <f>IF($A116="","",MONTH(A116))</f>
        <v/>
      </c>
    </row>
    <row r="117" spans="1:11" x14ac:dyDescent="0.25">
      <c r="A117" s="11"/>
      <c r="D117" s="12"/>
      <c r="E117" s="12"/>
      <c r="F117" s="13"/>
      <c r="G117" s="12"/>
      <c r="I117" s="14" t="str">
        <f>IF($A117="","",ROUND((F117*'Income'!$B$3),2))</f>
        <v/>
      </c>
      <c r="J117" s="14" t="str">
        <f>IF($A117="","",(((D117+E117)-I117)-G117))</f>
        <v/>
      </c>
      <c r="K117" s="15" t="str">
        <f>IF($A117="","",MONTH(A117))</f>
        <v/>
      </c>
    </row>
    <row r="118" spans="1:11" x14ac:dyDescent="0.25">
      <c r="A118" s="11"/>
      <c r="D118" s="12"/>
      <c r="E118" s="12"/>
      <c r="F118" s="13"/>
      <c r="G118" s="12"/>
      <c r="I118" s="14" t="str">
        <f>IF($A118="","",ROUND((F118*'Income'!$B$3),2))</f>
        <v/>
      </c>
      <c r="J118" s="14" t="str">
        <f>IF($A118="","",(((D118+E118)-I118)-G118))</f>
        <v/>
      </c>
      <c r="K118" s="15" t="str">
        <f>IF($A118="","",MONTH(A118))</f>
        <v/>
      </c>
    </row>
    <row r="119" spans="1:11" x14ac:dyDescent="0.25">
      <c r="A119" s="11"/>
      <c r="D119" s="12"/>
      <c r="E119" s="12"/>
      <c r="F119" s="13"/>
      <c r="G119" s="12"/>
      <c r="I119" s="14" t="str">
        <f>IF($A119="","",ROUND((F119*'Income'!$B$3),2))</f>
        <v/>
      </c>
      <c r="J119" s="14" t="str">
        <f>IF($A119="","",(((D119+E119)-I119)-G119))</f>
        <v/>
      </c>
      <c r="K119" s="15" t="str">
        <f>IF($A119="","",MONTH(A119))</f>
        <v/>
      </c>
    </row>
    <row r="120" spans="1:11" x14ac:dyDescent="0.25">
      <c r="A120" s="11"/>
      <c r="D120" s="12"/>
      <c r="E120" s="12"/>
      <c r="F120" s="13"/>
      <c r="G120" s="12"/>
      <c r="I120" s="14" t="str">
        <f>IF($A120="","",ROUND((F120*'Income'!$B$3),2))</f>
        <v/>
      </c>
      <c r="J120" s="14" t="str">
        <f>IF($A120="","",(((D120+E120)-I120)-G120))</f>
        <v/>
      </c>
      <c r="K120" s="15" t="str">
        <f>IF($A120="","",MONTH(A120))</f>
        <v/>
      </c>
    </row>
    <row r="121" spans="1:11" x14ac:dyDescent="0.25">
      <c r="A121" s="11"/>
      <c r="D121" s="12"/>
      <c r="E121" s="12"/>
      <c r="F121" s="13"/>
      <c r="G121" s="12"/>
      <c r="I121" s="14" t="str">
        <f>IF($A121="","",ROUND((F121*'Income'!$B$3),2))</f>
        <v/>
      </c>
      <c r="J121" s="14" t="str">
        <f>IF($A121="","",(((D121+E121)-I121)-G121))</f>
        <v/>
      </c>
      <c r="K121" s="15" t="str">
        <f>IF($A121="","",MONTH(A121))</f>
        <v/>
      </c>
    </row>
    <row r="122" spans="1:11" x14ac:dyDescent="0.25">
      <c r="A122" s="11"/>
      <c r="D122" s="12"/>
      <c r="E122" s="12"/>
      <c r="F122" s="13"/>
      <c r="G122" s="12"/>
      <c r="I122" s="14" t="str">
        <f>IF($A122="","",ROUND((F122*'Income'!$B$3),2))</f>
        <v/>
      </c>
      <c r="J122" s="14" t="str">
        <f>IF($A122="","",(((D122+E122)-I122)-G122))</f>
        <v/>
      </c>
      <c r="K122" s="15" t="str">
        <f>IF($A122="","",MONTH(A122))</f>
        <v/>
      </c>
    </row>
    <row r="123" spans="1:11" x14ac:dyDescent="0.25">
      <c r="A123" s="11"/>
      <c r="D123" s="12"/>
      <c r="E123" s="12"/>
      <c r="F123" s="13"/>
      <c r="G123" s="12"/>
      <c r="I123" s="14" t="str">
        <f>IF($A123="","",ROUND((F123*'Income'!$B$3),2))</f>
        <v/>
      </c>
      <c r="J123" s="14" t="str">
        <f>IF($A123="","",(((D123+E123)-I123)-G123))</f>
        <v/>
      </c>
      <c r="K123" s="15" t="str">
        <f>IF($A123="","",MONTH(A123))</f>
        <v/>
      </c>
    </row>
    <row r="124" spans="1:11" x14ac:dyDescent="0.25">
      <c r="A124" s="11"/>
      <c r="D124" s="12"/>
      <c r="E124" s="12"/>
      <c r="F124" s="13"/>
      <c r="G124" s="12"/>
      <c r="I124" s="14" t="str">
        <f>IF($A124="","",ROUND((F124*'Income'!$B$3),2))</f>
        <v/>
      </c>
      <c r="J124" s="14" t="str">
        <f>IF($A124="","",(((D124+E124)-I124)-G124))</f>
        <v/>
      </c>
      <c r="K124" s="15" t="str">
        <f>IF($A124="","",MONTH(A124))</f>
        <v/>
      </c>
    </row>
    <row r="125" spans="1:11" x14ac:dyDescent="0.25">
      <c r="A125" s="11"/>
      <c r="D125" s="12"/>
      <c r="E125" s="12"/>
      <c r="F125" s="13"/>
      <c r="G125" s="12"/>
      <c r="I125" s="14" t="str">
        <f>IF($A125="","",ROUND((F125*'Income'!$B$3),2))</f>
        <v/>
      </c>
      <c r="J125" s="14" t="str">
        <f>IF($A125="","",(((D125+E125)-I125)-G125))</f>
        <v/>
      </c>
      <c r="K125" s="15" t="str">
        <f>IF($A125="","",MONTH(A125))</f>
        <v/>
      </c>
    </row>
    <row r="126" spans="1:11" x14ac:dyDescent="0.25">
      <c r="A126" s="11"/>
      <c r="D126" s="12"/>
      <c r="E126" s="12"/>
      <c r="F126" s="13"/>
      <c r="G126" s="12"/>
      <c r="I126" s="14" t="str">
        <f>IF($A126="","",ROUND((F126*'Income'!$B$3),2))</f>
        <v/>
      </c>
      <c r="J126" s="14" t="str">
        <f>IF($A126="","",(((D126+E126)-I126)-G126))</f>
        <v/>
      </c>
      <c r="K126" s="15" t="str">
        <f>IF($A126="","",MONTH(A126))</f>
        <v/>
      </c>
    </row>
    <row r="127" spans="1:11" x14ac:dyDescent="0.25">
      <c r="A127" s="11"/>
      <c r="D127" s="12"/>
      <c r="E127" s="12"/>
      <c r="F127" s="13"/>
      <c r="G127" s="12"/>
      <c r="I127" s="14" t="str">
        <f>IF($A127="","",ROUND((F127*'Income'!$B$3),2))</f>
        <v/>
      </c>
      <c r="J127" s="14" t="str">
        <f>IF($A127="","",(((D127+E127)-I127)-G127))</f>
        <v/>
      </c>
      <c r="K127" s="15" t="str">
        <f>IF($A127="","",MONTH(A127))</f>
        <v/>
      </c>
    </row>
    <row r="128" spans="1:11" x14ac:dyDescent="0.25">
      <c r="A128" s="11"/>
      <c r="D128" s="12"/>
      <c r="E128" s="12"/>
      <c r="F128" s="13"/>
      <c r="G128" s="12"/>
      <c r="I128" s="14" t="str">
        <f>IF($A128="","",ROUND((F128*'Income'!$B$3),2))</f>
        <v/>
      </c>
      <c r="J128" s="14" t="str">
        <f>IF($A128="","",(((D128+E128)-I128)-G128))</f>
        <v/>
      </c>
      <c r="K128" s="15" t="str">
        <f>IF($A128="","",MONTH(A128))</f>
        <v/>
      </c>
    </row>
    <row r="129" spans="1:11" x14ac:dyDescent="0.25">
      <c r="A129" s="11"/>
      <c r="D129" s="12"/>
      <c r="E129" s="12"/>
      <c r="F129" s="13"/>
      <c r="G129" s="12"/>
      <c r="I129" s="14" t="str">
        <f>IF($A129="","",ROUND((F129*'Income'!$B$3),2))</f>
        <v/>
      </c>
      <c r="J129" s="14" t="str">
        <f>IF($A129="","",(((D129+E129)-I129)-G129))</f>
        <v/>
      </c>
      <c r="K129" s="15" t="str">
        <f>IF($A129="","",MONTH(A129))</f>
        <v/>
      </c>
    </row>
    <row r="130" spans="1:11" x14ac:dyDescent="0.25">
      <c r="A130" s="11"/>
      <c r="D130" s="12"/>
      <c r="E130" s="12"/>
      <c r="F130" s="13"/>
      <c r="G130" s="12"/>
      <c r="I130" s="14" t="str">
        <f>IF($A130="","",ROUND((F130*'Income'!$B$3),2))</f>
        <v/>
      </c>
      <c r="J130" s="14" t="str">
        <f>IF($A130="","",(((D130+E130)-I130)-G130))</f>
        <v/>
      </c>
      <c r="K130" s="15" t="str">
        <f>IF($A130="","",MONTH(A130))</f>
        <v/>
      </c>
    </row>
    <row r="131" spans="1:11" x14ac:dyDescent="0.25">
      <c r="A131" s="11"/>
      <c r="D131" s="12"/>
      <c r="E131" s="12"/>
      <c r="F131" s="13"/>
      <c r="G131" s="12"/>
      <c r="I131" s="14" t="str">
        <f>IF($A131="","",ROUND((F131*'Income'!$B$3),2))</f>
        <v/>
      </c>
      <c r="J131" s="14" t="str">
        <f>IF($A131="","",(((D131+E131)-I131)-G131))</f>
        <v/>
      </c>
      <c r="K131" s="15" t="str">
        <f>IF($A131="","",MONTH(A131))</f>
        <v/>
      </c>
    </row>
    <row r="132" spans="1:11" x14ac:dyDescent="0.25">
      <c r="A132" s="11"/>
      <c r="D132" s="12"/>
      <c r="E132" s="12"/>
      <c r="F132" s="13"/>
      <c r="G132" s="12"/>
      <c r="I132" s="14" t="str">
        <f>IF($A132="","",ROUND((F132*'Income'!$B$3),2))</f>
        <v/>
      </c>
      <c r="J132" s="14" t="str">
        <f>IF($A132="","",(((D132+E132)-I132)-G132))</f>
        <v/>
      </c>
      <c r="K132" s="15" t="str">
        <f>IF($A132="","",MONTH(A132))</f>
        <v/>
      </c>
    </row>
    <row r="133" spans="1:11" x14ac:dyDescent="0.25">
      <c r="A133" s="11"/>
      <c r="D133" s="12"/>
      <c r="E133" s="12"/>
      <c r="F133" s="13"/>
      <c r="G133" s="12"/>
      <c r="I133" s="14" t="str">
        <f>IF($A133="","",ROUND((F133*'Income'!$B$3),2))</f>
        <v/>
      </c>
      <c r="J133" s="14" t="str">
        <f>IF($A133="","",(((D133+E133)-I133)-G133))</f>
        <v/>
      </c>
      <c r="K133" s="15" t="str">
        <f>IF($A133="","",MONTH(A133))</f>
        <v/>
      </c>
    </row>
    <row r="134" spans="1:11" x14ac:dyDescent="0.25">
      <c r="A134" s="11"/>
      <c r="D134" s="12"/>
      <c r="E134" s="12"/>
      <c r="F134" s="13"/>
      <c r="G134" s="12"/>
      <c r="I134" s="14" t="str">
        <f>IF($A134="","",ROUND((F134*'Income'!$B$3),2))</f>
        <v/>
      </c>
      <c r="J134" s="14" t="str">
        <f>IF($A134="","",(((D134+E134)-I134)-G134))</f>
        <v/>
      </c>
      <c r="K134" s="15" t="str">
        <f>IF($A134="","",MONTH(A134))</f>
        <v/>
      </c>
    </row>
    <row r="135" spans="1:11" x14ac:dyDescent="0.25">
      <c r="A135" s="11"/>
      <c r="D135" s="12"/>
      <c r="E135" s="12"/>
      <c r="F135" s="13"/>
      <c r="G135" s="12"/>
      <c r="I135" s="14" t="str">
        <f>IF($A135="","",ROUND((F135*'Income'!$B$3),2))</f>
        <v/>
      </c>
      <c r="J135" s="14" t="str">
        <f>IF($A135="","",(((D135+E135)-I135)-G135))</f>
        <v/>
      </c>
      <c r="K135" s="15" t="str">
        <f>IF($A135="","",MONTH(A135))</f>
        <v/>
      </c>
    </row>
    <row r="136" spans="1:11" x14ac:dyDescent="0.25">
      <c r="A136" s="11"/>
      <c r="D136" s="12"/>
      <c r="E136" s="12"/>
      <c r="F136" s="13"/>
      <c r="G136" s="12"/>
      <c r="I136" s="14" t="str">
        <f>IF($A136="","",ROUND((F136*'Income'!$B$3),2))</f>
        <v/>
      </c>
      <c r="J136" s="14" t="str">
        <f>IF($A136="","",(((D136+E136)-I136)-G136))</f>
        <v/>
      </c>
      <c r="K136" s="15" t="str">
        <f>IF($A136="","",MONTH(A136))</f>
        <v/>
      </c>
    </row>
    <row r="137" spans="1:11" x14ac:dyDescent="0.25">
      <c r="A137" s="11"/>
      <c r="D137" s="12"/>
      <c r="E137" s="12"/>
      <c r="F137" s="13"/>
      <c r="G137" s="12"/>
      <c r="I137" s="14" t="str">
        <f>IF($A137="","",ROUND((F137*'Income'!$B$3),2))</f>
        <v/>
      </c>
      <c r="J137" s="14" t="str">
        <f>IF($A137="","",(((D137+E137)-I137)-G137))</f>
        <v/>
      </c>
      <c r="K137" s="15" t="str">
        <f>IF($A137="","",MONTH(A137))</f>
        <v/>
      </c>
    </row>
    <row r="138" spans="1:11" x14ac:dyDescent="0.25">
      <c r="A138" s="11"/>
      <c r="D138" s="12"/>
      <c r="E138" s="12"/>
      <c r="F138" s="13"/>
      <c r="G138" s="12"/>
      <c r="I138" s="14" t="str">
        <f>IF($A138="","",ROUND((F138*'Income'!$B$3),2))</f>
        <v/>
      </c>
      <c r="J138" s="14" t="str">
        <f>IF($A138="","",(((D138+E138)-I138)-G138))</f>
        <v/>
      </c>
      <c r="K138" s="15" t="str">
        <f>IF($A138="","",MONTH(A138))</f>
        <v/>
      </c>
    </row>
    <row r="139" spans="1:11" x14ac:dyDescent="0.25">
      <c r="A139" s="11"/>
      <c r="D139" s="12"/>
      <c r="E139" s="12"/>
      <c r="F139" s="13"/>
      <c r="G139" s="12"/>
      <c r="I139" s="14" t="str">
        <f>IF($A139="","",ROUND((F139*'Income'!$B$3),2))</f>
        <v/>
      </c>
      <c r="J139" s="14" t="str">
        <f>IF($A139="","",(((D139+E139)-I139)-G139))</f>
        <v/>
      </c>
      <c r="K139" s="15" t="str">
        <f>IF($A139="","",MONTH(A139))</f>
        <v/>
      </c>
    </row>
    <row r="140" spans="1:11" x14ac:dyDescent="0.25">
      <c r="A140" s="11"/>
      <c r="D140" s="12"/>
      <c r="E140" s="12"/>
      <c r="F140" s="13"/>
      <c r="G140" s="12"/>
      <c r="I140" s="14" t="str">
        <f>IF($A140="","",ROUND((F140*'Income'!$B$3),2))</f>
        <v/>
      </c>
      <c r="J140" s="14" t="str">
        <f>IF($A140="","",(((D140+E140)-I140)-G140))</f>
        <v/>
      </c>
      <c r="K140" s="15" t="str">
        <f>IF($A140="","",MONTH(A140))</f>
        <v/>
      </c>
    </row>
    <row r="141" spans="1:11" x14ac:dyDescent="0.25">
      <c r="A141" s="11"/>
      <c r="D141" s="12"/>
      <c r="E141" s="12"/>
      <c r="F141" s="13"/>
      <c r="G141" s="12"/>
      <c r="I141" s="14" t="str">
        <f>IF($A141="","",ROUND((F141*'Income'!$B$3),2))</f>
        <v/>
      </c>
      <c r="J141" s="14" t="str">
        <f>IF($A141="","",(((D141+E141)-I141)-G141))</f>
        <v/>
      </c>
      <c r="K141" s="15" t="str">
        <f>IF($A141="","",MONTH(A141))</f>
        <v/>
      </c>
    </row>
    <row r="142" spans="1:11" x14ac:dyDescent="0.25">
      <c r="A142" s="11"/>
      <c r="D142" s="12"/>
      <c r="E142" s="12"/>
      <c r="F142" s="13"/>
      <c r="G142" s="12"/>
      <c r="I142" s="14" t="str">
        <f>IF($A142="","",ROUND((F142*'Income'!$B$3),2))</f>
        <v/>
      </c>
      <c r="J142" s="14" t="str">
        <f>IF($A142="","",(((D142+E142)-I142)-G142))</f>
        <v/>
      </c>
      <c r="K142" s="15" t="str">
        <f>IF($A142="","",MONTH(A142))</f>
        <v/>
      </c>
    </row>
    <row r="143" spans="1:11" x14ac:dyDescent="0.25">
      <c r="A143" s="11"/>
      <c r="D143" s="12"/>
      <c r="E143" s="12"/>
      <c r="F143" s="13"/>
      <c r="G143" s="12"/>
      <c r="I143" s="14" t="str">
        <f>IF($A143="","",ROUND((F143*'Income'!$B$3),2))</f>
        <v/>
      </c>
      <c r="J143" s="14" t="str">
        <f>IF($A143="","",(((D143+E143)-I143)-G143))</f>
        <v/>
      </c>
      <c r="K143" s="15" t="str">
        <f>IF($A143="","",MONTH(A143))</f>
        <v/>
      </c>
    </row>
    <row r="144" spans="1:11" x14ac:dyDescent="0.25">
      <c r="A144" s="11"/>
      <c r="D144" s="12"/>
      <c r="E144" s="12"/>
      <c r="F144" s="13"/>
      <c r="G144" s="12"/>
      <c r="I144" s="14" t="str">
        <f>IF($A144="","",ROUND((F144*'Income'!$B$3),2))</f>
        <v/>
      </c>
      <c r="J144" s="14" t="str">
        <f>IF($A144="","",(((D144+E144)-I144)-G144))</f>
        <v/>
      </c>
      <c r="K144" s="15" t="str">
        <f>IF($A144="","",MONTH(A144))</f>
        <v/>
      </c>
    </row>
    <row r="145" spans="1:11" x14ac:dyDescent="0.25">
      <c r="A145" s="11"/>
      <c r="D145" s="12"/>
      <c r="E145" s="12"/>
      <c r="F145" s="13"/>
      <c r="G145" s="12"/>
      <c r="I145" s="14" t="str">
        <f>IF($A145="","",ROUND((F145*'Income'!$B$3),2))</f>
        <v/>
      </c>
      <c r="J145" s="14" t="str">
        <f>IF($A145="","",(((D145+E145)-I145)-G145))</f>
        <v/>
      </c>
      <c r="K145" s="15" t="str">
        <f>IF($A145="","",MONTH(A145))</f>
        <v/>
      </c>
    </row>
    <row r="146" spans="1:11" x14ac:dyDescent="0.25">
      <c r="A146" s="11"/>
      <c r="D146" s="12"/>
      <c r="E146" s="12"/>
      <c r="F146" s="13"/>
      <c r="G146" s="12"/>
      <c r="I146" s="14" t="str">
        <f>IF($A146="","",ROUND((F146*'Income'!$B$3),2))</f>
        <v/>
      </c>
      <c r="J146" s="14" t="str">
        <f>IF($A146="","",(((D146+E146)-I146)-G146))</f>
        <v/>
      </c>
      <c r="K146" s="15" t="str">
        <f>IF($A146="","",MONTH(A146))</f>
        <v/>
      </c>
    </row>
    <row r="147" spans="1:11" x14ac:dyDescent="0.25">
      <c r="A147" s="11"/>
      <c r="D147" s="12"/>
      <c r="E147" s="12"/>
      <c r="F147" s="13"/>
      <c r="G147" s="12"/>
      <c r="I147" s="14" t="str">
        <f>IF($A147="","",ROUND((F147*'Income'!$B$3),2))</f>
        <v/>
      </c>
      <c r="J147" s="14" t="str">
        <f>IF($A147="","",(((D147+E147)-I147)-G147))</f>
        <v/>
      </c>
      <c r="K147" s="15" t="str">
        <f>IF($A147="","",MONTH(A147))</f>
        <v/>
      </c>
    </row>
    <row r="148" spans="1:11" x14ac:dyDescent="0.25">
      <c r="A148" s="11"/>
      <c r="D148" s="12"/>
      <c r="E148" s="12"/>
      <c r="F148" s="13"/>
      <c r="G148" s="12"/>
      <c r="I148" s="14" t="str">
        <f>IF($A148="","",ROUND((F148*'Income'!$B$3),2))</f>
        <v/>
      </c>
      <c r="J148" s="14" t="str">
        <f>IF($A148="","",(((D148+E148)-I148)-G148))</f>
        <v/>
      </c>
      <c r="K148" s="15" t="str">
        <f>IF($A148="","",MONTH(A148))</f>
        <v/>
      </c>
    </row>
    <row r="149" spans="1:11" x14ac:dyDescent="0.25">
      <c r="A149" s="11"/>
      <c r="D149" s="12"/>
      <c r="E149" s="12"/>
      <c r="F149" s="13"/>
      <c r="G149" s="12"/>
      <c r="I149" s="14" t="str">
        <f>IF($A149="","",ROUND((F149*'Income'!$B$3),2))</f>
        <v/>
      </c>
      <c r="J149" s="14" t="str">
        <f>IF($A149="","",(((D149+E149)-I149)-G149))</f>
        <v/>
      </c>
      <c r="K149" s="15" t="str">
        <f>IF($A149="","",MONTH(A149))</f>
        <v/>
      </c>
    </row>
    <row r="150" spans="1:11" x14ac:dyDescent="0.25">
      <c r="A150" s="11"/>
      <c r="D150" s="12"/>
      <c r="E150" s="12"/>
      <c r="F150" s="13"/>
      <c r="G150" s="12"/>
      <c r="I150" s="14" t="str">
        <f>IF($A150="","",ROUND((F150*'Income'!$B$3),2))</f>
        <v/>
      </c>
      <c r="J150" s="14" t="str">
        <f>IF($A150="","",(((D150+E150)-I150)-G150))</f>
        <v/>
      </c>
      <c r="K150" s="15" t="str">
        <f>IF($A150="","",MONTH(A150))</f>
        <v/>
      </c>
    </row>
    <row r="151" spans="1:11" x14ac:dyDescent="0.25">
      <c r="A151" s="11"/>
      <c r="D151" s="12"/>
      <c r="E151" s="12"/>
      <c r="F151" s="13"/>
      <c r="G151" s="12"/>
      <c r="I151" s="14" t="str">
        <f>IF($A151="","",ROUND((F151*'Income'!$B$3),2))</f>
        <v/>
      </c>
      <c r="J151" s="14" t="str">
        <f>IF($A151="","",(((D151+E151)-I151)-G151))</f>
        <v/>
      </c>
      <c r="K151" s="15" t="str">
        <f>IF($A151="","",MONTH(A151))</f>
        <v/>
      </c>
    </row>
    <row r="152" spans="1:11" x14ac:dyDescent="0.25">
      <c r="A152" s="11"/>
      <c r="D152" s="12"/>
      <c r="E152" s="12"/>
      <c r="F152" s="13"/>
      <c r="G152" s="12"/>
      <c r="I152" s="14" t="str">
        <f>IF($A152="","",ROUND((F152*'Income'!$B$3),2))</f>
        <v/>
      </c>
      <c r="J152" s="14" t="str">
        <f>IF($A152="","",(((D152+E152)-I152)-G152))</f>
        <v/>
      </c>
      <c r="K152" s="15" t="str">
        <f>IF($A152="","",MONTH(A152))</f>
        <v/>
      </c>
    </row>
    <row r="153" spans="1:11" x14ac:dyDescent="0.25">
      <c r="A153" s="11"/>
      <c r="D153" s="12"/>
      <c r="E153" s="12"/>
      <c r="F153" s="13"/>
      <c r="G153" s="12"/>
      <c r="I153" s="14" t="str">
        <f>IF($A153="","",ROUND((F153*'Income'!$B$3),2))</f>
        <v/>
      </c>
      <c r="J153" s="14" t="str">
        <f>IF($A153="","",(((D153+E153)-I153)-G153))</f>
        <v/>
      </c>
      <c r="K153" s="15" t="str">
        <f>IF($A153="","",MONTH(A153))</f>
        <v/>
      </c>
    </row>
    <row r="154" spans="1:11" x14ac:dyDescent="0.25">
      <c r="A154" s="11"/>
      <c r="D154" s="12"/>
      <c r="E154" s="12"/>
      <c r="F154" s="13"/>
      <c r="G154" s="12"/>
      <c r="I154" s="14" t="str">
        <f>IF($A154="","",ROUND((F154*'Income'!$B$3),2))</f>
        <v/>
      </c>
      <c r="J154" s="14" t="str">
        <f>IF($A154="","",(((D154+E154)-I154)-G154))</f>
        <v/>
      </c>
      <c r="K154" s="15" t="str">
        <f>IF($A154="","",MONTH(A154))</f>
        <v/>
      </c>
    </row>
    <row r="155" spans="1:11" x14ac:dyDescent="0.25">
      <c r="A155" s="11"/>
      <c r="D155" s="12"/>
      <c r="E155" s="12"/>
      <c r="F155" s="13"/>
      <c r="G155" s="12"/>
      <c r="I155" s="14" t="str">
        <f>IF($A155="","",ROUND((F155*'Income'!$B$3),2))</f>
        <v/>
      </c>
      <c r="J155" s="14" t="str">
        <f>IF($A155="","",(((D155+E155)-I155)-G155))</f>
        <v/>
      </c>
      <c r="K155" s="15" t="str">
        <f>IF($A155="","",MONTH(A155))</f>
        <v/>
      </c>
    </row>
    <row r="156" spans="1:11" x14ac:dyDescent="0.25">
      <c r="A156" s="11"/>
      <c r="D156" s="12"/>
      <c r="E156" s="12"/>
      <c r="F156" s="13"/>
      <c r="G156" s="12"/>
      <c r="I156" s="14" t="str">
        <f>IF($A156="","",ROUND((F156*'Income'!$B$3),2))</f>
        <v/>
      </c>
      <c r="J156" s="14" t="str">
        <f>IF($A156="","",(((D156+E156)-I156)-G156))</f>
        <v/>
      </c>
      <c r="K156" s="15" t="str">
        <f>IF($A156="","",MONTH(A156))</f>
        <v/>
      </c>
    </row>
    <row r="157" spans="1:11" x14ac:dyDescent="0.25">
      <c r="A157" s="11"/>
      <c r="D157" s="12"/>
      <c r="E157" s="12"/>
      <c r="F157" s="13"/>
      <c r="G157" s="12"/>
      <c r="I157" s="14" t="str">
        <f>IF($A157="","",ROUND((F157*'Income'!$B$3),2))</f>
        <v/>
      </c>
      <c r="J157" s="14" t="str">
        <f>IF($A157="","",(((D157+E157)-I157)-G157))</f>
        <v/>
      </c>
      <c r="K157" s="15" t="str">
        <f>IF($A157="","",MONTH(A157))</f>
        <v/>
      </c>
    </row>
    <row r="158" spans="1:11" x14ac:dyDescent="0.25">
      <c r="A158" s="11"/>
      <c r="D158" s="12"/>
      <c r="E158" s="12"/>
      <c r="F158" s="13"/>
      <c r="G158" s="12"/>
      <c r="I158" s="14" t="str">
        <f>IF($A158="","",ROUND((F158*'Income'!$B$3),2))</f>
        <v/>
      </c>
      <c r="J158" s="14" t="str">
        <f>IF($A158="","",(((D158+E158)-I158)-G158))</f>
        <v/>
      </c>
      <c r="K158" s="15" t="str">
        <f>IF($A158="","",MONTH(A158))</f>
        <v/>
      </c>
    </row>
    <row r="159" spans="1:11" x14ac:dyDescent="0.25">
      <c r="A159" s="11"/>
      <c r="D159" s="12"/>
      <c r="E159" s="12"/>
      <c r="F159" s="13"/>
      <c r="G159" s="12"/>
      <c r="I159" s="14" t="str">
        <f>IF($A159="","",ROUND((F159*'Income'!$B$3),2))</f>
        <v/>
      </c>
      <c r="J159" s="14" t="str">
        <f>IF($A159="","",(((D159+E159)-I159)-G159))</f>
        <v/>
      </c>
      <c r="K159" s="15" t="str">
        <f>IF($A159="","",MONTH(A159))</f>
        <v/>
      </c>
    </row>
    <row r="160" spans="1:11" x14ac:dyDescent="0.25">
      <c r="A160" s="11"/>
      <c r="D160" s="12"/>
      <c r="E160" s="12"/>
      <c r="F160" s="13"/>
      <c r="G160" s="12"/>
      <c r="I160" s="14" t="str">
        <f>IF($A160="","",ROUND((F160*'Income'!$B$3),2))</f>
        <v/>
      </c>
      <c r="J160" s="14" t="str">
        <f>IF($A160="","",(((D160+E160)-I160)-G160))</f>
        <v/>
      </c>
      <c r="K160" s="15" t="str">
        <f>IF($A160="","",MONTH(A160))</f>
        <v/>
      </c>
    </row>
    <row r="161" spans="1:11" x14ac:dyDescent="0.25">
      <c r="A161" s="11"/>
      <c r="D161" s="12"/>
      <c r="E161" s="12"/>
      <c r="F161" s="13"/>
      <c r="G161" s="12"/>
      <c r="I161" s="14" t="str">
        <f>IF($A161="","",ROUND((F161*'Income'!$B$3),2))</f>
        <v/>
      </c>
      <c r="J161" s="14" t="str">
        <f>IF($A161="","",(((D161+E161)-I161)-G161))</f>
        <v/>
      </c>
      <c r="K161" s="15" t="str">
        <f>IF($A161="","",MONTH(A161))</f>
        <v/>
      </c>
    </row>
    <row r="162" spans="1:11" x14ac:dyDescent="0.25">
      <c r="A162" s="11"/>
      <c r="D162" s="12"/>
      <c r="E162" s="12"/>
      <c r="F162" s="13"/>
      <c r="G162" s="12"/>
      <c r="I162" s="14" t="str">
        <f>IF($A162="","",ROUND((F162*'Income'!$B$3),2))</f>
        <v/>
      </c>
      <c r="J162" s="14" t="str">
        <f>IF($A162="","",(((D162+E162)-I162)-G162))</f>
        <v/>
      </c>
      <c r="K162" s="15" t="str">
        <f>IF($A162="","",MONTH(A162))</f>
        <v/>
      </c>
    </row>
    <row r="163" spans="1:11" x14ac:dyDescent="0.25">
      <c r="A163" s="11"/>
      <c r="D163" s="12"/>
      <c r="E163" s="12"/>
      <c r="F163" s="13"/>
      <c r="G163" s="12"/>
      <c r="I163" s="14" t="str">
        <f>IF($A163="","",ROUND((F163*'Income'!$B$3),2))</f>
        <v/>
      </c>
      <c r="J163" s="14" t="str">
        <f>IF($A163="","",(((D163+E163)-I163)-G163))</f>
        <v/>
      </c>
      <c r="K163" s="15" t="str">
        <f>IF($A163="","",MONTH(A163))</f>
        <v/>
      </c>
    </row>
    <row r="164" spans="1:11" x14ac:dyDescent="0.25">
      <c r="A164" s="11"/>
      <c r="D164" s="12"/>
      <c r="E164" s="12"/>
      <c r="F164" s="13"/>
      <c r="G164" s="12"/>
      <c r="I164" s="14" t="str">
        <f>IF($A164="","",ROUND((F164*'Income'!$B$3),2))</f>
        <v/>
      </c>
      <c r="J164" s="14" t="str">
        <f>IF($A164="","",(((D164+E164)-I164)-G164))</f>
        <v/>
      </c>
      <c r="K164" s="15" t="str">
        <f>IF($A164="","",MONTH(A164))</f>
        <v/>
      </c>
    </row>
    <row r="165" spans="1:11" x14ac:dyDescent="0.25">
      <c r="A165" s="11"/>
      <c r="D165" s="12"/>
      <c r="E165" s="12"/>
      <c r="F165" s="13"/>
      <c r="G165" s="12"/>
      <c r="I165" s="14" t="str">
        <f>IF($A165="","",ROUND((F165*'Income'!$B$3),2))</f>
        <v/>
      </c>
      <c r="J165" s="14" t="str">
        <f>IF($A165="","",(((D165+E165)-I165)-G165))</f>
        <v/>
      </c>
      <c r="K165" s="15" t="str">
        <f>IF($A165="","",MONTH(A165))</f>
        <v/>
      </c>
    </row>
    <row r="166" spans="1:11" x14ac:dyDescent="0.25">
      <c r="A166" s="11"/>
      <c r="D166" s="12"/>
      <c r="E166" s="12"/>
      <c r="F166" s="13"/>
      <c r="G166" s="12"/>
      <c r="I166" s="14" t="str">
        <f>IF($A166="","",ROUND((F166*'Income'!$B$3),2))</f>
        <v/>
      </c>
      <c r="J166" s="14" t="str">
        <f>IF($A166="","",(((D166+E166)-I166)-G166))</f>
        <v/>
      </c>
      <c r="K166" s="15" t="str">
        <f>IF($A166="","",MONTH(A166))</f>
        <v/>
      </c>
    </row>
    <row r="167" spans="1:11" x14ac:dyDescent="0.25">
      <c r="A167" s="11"/>
      <c r="D167" s="12"/>
      <c r="E167" s="12"/>
      <c r="F167" s="13"/>
      <c r="G167" s="12"/>
      <c r="I167" s="14" t="str">
        <f>IF($A167="","",ROUND((F167*'Income'!$B$3),2))</f>
        <v/>
      </c>
      <c r="J167" s="14" t="str">
        <f>IF($A167="","",(((D167+E167)-I167)-G167))</f>
        <v/>
      </c>
      <c r="K167" s="15" t="str">
        <f>IF($A167="","",MONTH(A167))</f>
        <v/>
      </c>
    </row>
    <row r="168" spans="1:11" x14ac:dyDescent="0.25">
      <c r="A168" s="11"/>
      <c r="D168" s="12"/>
      <c r="E168" s="12"/>
      <c r="F168" s="13"/>
      <c r="G168" s="12"/>
      <c r="I168" s="14" t="str">
        <f>IF($A168="","",ROUND((F168*'Income'!$B$3),2))</f>
        <v/>
      </c>
      <c r="J168" s="14" t="str">
        <f>IF($A168="","",(((D168+E168)-I168)-G168))</f>
        <v/>
      </c>
      <c r="K168" s="15" t="str">
        <f>IF($A168="","",MONTH(A168))</f>
        <v/>
      </c>
    </row>
    <row r="169" spans="1:11" x14ac:dyDescent="0.25">
      <c r="A169" s="11"/>
      <c r="D169" s="12"/>
      <c r="E169" s="12"/>
      <c r="F169" s="13"/>
      <c r="G169" s="12"/>
      <c r="I169" s="14" t="str">
        <f>IF($A169="","",ROUND((F169*'Income'!$B$3),2))</f>
        <v/>
      </c>
      <c r="J169" s="14" t="str">
        <f>IF($A169="","",(((D169+E169)-I169)-G169))</f>
        <v/>
      </c>
      <c r="K169" s="15" t="str">
        <f>IF($A169="","",MONTH(A169))</f>
        <v/>
      </c>
    </row>
    <row r="170" spans="1:11" x14ac:dyDescent="0.25">
      <c r="A170" s="11"/>
      <c r="D170" s="12"/>
      <c r="E170" s="12"/>
      <c r="F170" s="13"/>
      <c r="G170" s="12"/>
      <c r="I170" s="14" t="str">
        <f>IF($A170="","",ROUND((F170*'Income'!$B$3),2))</f>
        <v/>
      </c>
      <c r="J170" s="14" t="str">
        <f>IF($A170="","",(((D170+E170)-I170)-G170))</f>
        <v/>
      </c>
      <c r="K170" s="15" t="str">
        <f>IF($A170="","",MONTH(A170))</f>
        <v/>
      </c>
    </row>
    <row r="171" spans="1:11" x14ac:dyDescent="0.25">
      <c r="A171" s="11"/>
      <c r="D171" s="12"/>
      <c r="E171" s="12"/>
      <c r="F171" s="13"/>
      <c r="G171" s="12"/>
      <c r="I171" s="14" t="str">
        <f>IF($A171="","",ROUND((F171*'Income'!$B$3),2))</f>
        <v/>
      </c>
      <c r="J171" s="14" t="str">
        <f>IF($A171="","",(((D171+E171)-I171)-G171))</f>
        <v/>
      </c>
      <c r="K171" s="15" t="str">
        <f>IF($A171="","",MONTH(A171))</f>
        <v/>
      </c>
    </row>
    <row r="172" spans="1:11" x14ac:dyDescent="0.25">
      <c r="A172" s="11"/>
      <c r="D172" s="12"/>
      <c r="E172" s="12"/>
      <c r="F172" s="13"/>
      <c r="G172" s="12"/>
      <c r="I172" s="14" t="str">
        <f>IF($A172="","",ROUND((F172*'Income'!$B$3),2))</f>
        <v/>
      </c>
      <c r="J172" s="14" t="str">
        <f>IF($A172="","",(((D172+E172)-I172)-G172))</f>
        <v/>
      </c>
      <c r="K172" s="15" t="str">
        <f>IF($A172="","",MONTH(A172))</f>
        <v/>
      </c>
    </row>
    <row r="173" spans="1:11" x14ac:dyDescent="0.25">
      <c r="A173" s="11"/>
      <c r="D173" s="12"/>
      <c r="E173" s="12"/>
      <c r="F173" s="13"/>
      <c r="G173" s="12"/>
      <c r="I173" s="14" t="str">
        <f>IF($A173="","",ROUND((F173*'Income'!$B$3),2))</f>
        <v/>
      </c>
      <c r="J173" s="14" t="str">
        <f>IF($A173="","",(((D173+E173)-I173)-G173))</f>
        <v/>
      </c>
      <c r="K173" s="15" t="str">
        <f>IF($A173="","",MONTH(A173))</f>
        <v/>
      </c>
    </row>
    <row r="174" spans="1:11" x14ac:dyDescent="0.25">
      <c r="A174" s="11"/>
      <c r="D174" s="12"/>
      <c r="E174" s="12"/>
      <c r="F174" s="13"/>
      <c r="G174" s="12"/>
      <c r="I174" s="14" t="str">
        <f>IF($A174="","",ROUND((F174*'Income'!$B$3),2))</f>
        <v/>
      </c>
      <c r="J174" s="14" t="str">
        <f>IF($A174="","",(((D174+E174)-I174)-G174))</f>
        <v/>
      </c>
      <c r="K174" s="15" t="str">
        <f>IF($A174="","",MONTH(A174))</f>
        <v/>
      </c>
    </row>
    <row r="175" spans="1:11" x14ac:dyDescent="0.25">
      <c r="A175" s="11"/>
      <c r="D175" s="12"/>
      <c r="E175" s="12"/>
      <c r="F175" s="13"/>
      <c r="G175" s="12"/>
      <c r="I175" s="14" t="str">
        <f>IF($A175="","",ROUND((F175*'Income'!$B$3),2))</f>
        <v/>
      </c>
      <c r="J175" s="14" t="str">
        <f>IF($A175="","",(((D175+E175)-I175)-G175))</f>
        <v/>
      </c>
      <c r="K175" s="15" t="str">
        <f>IF($A175="","",MONTH(A175))</f>
        <v/>
      </c>
    </row>
    <row r="176" spans="1:11" x14ac:dyDescent="0.25">
      <c r="A176" s="11"/>
      <c r="D176" s="12"/>
      <c r="E176" s="12"/>
      <c r="F176" s="13"/>
      <c r="G176" s="12"/>
      <c r="I176" s="14" t="str">
        <f>IF($A176="","",ROUND((F176*'Income'!$B$3),2))</f>
        <v/>
      </c>
      <c r="J176" s="14" t="str">
        <f>IF($A176="","",(((D176+E176)-I176)-G176))</f>
        <v/>
      </c>
      <c r="K176" s="15" t="str">
        <f>IF($A176="","",MONTH(A176))</f>
        <v/>
      </c>
    </row>
    <row r="177" spans="1:11" x14ac:dyDescent="0.25">
      <c r="A177" s="11"/>
      <c r="D177" s="12"/>
      <c r="E177" s="12"/>
      <c r="F177" s="13"/>
      <c r="G177" s="12"/>
      <c r="I177" s="14" t="str">
        <f>IF($A177="","",ROUND((F177*'Income'!$B$3),2))</f>
        <v/>
      </c>
      <c r="J177" s="14" t="str">
        <f>IF($A177="","",(((D177+E177)-I177)-G177))</f>
        <v/>
      </c>
      <c r="K177" s="15" t="str">
        <f>IF($A177="","",MONTH(A177))</f>
        <v/>
      </c>
    </row>
    <row r="178" spans="1:11" x14ac:dyDescent="0.25">
      <c r="A178" s="11"/>
      <c r="D178" s="12"/>
      <c r="E178" s="12"/>
      <c r="F178" s="13"/>
      <c r="G178" s="12"/>
      <c r="I178" s="14" t="str">
        <f>IF($A178="","",ROUND((F178*'Income'!$B$3),2))</f>
        <v/>
      </c>
      <c r="J178" s="14" t="str">
        <f>IF($A178="","",(((D178+E178)-I178)-G178))</f>
        <v/>
      </c>
      <c r="K178" s="15" t="str">
        <f>IF($A178="","",MONTH(A178))</f>
        <v/>
      </c>
    </row>
    <row r="179" spans="1:11" x14ac:dyDescent="0.25">
      <c r="A179" s="11"/>
      <c r="D179" s="12"/>
      <c r="E179" s="12"/>
      <c r="F179" s="13"/>
      <c r="G179" s="12"/>
      <c r="I179" s="14" t="str">
        <f>IF($A179="","",ROUND((F179*'Income'!$B$3),2))</f>
        <v/>
      </c>
      <c r="J179" s="14" t="str">
        <f>IF($A179="","",(((D179+E179)-I179)-G179))</f>
        <v/>
      </c>
      <c r="K179" s="15" t="str">
        <f>IF($A179="","",MONTH(A179))</f>
        <v/>
      </c>
    </row>
    <row r="180" spans="1:11" x14ac:dyDescent="0.25">
      <c r="A180" s="11"/>
      <c r="D180" s="12"/>
      <c r="E180" s="12"/>
      <c r="F180" s="13"/>
      <c r="G180" s="12"/>
      <c r="I180" s="14" t="str">
        <f>IF($A180="","",ROUND((F180*'Income'!$B$3),2))</f>
        <v/>
      </c>
      <c r="J180" s="14" t="str">
        <f>IF($A180="","",(((D180+E180)-I180)-G180))</f>
        <v/>
      </c>
      <c r="K180" s="15" t="str">
        <f>IF($A180="","",MONTH(A180))</f>
        <v/>
      </c>
    </row>
    <row r="181" spans="1:11" x14ac:dyDescent="0.25">
      <c r="A181" s="11"/>
      <c r="D181" s="12"/>
      <c r="E181" s="12"/>
      <c r="F181" s="13"/>
      <c r="G181" s="12"/>
      <c r="I181" s="14" t="str">
        <f>IF($A181="","",ROUND((F181*'Income'!$B$3),2))</f>
        <v/>
      </c>
      <c r="J181" s="14" t="str">
        <f>IF($A181="","",(((D181+E181)-I181)-G181))</f>
        <v/>
      </c>
      <c r="K181" s="15" t="str">
        <f>IF($A181="","",MONTH(A181))</f>
        <v/>
      </c>
    </row>
    <row r="182" spans="1:11" x14ac:dyDescent="0.25">
      <c r="A182" s="11"/>
      <c r="D182" s="12"/>
      <c r="E182" s="12"/>
      <c r="F182" s="13"/>
      <c r="G182" s="12"/>
      <c r="I182" s="14" t="str">
        <f>IF($A182="","",ROUND((F182*'Income'!$B$3),2))</f>
        <v/>
      </c>
      <c r="J182" s="14" t="str">
        <f>IF($A182="","",(((D182+E182)-I182)-G182))</f>
        <v/>
      </c>
      <c r="K182" s="15" t="str">
        <f>IF($A182="","",MONTH(A182))</f>
        <v/>
      </c>
    </row>
    <row r="183" spans="1:11" x14ac:dyDescent="0.25">
      <c r="A183" s="11"/>
      <c r="D183" s="12"/>
      <c r="E183" s="12"/>
      <c r="F183" s="13"/>
      <c r="G183" s="12"/>
      <c r="I183" s="14" t="str">
        <f>IF($A183="","",ROUND((F183*'Income'!$B$3),2))</f>
        <v/>
      </c>
      <c r="J183" s="14" t="str">
        <f>IF($A183="","",(((D183+E183)-I183)-G183))</f>
        <v/>
      </c>
      <c r="K183" s="15" t="str">
        <f>IF($A183="","",MONTH(A183))</f>
        <v/>
      </c>
    </row>
    <row r="184" spans="1:11" x14ac:dyDescent="0.25">
      <c r="A184" s="11"/>
      <c r="D184" s="12"/>
      <c r="E184" s="12"/>
      <c r="F184" s="13"/>
      <c r="G184" s="12"/>
      <c r="I184" s="14" t="str">
        <f>IF($A184="","",ROUND((F184*'Income'!$B$3),2))</f>
        <v/>
      </c>
      <c r="J184" s="14" t="str">
        <f>IF($A184="","",(((D184+E184)-I184)-G184))</f>
        <v/>
      </c>
      <c r="K184" s="15" t="str">
        <f>IF($A184="","",MONTH(A184))</f>
        <v/>
      </c>
    </row>
    <row r="185" spans="1:11" x14ac:dyDescent="0.25">
      <c r="A185" s="11"/>
      <c r="D185" s="12"/>
      <c r="E185" s="12"/>
      <c r="F185" s="13"/>
      <c r="G185" s="12"/>
      <c r="I185" s="14" t="str">
        <f>IF($A185="","",ROUND((F185*'Income'!$B$3),2))</f>
        <v/>
      </c>
      <c r="J185" s="14" t="str">
        <f>IF($A185="","",(((D185+E185)-I185)-G185))</f>
        <v/>
      </c>
      <c r="K185" s="15" t="str">
        <f>IF($A185="","",MONTH(A185))</f>
        <v/>
      </c>
    </row>
    <row r="186" spans="1:11" x14ac:dyDescent="0.25">
      <c r="A186" s="11"/>
      <c r="D186" s="12"/>
      <c r="E186" s="12"/>
      <c r="F186" s="13"/>
      <c r="G186" s="12"/>
      <c r="I186" s="14" t="str">
        <f>IF($A186="","",ROUND((F186*'Income'!$B$3),2))</f>
        <v/>
      </c>
      <c r="J186" s="14" t="str">
        <f>IF($A186="","",(((D186+E186)-I186)-G186))</f>
        <v/>
      </c>
      <c r="K186" s="15" t="str">
        <f>IF($A186="","",MONTH(A186))</f>
        <v/>
      </c>
    </row>
    <row r="187" spans="1:11" x14ac:dyDescent="0.25">
      <c r="A187" s="11"/>
      <c r="D187" s="12"/>
      <c r="E187" s="12"/>
      <c r="F187" s="13"/>
      <c r="G187" s="12"/>
      <c r="I187" s="14" t="str">
        <f>IF($A187="","",ROUND((F187*'Income'!$B$3),2))</f>
        <v/>
      </c>
      <c r="J187" s="14" t="str">
        <f>IF($A187="","",(((D187+E187)-I187)-G187))</f>
        <v/>
      </c>
      <c r="K187" s="15" t="str">
        <f>IF($A187="","",MONTH(A187))</f>
        <v/>
      </c>
    </row>
    <row r="188" spans="1:11" x14ac:dyDescent="0.25">
      <c r="A188" s="11"/>
      <c r="D188" s="12"/>
      <c r="E188" s="12"/>
      <c r="F188" s="13"/>
      <c r="G188" s="12"/>
      <c r="I188" s="14" t="str">
        <f>IF($A188="","",ROUND((F188*'Income'!$B$3),2))</f>
        <v/>
      </c>
      <c r="J188" s="14" t="str">
        <f>IF($A188="","",(((D188+E188)-I188)-G188))</f>
        <v/>
      </c>
      <c r="K188" s="15" t="str">
        <f>IF($A188="","",MONTH(A188))</f>
        <v/>
      </c>
    </row>
    <row r="189" spans="1:11" x14ac:dyDescent="0.25">
      <c r="A189" s="11"/>
      <c r="D189" s="12"/>
      <c r="E189" s="12"/>
      <c r="F189" s="13"/>
      <c r="G189" s="12"/>
      <c r="I189" s="14" t="str">
        <f>IF($A189="","",ROUND((F189*'Income'!$B$3),2))</f>
        <v/>
      </c>
      <c r="J189" s="14" t="str">
        <f>IF($A189="","",(((D189+E189)-I189)-G189))</f>
        <v/>
      </c>
      <c r="K189" s="15" t="str">
        <f>IF($A189="","",MONTH(A189))</f>
        <v/>
      </c>
    </row>
    <row r="190" spans="1:11" x14ac:dyDescent="0.25">
      <c r="A190" s="11"/>
      <c r="D190" s="12"/>
      <c r="E190" s="12"/>
      <c r="F190" s="13"/>
      <c r="G190" s="12"/>
      <c r="I190" s="14" t="str">
        <f>IF($A190="","",ROUND((F190*'Income'!$B$3),2))</f>
        <v/>
      </c>
      <c r="J190" s="14" t="str">
        <f>IF($A190="","",(((D190+E190)-I190)-G190))</f>
        <v/>
      </c>
      <c r="K190" s="15" t="str">
        <f>IF($A190="","",MONTH(A190))</f>
        <v/>
      </c>
    </row>
    <row r="191" spans="1:11" x14ac:dyDescent="0.25">
      <c r="A191" s="11"/>
      <c r="D191" s="12"/>
      <c r="E191" s="12"/>
      <c r="F191" s="13"/>
      <c r="G191" s="12"/>
      <c r="I191" s="14" t="str">
        <f>IF($A191="","",ROUND((F191*'Income'!$B$3),2))</f>
        <v/>
      </c>
      <c r="J191" s="14" t="str">
        <f>IF($A191="","",(((D191+E191)-I191)-G191))</f>
        <v/>
      </c>
      <c r="K191" s="15" t="str">
        <f>IF($A191="","",MONTH(A191))</f>
        <v/>
      </c>
    </row>
    <row r="192" spans="1:11" x14ac:dyDescent="0.25">
      <c r="A192" s="11"/>
      <c r="D192" s="12"/>
      <c r="E192" s="12"/>
      <c r="F192" s="13"/>
      <c r="G192" s="12"/>
      <c r="I192" s="14" t="str">
        <f>IF($A192="","",ROUND((F192*'Income'!$B$3),2))</f>
        <v/>
      </c>
      <c r="J192" s="14" t="str">
        <f>IF($A192="","",(((D192+E192)-I192)-G192))</f>
        <v/>
      </c>
      <c r="K192" s="15" t="str">
        <f>IF($A192="","",MONTH(A192))</f>
        <v/>
      </c>
    </row>
    <row r="193" spans="1:11" x14ac:dyDescent="0.25">
      <c r="A193" s="11"/>
      <c r="D193" s="12"/>
      <c r="E193" s="12"/>
      <c r="F193" s="13"/>
      <c r="G193" s="12"/>
      <c r="I193" s="14" t="str">
        <f>IF($A193="","",ROUND((F193*'Income'!$B$3),2))</f>
        <v/>
      </c>
      <c r="J193" s="14" t="str">
        <f>IF($A193="","",(((D193+E193)-I193)-G193))</f>
        <v/>
      </c>
      <c r="K193" s="15" t="str">
        <f>IF($A193="","",MONTH(A193))</f>
        <v/>
      </c>
    </row>
    <row r="194" spans="1:11" x14ac:dyDescent="0.25">
      <c r="A194" s="11"/>
      <c r="D194" s="12"/>
      <c r="E194" s="12"/>
      <c r="F194" s="13"/>
      <c r="G194" s="12"/>
      <c r="I194" s="14" t="str">
        <f>IF($A194="","",ROUND((F194*'Income'!$B$3),2))</f>
        <v/>
      </c>
      <c r="J194" s="14" t="str">
        <f>IF($A194="","",(((D194+E194)-I194)-G194))</f>
        <v/>
      </c>
      <c r="K194" s="15" t="str">
        <f>IF($A194="","",MONTH(A194))</f>
        <v/>
      </c>
    </row>
    <row r="195" spans="1:11" x14ac:dyDescent="0.25">
      <c r="A195" s="11"/>
      <c r="D195" s="12"/>
      <c r="E195" s="12"/>
      <c r="F195" s="13"/>
      <c r="G195" s="12"/>
      <c r="I195" s="14" t="str">
        <f>IF($A195="","",ROUND((F195*'Income'!$B$3),2))</f>
        <v/>
      </c>
      <c r="J195" s="14" t="str">
        <f>IF($A195="","",(((D195+E195)-I195)-G195))</f>
        <v/>
      </c>
      <c r="K195" s="15" t="str">
        <f>IF($A195="","",MONTH(A195))</f>
        <v/>
      </c>
    </row>
    <row r="196" spans="1:11" x14ac:dyDescent="0.25">
      <c r="A196" s="11"/>
      <c r="D196" s="12"/>
      <c r="E196" s="12"/>
      <c r="F196" s="13"/>
      <c r="G196" s="12"/>
      <c r="I196" s="14" t="str">
        <f>IF($A196="","",ROUND((F196*'Income'!$B$3),2))</f>
        <v/>
      </c>
      <c r="J196" s="14" t="str">
        <f>IF($A196="","",(((D196+E196)-I196)-G196))</f>
        <v/>
      </c>
      <c r="K196" s="15" t="str">
        <f>IF($A196="","",MONTH(A196))</f>
        <v/>
      </c>
    </row>
    <row r="197" spans="1:11" x14ac:dyDescent="0.25">
      <c r="A197" s="11"/>
      <c r="D197" s="12"/>
      <c r="E197" s="12"/>
      <c r="F197" s="13"/>
      <c r="G197" s="12"/>
      <c r="I197" s="14" t="str">
        <f>IF($A197="","",ROUND((F197*'Income'!$B$3),2))</f>
        <v/>
      </c>
      <c r="J197" s="14" t="str">
        <f>IF($A197="","",(((D197+E197)-I197)-G197))</f>
        <v/>
      </c>
      <c r="K197" s="15" t="str">
        <f>IF($A197="","",MONTH(A197))</f>
        <v/>
      </c>
    </row>
    <row r="198" spans="1:11" x14ac:dyDescent="0.25">
      <c r="A198" s="11"/>
      <c r="D198" s="12"/>
      <c r="E198" s="12"/>
      <c r="F198" s="13"/>
      <c r="G198" s="12"/>
      <c r="I198" s="14" t="str">
        <f>IF($A198="","",ROUND((F198*'Income'!$B$3),2))</f>
        <v/>
      </c>
      <c r="J198" s="14" t="str">
        <f>IF($A198="","",(((D198+E198)-I198)-G198))</f>
        <v/>
      </c>
      <c r="K198" s="15" t="str">
        <f>IF($A198="","",MONTH(A198))</f>
        <v/>
      </c>
    </row>
    <row r="199" spans="1:11" x14ac:dyDescent="0.25">
      <c r="A199" s="11"/>
      <c r="D199" s="12"/>
      <c r="E199" s="12"/>
      <c r="F199" s="13"/>
      <c r="G199" s="12"/>
      <c r="I199" s="14" t="str">
        <f>IF($A199="","",ROUND((F199*'Income'!$B$3),2))</f>
        <v/>
      </c>
      <c r="J199" s="14" t="str">
        <f>IF($A199="","",(((D199+E199)-I199)-G199))</f>
        <v/>
      </c>
      <c r="K199" s="15" t="str">
        <f>IF($A199="","",MONTH(A199))</f>
        <v/>
      </c>
    </row>
    <row r="200" spans="1:11" x14ac:dyDescent="0.25">
      <c r="A200" s="11"/>
      <c r="D200" s="12"/>
      <c r="E200" s="12"/>
      <c r="F200" s="13"/>
      <c r="G200" s="12"/>
      <c r="I200" s="14" t="str">
        <f>IF($A200="","",ROUND((F200*'Income'!$B$3),2))</f>
        <v/>
      </c>
      <c r="J200" s="14" t="str">
        <f>IF($A200="","",(((D200+E200)-I200)-G200))</f>
        <v/>
      </c>
      <c r="K200" s="15" t="str">
        <f>IF($A200="","",MONTH(A200))</f>
        <v/>
      </c>
    </row>
    <row r="201" spans="1:11" x14ac:dyDescent="0.25">
      <c r="A201" s="11"/>
      <c r="D201" s="12"/>
      <c r="E201" s="12"/>
      <c r="F201" s="13"/>
      <c r="G201" s="12"/>
      <c r="I201" s="14" t="str">
        <f>IF($A201="","",ROUND((F201*'Income'!$B$3),2))</f>
        <v/>
      </c>
      <c r="J201" s="14" t="str">
        <f>IF($A201="","",(((D201+E201)-I201)-G201))</f>
        <v/>
      </c>
      <c r="K201" s="15" t="str">
        <f>IF($A201="","",MONTH(A201))</f>
        <v/>
      </c>
    </row>
  </sheetData>
  <autoFilter ref="A1:K1"/>
  <conditionalFormatting sqref="J2:J201">
    <cfRule type="expression" dxfId="0" priority="1">
      <formula>AND(J2&lt;&gt;"",J2&lt;0)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ar / club, Wedding, Corporate, Private party, Session, Teaching" sqref="C2:C201">
      <formula1>"Bar / club,Wedding,Corporate,Private party,Session,Teaching"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Unpaid, Paid" sqref="H2:H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33</v>
      </c>
      <c r="B1" s="16" t="s">
        <v>34</v>
      </c>
      <c r="C1" s="16" t="s">
        <v>35</v>
      </c>
    </row>
    <row r="2" spans="1:3" x14ac:dyDescent="0.25">
      <c r="A2" s="17" t="s">
        <v>36</v>
      </c>
      <c r="B2" s="18"/>
      <c r="C2" s="18"/>
    </row>
    <row r="3" spans="1:3" x14ac:dyDescent="0.25">
      <c r="A3" t="s">
        <v>37</v>
      </c>
      <c r="B3" s="19">
        <v>0.7</v>
      </c>
      <c r="C3" s="20" t="s">
        <v>38</v>
      </c>
    </row>
    <row r="4" spans="1:3" x14ac:dyDescent="0.25">
      <c r="A4" s="17" t="s">
        <v>39</v>
      </c>
      <c r="B4" s="18"/>
      <c r="C4" s="18"/>
    </row>
    <row r="5" spans="1:2" x14ac:dyDescent="0.25">
      <c r="A5" t="s">
        <v>40</v>
      </c>
      <c r="B5" s="21">
        <f>(SUM('Gigs'!$D$2:$D$201)+SUM('Gigs'!$E$2:$E$201))</f>
        <v>3045</v>
      </c>
    </row>
    <row r="6" spans="1:2" x14ac:dyDescent="0.25">
      <c r="A6" t="s">
        <v>22</v>
      </c>
      <c r="B6" s="21">
        <f>SUM('Gigs'!$J$2:$J$201)</f>
        <v>2833.2</v>
      </c>
    </row>
    <row r="7" spans="1:3" x14ac:dyDescent="0.25">
      <c r="A7" t="s">
        <v>41</v>
      </c>
      <c r="B7" s="21">
        <f>SUMIFS('Gigs'!$D$2:$D$201,'Gigs'!$H$2:$H$201,"Unpaid")</f>
        <v>1200</v>
      </c>
      <c r="C7" s="20" t="s">
        <v>42</v>
      </c>
    </row>
    <row r="8" spans="1:3" x14ac:dyDescent="0.25">
      <c r="A8" s="17" t="s">
        <v>43</v>
      </c>
      <c r="B8" s="18"/>
      <c r="C8" s="18"/>
    </row>
    <row r="9" spans="1:3" x14ac:dyDescent="0.25">
      <c r="A9" t="s">
        <v>44</v>
      </c>
      <c r="B9" s="21">
        <f>SUMIFS('Gigs'!$J$2:$J$201,'Gigs'!$B$2:$B$201,"Blue Door Tavern")</f>
        <v>588</v>
      </c>
      <c r="C9" s="20" t="s">
        <v>45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Gigs</vt:lpstr>
      <vt:lpstr>Income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