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nu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<sst xmlns="http://schemas.openxmlformats.org/spreadsheetml/2006/main" count="35" uniqueCount="35">
  <si>
    <t>Ghost Kitchen Menu Cost Calculator</t>
  </si>
  <si>
    <t>A free menu cost calculator for ghost kitchens: price items after ingredient cost and delivery commission in Google Sheets or Excel.</t>
  </si>
  <si>
    <t>Quick start</t>
  </si>
  <si>
    <t>Open the Menu tab and replace the sample rows with your own — one row per entry. Formulas fill in automatically for new rows.</t>
  </si>
  <si>
    <t>Platform commission (Settings) comes off every order; Profit per order shows what is left after food, packaging and the app fee.</t>
  </si>
  <si>
    <t>Food cost % turns amber above target. Raise in-app prices on red items or trim the portion.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</si>
  <si>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</si>
  <si>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</si>
  <si>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</si>
  <si>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</si>
  <si>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</si>
  <si>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</si>
  <si>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</si>
  <si>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Menu item</t>
  </si>
  <si>
    <t>Ingredient cost</t>
  </si>
  <si>
    <t>Packaging</t>
  </si>
  <si>
    <t>Menu price</t>
  </si>
  <si>
    <t>Plate cost</t>
  </si>
  <si>
    <t>Platform fee</t>
  </si>
  <si>
    <t>Profit per order</t>
  </si>
  <si>
    <t>Food cost %</t>
  </si>
  <si>
    <t>Price at target</t>
  </si>
  <si>
    <t>Smash burger combo</t>
  </si>
  <si>
    <t>Chicken tender basket</t>
  </si>
  <si>
    <t>Truffle fries</t>
  </si>
  <si>
    <t>Wings (10)</t>
  </si>
  <si>
    <t>Shake</t>
  </si>
  <si>
    <t>Item</t>
  </si>
  <si>
    <t>Value</t>
  </si>
  <si>
    <t>Notes</t>
  </si>
  <si>
    <t>Targets</t>
  </si>
  <si>
    <t>Target food cost %</t>
  </si>
  <si>
    <t>Plate cost as a share of menu price.</t>
  </si>
  <si>
    <t>Platform commission</t>
  </si>
  <si>
    <t>Delivery app commission on each order.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</si>
</sst>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8" customWidth="1"/>
    <col min="3" max="5" width="14" customWidth="1"/>
    <col min="6" max="6" width="15" customWidth="1"/>
    <col min="7" max="7" width="19" customWidth="1"/>
    <col min="8" max="8" width="14" customWidth="1"/>
    <col min="9" max="9" width="18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3.95</v>
      </c>
      <c r="C2" s="11">
        <v>0.6</v>
      </c>
      <c r="D2" s="11">
        <v>15.99</v>
      </c>
      <c r="E2" s="12">
        <f>IF($A2="","",(B2+C2))</f>
        <v>4.55</v>
      </c>
      <c r="F2" s="12">
        <f>IF($A2="","",ROUND((D2*'Settings'!$B$4),2))</f>
        <v>4</v>
      </c>
      <c r="G2" s="12">
        <f>IF($A2="","",((D2-E2)-F2))</f>
        <v>7.440000000000001</v>
      </c>
      <c r="H2" s="13">
        <f>IF($A2="","",IFERROR((E2/D2),0))</f>
        <v>0.2845528455284553</v>
      </c>
      <c r="I2" s="12">
        <f>IF($A2="","",CEILING((E2/'Settings'!$B$3),0.25))</f>
        <v>16.25</v>
      </c>
    </row>
    <row r="3" spans="1:9" x14ac:dyDescent="0.25">
      <c r="A3" t="s">
        <v>23</v>
      </c>
      <c r="B3" s="11">
        <v>3.2</v>
      </c>
      <c r="C3" s="11">
        <v>0.55</v>
      </c>
      <c r="D3" s="11">
        <v>13.99</v>
      </c>
      <c r="E3" s="12">
        <f>IF($A3="","",(B3+C3))</f>
        <v>3.75</v>
      </c>
      <c r="F3" s="12">
        <f>IF($A3="","",ROUND((D3*'Settings'!$B$4),2))</f>
        <v>3.5</v>
      </c>
      <c r="G3" s="12">
        <f>IF($A3="","",((D3-E3)-F3))</f>
        <v>6.74</v>
      </c>
      <c r="H3" s="13">
        <f>IF($A3="","",IFERROR((E3/D3),0))</f>
        <v>0.268048606147248</v>
      </c>
      <c r="I3" s="12">
        <f>IF($A3="","",CEILING((E3/'Settings'!$B$3),0.25))</f>
        <v>13.5</v>
      </c>
    </row>
    <row r="4" spans="1:9" x14ac:dyDescent="0.25">
      <c r="A4" t="s">
        <v>24</v>
      </c>
      <c r="B4" s="11">
        <v>1.1</v>
      </c>
      <c r="C4" s="11">
        <v>0.35</v>
      </c>
      <c r="D4" s="11">
        <v>6.99</v>
      </c>
      <c r="E4" s="12">
        <f>IF($A4="","",(B4+C4))</f>
        <v>1.4500000000000002</v>
      </c>
      <c r="F4" s="12">
        <f>IF($A4="","",ROUND((D4*'Settings'!$B$4),2))</f>
        <v>1.75</v>
      </c>
      <c r="G4" s="12">
        <f>IF($A4="","",((D4-E4)-F4))</f>
        <v>3.79</v>
      </c>
      <c r="H4" s="13">
        <f>IF($A4="","",IFERROR((E4/D4),0))</f>
        <v>0.20743919885550788</v>
      </c>
      <c r="I4" s="12">
        <f>IF($A4="","",CEILING((E4/'Settings'!$B$3),0.25))</f>
        <v>5.25</v>
      </c>
    </row>
    <row r="5" spans="1:9" x14ac:dyDescent="0.25">
      <c r="A5" t="s">
        <v>25</v>
      </c>
      <c r="B5" s="11">
        <v>4.6</v>
      </c>
      <c r="C5" s="11">
        <v>0.5</v>
      </c>
      <c r="D5" s="11">
        <v>15.49</v>
      </c>
      <c r="E5" s="12">
        <f>IF($A5="","",(B5+C5))</f>
        <v>5.1</v>
      </c>
      <c r="F5" s="12">
        <f>IF($A5="","",ROUND((D5*'Settings'!$B$4),2))</f>
        <v>3.87</v>
      </c>
      <c r="G5" s="12">
        <f>IF($A5="","",((D5-E5)-F5))</f>
        <v>6.5200000000000005</v>
      </c>
      <c r="H5" s="13">
        <f>IF($A5="","",IFERROR((E5/D5),0))</f>
        <v>0.32924467398321494</v>
      </c>
      <c r="I5" s="12">
        <f>IF($A5="","",CEILING((E5/'Settings'!$B$3),0.25))</f>
        <v>18.25</v>
      </c>
    </row>
    <row r="6" spans="1:9" x14ac:dyDescent="0.25">
      <c r="A6" t="s">
        <v>26</v>
      </c>
      <c r="B6" s="11">
        <v>1.35</v>
      </c>
      <c r="C6" s="11">
        <v>0.45</v>
      </c>
      <c r="D6" s="11">
        <v>6.49</v>
      </c>
      <c r="E6" s="12">
        <f>IF($A6="","",(B6+C6))</f>
        <v>1.8</v>
      </c>
      <c r="F6" s="12">
        <f>IF($A6="","",ROUND((D6*'Settings'!$B$4),2))</f>
        <v>1.62</v>
      </c>
      <c r="G6" s="12">
        <f>IF($A6="","",((D6-E6)-F6))</f>
        <v>3.0700000000000003</v>
      </c>
      <c r="H6" s="13">
        <f>IF($A6="","",IFERROR((E6/D6),0))</f>
        <v>0.2773497688751926</v>
      </c>
      <c r="I6" s="12">
        <f>IF($A6="","",CEILING((E6/'Settings'!$B$3),0.25))</f>
        <v>6.5</v>
      </c>
    </row>
    <row r="7" spans="1:9" x14ac:dyDescent="0.25">
      <c r="B7" s="11"/>
      <c r="C7" s="11"/>
      <c r="D7" s="11"/>
      <c r="E7" s="12" t="str">
        <f>IF($A7="","",(B7+C7))</f>
        <v/>
      </c>
      <c r="F7" s="12" t="str">
        <f>IF($A7="","",ROUND((D7*'Settings'!$B$4),2))</f>
        <v/>
      </c>
      <c r="G7" s="12" t="str">
        <f>IF($A7="","",((D7-E7)-F7))</f>
        <v/>
      </c>
      <c r="H7" s="13" t="str">
        <f>IF($A7="","",IFERROR((E7/D7),0))</f>
        <v/>
      </c>
      <c r="I7" s="12" t="str">
        <f>IF($A7="","",CEILING((E7/'Settings'!$B$3),0.25))</f>
        <v/>
      </c>
    </row>
    <row r="8" spans="1:9" x14ac:dyDescent="0.25">
      <c r="B8" s="11"/>
      <c r="C8" s="11"/>
      <c r="D8" s="11"/>
      <c r="E8" s="12" t="str">
        <f>IF($A8="","",(B8+C8))</f>
        <v/>
      </c>
      <c r="F8" s="12" t="str">
        <f>IF($A8="","",ROUND((D8*'Settings'!$B$4),2))</f>
        <v/>
      </c>
      <c r="G8" s="12" t="str">
        <f>IF($A8="","",((D8-E8)-F8))</f>
        <v/>
      </c>
      <c r="H8" s="13" t="str">
        <f>IF($A8="","",IFERROR((E8/D8),0))</f>
        <v/>
      </c>
      <c r="I8" s="12" t="str">
        <f>IF($A8="","",CEILING((E8/'Settings'!$B$3),0.25))</f>
        <v/>
      </c>
    </row>
    <row r="9" spans="1:9" x14ac:dyDescent="0.25">
      <c r="B9" s="11"/>
      <c r="C9" s="11"/>
      <c r="D9" s="11"/>
      <c r="E9" s="12" t="str">
        <f>IF($A9="","",(B9+C9))</f>
        <v/>
      </c>
      <c r="F9" s="12" t="str">
        <f>IF($A9="","",ROUND((D9*'Settings'!$B$4),2))</f>
        <v/>
      </c>
      <c r="G9" s="12" t="str">
        <f>IF($A9="","",((D9-E9)-F9))</f>
        <v/>
      </c>
      <c r="H9" s="13" t="str">
        <f>IF($A9="","",IFERROR((E9/D9),0))</f>
        <v/>
      </c>
      <c r="I9" s="12" t="str">
        <f>IF($A9="","",CEILING((E9/'Settings'!$B$3),0.25))</f>
        <v/>
      </c>
    </row>
    <row r="10" spans="1:9" x14ac:dyDescent="0.25">
      <c r="B10" s="11"/>
      <c r="C10" s="11"/>
      <c r="D10" s="11"/>
      <c r="E10" s="12" t="str">
        <f>IF($A10="","",(B10+C10))</f>
        <v/>
      </c>
      <c r="F10" s="12" t="str">
        <f>IF($A10="","",ROUND((D10*'Settings'!$B$4),2))</f>
        <v/>
      </c>
      <c r="G10" s="12" t="str">
        <f>IF($A10="","",((D10-E10)-F10))</f>
        <v/>
      </c>
      <c r="H10" s="13" t="str">
        <f>IF($A10="","",IFERROR((E10/D10),0))</f>
        <v/>
      </c>
      <c r="I10" s="12" t="str">
        <f>IF($A10="","",CEILING((E10/'Settings'!$B$3),0.25))</f>
        <v/>
      </c>
    </row>
    <row r="11" spans="1:9" x14ac:dyDescent="0.25">
      <c r="B11" s="11"/>
      <c r="C11" s="11"/>
      <c r="D11" s="11"/>
      <c r="E11" s="12" t="str">
        <f>IF($A11="","",(B11+C11))</f>
        <v/>
      </c>
      <c r="F11" s="12" t="str">
        <f>IF($A11="","",ROUND((D11*'Settings'!$B$4),2))</f>
        <v/>
      </c>
      <c r="G11" s="12" t="str">
        <f>IF($A11="","",((D11-E11)-F11))</f>
        <v/>
      </c>
      <c r="H11" s="13" t="str">
        <f>IF($A11="","",IFERROR((E11/D11),0))</f>
        <v/>
      </c>
      <c r="I11" s="12" t="str">
        <f>IF($A11="","",CEILING((E11/'Settings'!$B$3),0.25))</f>
        <v/>
      </c>
    </row>
    <row r="12" spans="1:9" x14ac:dyDescent="0.25">
      <c r="B12" s="11"/>
      <c r="C12" s="11"/>
      <c r="D12" s="11"/>
      <c r="E12" s="12" t="str">
        <f>IF($A12="","",(B12+C12))</f>
        <v/>
      </c>
      <c r="F12" s="12" t="str">
        <f>IF($A12="","",ROUND((D12*'Settings'!$B$4),2))</f>
        <v/>
      </c>
      <c r="G12" s="12" t="str">
        <f>IF($A12="","",((D12-E12)-F12))</f>
        <v/>
      </c>
      <c r="H12" s="13" t="str">
        <f>IF($A12="","",IFERROR((E12/D12),0))</f>
        <v/>
      </c>
      <c r="I12" s="12" t="str">
        <f>IF($A12="","",CEILING((E12/'Settings'!$B$3),0.25))</f>
        <v/>
      </c>
    </row>
    <row r="13" spans="1:9" x14ac:dyDescent="0.25">
      <c r="B13" s="11"/>
      <c r="C13" s="11"/>
      <c r="D13" s="11"/>
      <c r="E13" s="12" t="str">
        <f>IF($A13="","",(B13+C13))</f>
        <v/>
      </c>
      <c r="F13" s="12" t="str">
        <f>IF($A13="","",ROUND((D13*'Settings'!$B$4),2))</f>
        <v/>
      </c>
      <c r="G13" s="12" t="str">
        <f>IF($A13="","",((D13-E13)-F13))</f>
        <v/>
      </c>
      <c r="H13" s="13" t="str">
        <f>IF($A13="","",IFERROR((E13/D13),0))</f>
        <v/>
      </c>
      <c r="I13" s="12" t="str">
        <f>IF($A13="","",CEILING((E13/'Settings'!$B$3),0.25))</f>
        <v/>
      </c>
    </row>
    <row r="14" spans="1:9" x14ac:dyDescent="0.25">
      <c r="B14" s="11"/>
      <c r="C14" s="11"/>
      <c r="D14" s="11"/>
      <c r="E14" s="12" t="str">
        <f>IF($A14="","",(B14+C14))</f>
        <v/>
      </c>
      <c r="F14" s="12" t="str">
        <f>IF($A14="","",ROUND((D14*'Settings'!$B$4),2))</f>
        <v/>
      </c>
      <c r="G14" s="12" t="str">
        <f>IF($A14="","",((D14-E14)-F14))</f>
        <v/>
      </c>
      <c r="H14" s="13" t="str">
        <f>IF($A14="","",IFERROR((E14/D14),0))</f>
        <v/>
      </c>
      <c r="I14" s="12" t="str">
        <f>IF($A14="","",CEILING((E14/'Settings'!$B$3),0.25))</f>
        <v/>
      </c>
    </row>
    <row r="15" spans="1:9" x14ac:dyDescent="0.25">
      <c r="B15" s="11"/>
      <c r="C15" s="11"/>
      <c r="D15" s="11"/>
      <c r="E15" s="12" t="str">
        <f>IF($A15="","",(B15+C15))</f>
        <v/>
      </c>
      <c r="F15" s="12" t="str">
        <f>IF($A15="","",ROUND((D15*'Settings'!$B$4),2))</f>
        <v/>
      </c>
      <c r="G15" s="12" t="str">
        <f>IF($A15="","",((D15-E15)-F15))</f>
        <v/>
      </c>
      <c r="H15" s="13" t="str">
        <f>IF($A15="","",IFERROR((E15/D15),0))</f>
        <v/>
      </c>
      <c r="I15" s="12" t="str">
        <f>IF($A15="","",CEILING((E15/'Settings'!$B$3),0.25))</f>
        <v/>
      </c>
    </row>
    <row r="16" spans="1:9" x14ac:dyDescent="0.25">
      <c r="B16" s="11"/>
      <c r="C16" s="11"/>
      <c r="D16" s="11"/>
      <c r="E16" s="12" t="str">
        <f>IF($A16="","",(B16+C16))</f>
        <v/>
      </c>
      <c r="F16" s="12" t="str">
        <f>IF($A16="","",ROUND((D16*'Settings'!$B$4),2))</f>
        <v/>
      </c>
      <c r="G16" s="12" t="str">
        <f>IF($A16="","",((D16-E16)-F16))</f>
        <v/>
      </c>
      <c r="H16" s="13" t="str">
        <f>IF($A16="","",IFERROR((E16/D16),0))</f>
        <v/>
      </c>
      <c r="I16" s="12" t="str">
        <f>IF($A16="","",CEILING((E16/'Settings'!$B$3),0.25))</f>
        <v/>
      </c>
    </row>
    <row r="17" spans="1:9" x14ac:dyDescent="0.25">
      <c r="B17" s="11"/>
      <c r="C17" s="11"/>
      <c r="D17" s="11"/>
      <c r="E17" s="12" t="str">
        <f>IF($A17="","",(B17+C17))</f>
        <v/>
      </c>
      <c r="F17" s="12" t="str">
        <f>IF($A17="","",ROUND((D17*'Settings'!$B$4),2))</f>
        <v/>
      </c>
      <c r="G17" s="12" t="str">
        <f>IF($A17="","",((D17-E17)-F17))</f>
        <v/>
      </c>
      <c r="H17" s="13" t="str">
        <f>IF($A17="","",IFERROR((E17/D17),0))</f>
        <v/>
      </c>
      <c r="I17" s="12" t="str">
        <f>IF($A17="","",CEILING((E17/'Settings'!$B$3),0.25))</f>
        <v/>
      </c>
    </row>
    <row r="18" spans="1:9" x14ac:dyDescent="0.25">
      <c r="B18" s="11"/>
      <c r="C18" s="11"/>
      <c r="D18" s="11"/>
      <c r="E18" s="12" t="str">
        <f>IF($A18="","",(B18+C18))</f>
        <v/>
      </c>
      <c r="F18" s="12" t="str">
        <f>IF($A18="","",ROUND((D18*'Settings'!$B$4),2))</f>
        <v/>
      </c>
      <c r="G18" s="12" t="str">
        <f>IF($A18="","",((D18-E18)-F18))</f>
        <v/>
      </c>
      <c r="H18" s="13" t="str">
        <f>IF($A18="","",IFERROR((E18/D18),0))</f>
        <v/>
      </c>
      <c r="I18" s="12" t="str">
        <f>IF($A18="","",CEILING((E18/'Settings'!$B$3),0.25))</f>
        <v/>
      </c>
    </row>
    <row r="19" spans="1:9" x14ac:dyDescent="0.25">
      <c r="B19" s="11"/>
      <c r="C19" s="11"/>
      <c r="D19" s="11"/>
      <c r="E19" s="12" t="str">
        <f>IF($A19="","",(B19+C19))</f>
        <v/>
      </c>
      <c r="F19" s="12" t="str">
        <f>IF($A19="","",ROUND((D19*'Settings'!$B$4),2))</f>
        <v/>
      </c>
      <c r="G19" s="12" t="str">
        <f>IF($A19="","",((D19-E19)-F19))</f>
        <v/>
      </c>
      <c r="H19" s="13" t="str">
        <f>IF($A19="","",IFERROR((E19/D19),0))</f>
        <v/>
      </c>
      <c r="I19" s="12" t="str">
        <f>IF($A19="","",CEILING((E19/'Settings'!$B$3),0.25))</f>
        <v/>
      </c>
    </row>
    <row r="20" spans="1:9" x14ac:dyDescent="0.25">
      <c r="B20" s="11"/>
      <c r="C20" s="11"/>
      <c r="D20" s="11"/>
      <c r="E20" s="12" t="str">
        <f>IF($A20="","",(B20+C20))</f>
        <v/>
      </c>
      <c r="F20" s="12" t="str">
        <f>IF($A20="","",ROUND((D20*'Settings'!$B$4),2))</f>
        <v/>
      </c>
      <c r="G20" s="12" t="str">
        <f>IF($A20="","",((D20-E20)-F20))</f>
        <v/>
      </c>
      <c r="H20" s="13" t="str">
        <f>IF($A20="","",IFERROR((E20/D20),0))</f>
        <v/>
      </c>
      <c r="I20" s="12" t="str">
        <f>IF($A20="","",CEILING((E20/'Settings'!$B$3),0.25))</f>
        <v/>
      </c>
    </row>
    <row r="21" spans="1:9" x14ac:dyDescent="0.25">
      <c r="B21" s="11"/>
      <c r="C21" s="11"/>
      <c r="D21" s="11"/>
      <c r="E21" s="12" t="str">
        <f>IF($A21="","",(B21+C21))</f>
        <v/>
      </c>
      <c r="F21" s="12" t="str">
        <f>IF($A21="","",ROUND((D21*'Settings'!$B$4),2))</f>
        <v/>
      </c>
      <c r="G21" s="12" t="str">
        <f>IF($A21="","",((D21-E21)-F21))</f>
        <v/>
      </c>
      <c r="H21" s="13" t="str">
        <f>IF($A21="","",IFERROR((E21/D21),0))</f>
        <v/>
      </c>
      <c r="I21" s="12" t="str">
        <f>IF($A21="","",CEILING((E21/'Settings'!$B$3),0.25))</f>
        <v/>
      </c>
    </row>
    <row r="22" spans="1:9" x14ac:dyDescent="0.25">
      <c r="B22" s="11"/>
      <c r="C22" s="11"/>
      <c r="D22" s="11"/>
      <c r="E22" s="12" t="str">
        <f>IF($A22="","",(B22+C22))</f>
        <v/>
      </c>
      <c r="F22" s="12" t="str">
        <f>IF($A22="","",ROUND((D22*'Settings'!$B$4),2))</f>
        <v/>
      </c>
      <c r="G22" s="12" t="str">
        <f>IF($A22="","",((D22-E22)-F22))</f>
        <v/>
      </c>
      <c r="H22" s="13" t="str">
        <f>IF($A22="","",IFERROR((E22/D22),0))</f>
        <v/>
      </c>
      <c r="I22" s="12" t="str">
        <f>IF($A22="","",CEILING((E22/'Settings'!$B$3),0.25))</f>
        <v/>
      </c>
    </row>
    <row r="23" spans="1:9" x14ac:dyDescent="0.25">
      <c r="B23" s="11"/>
      <c r="C23" s="11"/>
      <c r="D23" s="11"/>
      <c r="E23" s="12" t="str">
        <f>IF($A23="","",(B23+C23))</f>
        <v/>
      </c>
      <c r="F23" s="12" t="str">
        <f>IF($A23="","",ROUND((D23*'Settings'!$B$4),2))</f>
        <v/>
      </c>
      <c r="G23" s="12" t="str">
        <f>IF($A23="","",((D23-E23)-F23))</f>
        <v/>
      </c>
      <c r="H23" s="13" t="str">
        <f>IF($A23="","",IFERROR((E23/D23),0))</f>
        <v/>
      </c>
      <c r="I23" s="12" t="str">
        <f>IF($A23="","",CEILING((E23/'Settings'!$B$3),0.25))</f>
        <v/>
      </c>
    </row>
    <row r="24" spans="1:9" x14ac:dyDescent="0.25">
      <c r="B24" s="11"/>
      <c r="C24" s="11"/>
      <c r="D24" s="11"/>
      <c r="E24" s="12" t="str">
        <f>IF($A24="","",(B24+C24))</f>
        <v/>
      </c>
      <c r="F24" s="12" t="str">
        <f>IF($A24="","",ROUND((D24*'Settings'!$B$4),2))</f>
        <v/>
      </c>
      <c r="G24" s="12" t="str">
        <f>IF($A24="","",((D24-E24)-F24))</f>
        <v/>
      </c>
      <c r="H24" s="13" t="str">
        <f>IF($A24="","",IFERROR((E24/D24),0))</f>
        <v/>
      </c>
      <c r="I24" s="12" t="str">
        <f>IF($A24="","",CEILING((E24/'Settings'!$B$3),0.25))</f>
        <v/>
      </c>
    </row>
    <row r="25" spans="1:9" x14ac:dyDescent="0.25">
      <c r="B25" s="11"/>
      <c r="C25" s="11"/>
      <c r="D25" s="11"/>
      <c r="E25" s="12" t="str">
        <f>IF($A25="","",(B25+C25))</f>
        <v/>
      </c>
      <c r="F25" s="12" t="str">
        <f>IF($A25="","",ROUND((D25*'Settings'!$B$4),2))</f>
        <v/>
      </c>
      <c r="G25" s="12" t="str">
        <f>IF($A25="","",((D25-E25)-F25))</f>
        <v/>
      </c>
      <c r="H25" s="13" t="str">
        <f>IF($A25="","",IFERROR((E25/D25),0))</f>
        <v/>
      </c>
      <c r="I25" s="12" t="str">
        <f>IF($A25="","",CEILING((E25/'Settings'!$B$3),0.25))</f>
        <v/>
      </c>
    </row>
    <row r="26" spans="1:9" x14ac:dyDescent="0.25">
      <c r="B26" s="11"/>
      <c r="C26" s="11"/>
      <c r="D26" s="11"/>
      <c r="E26" s="12" t="str">
        <f>IF($A26="","",(B26+C26))</f>
        <v/>
      </c>
      <c r="F26" s="12" t="str">
        <f>IF($A26="","",ROUND((D26*'Settings'!$B$4),2))</f>
        <v/>
      </c>
      <c r="G26" s="12" t="str">
        <f>IF($A26="","",((D26-E26)-F26))</f>
        <v/>
      </c>
      <c r="H26" s="13" t="str">
        <f>IF($A26="","",IFERROR((E26/D26),0))</f>
        <v/>
      </c>
      <c r="I26" s="12" t="str">
        <f>IF($A26="","",CEILING((E26/'Settings'!$B$3),0.25))</f>
        <v/>
      </c>
    </row>
    <row r="27" spans="1:9" x14ac:dyDescent="0.25">
      <c r="B27" s="11"/>
      <c r="C27" s="11"/>
      <c r="D27" s="11"/>
      <c r="E27" s="12" t="str">
        <f>IF($A27="","",(B27+C27))</f>
        <v/>
      </c>
      <c r="F27" s="12" t="str">
        <f>IF($A27="","",ROUND((D27*'Settings'!$B$4),2))</f>
        <v/>
      </c>
      <c r="G27" s="12" t="str">
        <f>IF($A27="","",((D27-E27)-F27))</f>
        <v/>
      </c>
      <c r="H27" s="13" t="str">
        <f>IF($A27="","",IFERROR((E27/D27),0))</f>
        <v/>
      </c>
      <c r="I27" s="12" t="str">
        <f>IF($A27="","",CEILING((E27/'Settings'!$B$3),0.25))</f>
        <v/>
      </c>
    </row>
    <row r="28" spans="1:9" x14ac:dyDescent="0.25">
      <c r="B28" s="11"/>
      <c r="C28" s="11"/>
      <c r="D28" s="11"/>
      <c r="E28" s="12" t="str">
        <f>IF($A28="","",(B28+C28))</f>
        <v/>
      </c>
      <c r="F28" s="12" t="str">
        <f>IF($A28="","",ROUND((D28*'Settings'!$B$4),2))</f>
        <v/>
      </c>
      <c r="G28" s="12" t="str">
        <f>IF($A28="","",((D28-E28)-F28))</f>
        <v/>
      </c>
      <c r="H28" s="13" t="str">
        <f>IF($A28="","",IFERROR((E28/D28),0))</f>
        <v/>
      </c>
      <c r="I28" s="12" t="str">
        <f>IF($A28="","",CEILING((E28/'Settings'!$B$3),0.25))</f>
        <v/>
      </c>
    </row>
    <row r="29" spans="1:9" x14ac:dyDescent="0.25">
      <c r="B29" s="11"/>
      <c r="C29" s="11"/>
      <c r="D29" s="11"/>
      <c r="E29" s="12" t="str">
        <f>IF($A29="","",(B29+C29))</f>
        <v/>
      </c>
      <c r="F29" s="12" t="str">
        <f>IF($A29="","",ROUND((D29*'Settings'!$B$4),2))</f>
        <v/>
      </c>
      <c r="G29" s="12" t="str">
        <f>IF($A29="","",((D29-E29)-F29))</f>
        <v/>
      </c>
      <c r="H29" s="13" t="str">
        <f>IF($A29="","",IFERROR((E29/D29),0))</f>
        <v/>
      </c>
      <c r="I29" s="12" t="str">
        <f>IF($A29="","",CEILING((E29/'Settings'!$B$3),0.25))</f>
        <v/>
      </c>
    </row>
    <row r="30" spans="1:9" x14ac:dyDescent="0.25">
      <c r="B30" s="11"/>
      <c r="C30" s="11"/>
      <c r="D30" s="11"/>
      <c r="E30" s="12" t="str">
        <f>IF($A30="","",(B30+C30))</f>
        <v/>
      </c>
      <c r="F30" s="12" t="str">
        <f>IF($A30="","",ROUND((D30*'Settings'!$B$4),2))</f>
        <v/>
      </c>
      <c r="G30" s="12" t="str">
        <f>IF($A30="","",((D30-E30)-F30))</f>
        <v/>
      </c>
      <c r="H30" s="13" t="str">
        <f>IF($A30="","",IFERROR((E30/D30),0))</f>
        <v/>
      </c>
      <c r="I30" s="12" t="str">
        <f>IF($A30="","",CEILING((E30/'Settings'!$B$3),0.25))</f>
        <v/>
      </c>
    </row>
    <row r="31" spans="1:9" x14ac:dyDescent="0.25">
      <c r="B31" s="11"/>
      <c r="C31" s="11"/>
      <c r="D31" s="11"/>
      <c r="E31" s="12" t="str">
        <f>IF($A31="","",(B31+C31))</f>
        <v/>
      </c>
      <c r="F31" s="12" t="str">
        <f>IF($A31="","",ROUND((D31*'Settings'!$B$4),2))</f>
        <v/>
      </c>
      <c r="G31" s="12" t="str">
        <f>IF($A31="","",((D31-E31)-F31))</f>
        <v/>
      </c>
      <c r="H31" s="13" t="str">
        <f>IF($A31="","",IFERROR((E31/D31),0))</f>
        <v/>
      </c>
      <c r="I31" s="12" t="str">
        <f>IF($A31="","",CEILING((E31/'Settings'!$B$3),0.25))</f>
        <v/>
      </c>
    </row>
    <row r="32" spans="1:9" x14ac:dyDescent="0.25">
      <c r="B32" s="11"/>
      <c r="C32" s="11"/>
      <c r="D32" s="11"/>
      <c r="E32" s="12" t="str">
        <f>IF($A32="","",(B32+C32))</f>
        <v/>
      </c>
      <c r="F32" s="12" t="str">
        <f>IF($A32="","",ROUND((D32*'Settings'!$B$4),2))</f>
        <v/>
      </c>
      <c r="G32" s="12" t="str">
        <f>IF($A32="","",((D32-E32)-F32))</f>
        <v/>
      </c>
      <c r="H32" s="13" t="str">
        <f>IF($A32="","",IFERROR((E32/D32),0))</f>
        <v/>
      </c>
      <c r="I32" s="12" t="str">
        <f>IF($A32="","",CEILING((E32/'Settings'!$B$3),0.25))</f>
        <v/>
      </c>
    </row>
    <row r="33" spans="1:9" x14ac:dyDescent="0.25">
      <c r="B33" s="11"/>
      <c r="C33" s="11"/>
      <c r="D33" s="11"/>
      <c r="E33" s="12" t="str">
        <f>IF($A33="","",(B33+C33))</f>
        <v/>
      </c>
      <c r="F33" s="12" t="str">
        <f>IF($A33="","",ROUND((D33*'Settings'!$B$4),2))</f>
        <v/>
      </c>
      <c r="G33" s="12" t="str">
        <f>IF($A33="","",((D33-E33)-F33))</f>
        <v/>
      </c>
      <c r="H33" s="13" t="str">
        <f>IF($A33="","",IFERROR((E33/D33),0))</f>
        <v/>
      </c>
      <c r="I33" s="12" t="str">
        <f>IF($A33="","",CEILING((E33/'Settings'!$B$3),0.25))</f>
        <v/>
      </c>
    </row>
    <row r="34" spans="1:9" x14ac:dyDescent="0.25">
      <c r="B34" s="11"/>
      <c r="C34" s="11"/>
      <c r="D34" s="11"/>
      <c r="E34" s="12" t="str">
        <f>IF($A34="","",(B34+C34))</f>
        <v/>
      </c>
      <c r="F34" s="12" t="str">
        <f>IF($A34="","",ROUND((D34*'Settings'!$B$4),2))</f>
        <v/>
      </c>
      <c r="G34" s="12" t="str">
        <f>IF($A34="","",((D34-E34)-F34))</f>
        <v/>
      </c>
      <c r="H34" s="13" t="str">
        <f>IF($A34="","",IFERROR((E34/D34),0))</f>
        <v/>
      </c>
      <c r="I34" s="12" t="str">
        <f>IF($A34="","",CEILING((E34/'Settings'!$B$3),0.25))</f>
        <v/>
      </c>
    </row>
    <row r="35" spans="1:9" x14ac:dyDescent="0.25">
      <c r="B35" s="11"/>
      <c r="C35" s="11"/>
      <c r="D35" s="11"/>
      <c r="E35" s="12" t="str">
        <f>IF($A35="","",(B35+C35))</f>
        <v/>
      </c>
      <c r="F35" s="12" t="str">
        <f>IF($A35="","",ROUND((D35*'Settings'!$B$4),2))</f>
        <v/>
      </c>
      <c r="G35" s="12" t="str">
        <f>IF($A35="","",((D35-E35)-F35))</f>
        <v/>
      </c>
      <c r="H35" s="13" t="str">
        <f>IF($A35="","",IFERROR((E35/D35),0))</f>
        <v/>
      </c>
      <c r="I35" s="12" t="str">
        <f>IF($A35="","",CEILING((E35/'Settings'!$B$3),0.25))</f>
        <v/>
      </c>
    </row>
    <row r="36" spans="1:9" x14ac:dyDescent="0.25">
      <c r="B36" s="11"/>
      <c r="C36" s="11"/>
      <c r="D36" s="11"/>
      <c r="E36" s="12" t="str">
        <f>IF($A36="","",(B36+C36))</f>
        <v/>
      </c>
      <c r="F36" s="12" t="str">
        <f>IF($A36="","",ROUND((D36*'Settings'!$B$4),2))</f>
        <v/>
      </c>
      <c r="G36" s="12" t="str">
        <f>IF($A36="","",((D36-E36)-F36))</f>
        <v/>
      </c>
      <c r="H36" s="13" t="str">
        <f>IF($A36="","",IFERROR((E36/D36),0))</f>
        <v/>
      </c>
      <c r="I36" s="12" t="str">
        <f>IF($A36="","",CEILING((E36/'Settings'!$B$3),0.25))</f>
        <v/>
      </c>
    </row>
    <row r="37" spans="1:9" x14ac:dyDescent="0.25">
      <c r="B37" s="11"/>
      <c r="C37" s="11"/>
      <c r="D37" s="11"/>
      <c r="E37" s="12" t="str">
        <f>IF($A37="","",(B37+C37))</f>
        <v/>
      </c>
      <c r="F37" s="12" t="str">
        <f>IF($A37="","",ROUND((D37*'Settings'!$B$4),2))</f>
        <v/>
      </c>
      <c r="G37" s="12" t="str">
        <f>IF($A37="","",((D37-E37)-F37))</f>
        <v/>
      </c>
      <c r="H37" s="13" t="str">
        <f>IF($A37="","",IFERROR((E37/D37),0))</f>
        <v/>
      </c>
      <c r="I37" s="12" t="str">
        <f>IF($A37="","",CEILING((E37/'Settings'!$B$3),0.25))</f>
        <v/>
      </c>
    </row>
    <row r="38" spans="1:9" x14ac:dyDescent="0.25">
      <c r="B38" s="11"/>
      <c r="C38" s="11"/>
      <c r="D38" s="11"/>
      <c r="E38" s="12" t="str">
        <f>IF($A38="","",(B38+C38))</f>
        <v/>
      </c>
      <c r="F38" s="12" t="str">
        <f>IF($A38="","",ROUND((D38*'Settings'!$B$4),2))</f>
        <v/>
      </c>
      <c r="G38" s="12" t="str">
        <f>IF($A38="","",((D38-E38)-F38))</f>
        <v/>
      </c>
      <c r="H38" s="13" t="str">
        <f>IF($A38="","",IFERROR((E38/D38),0))</f>
        <v/>
      </c>
      <c r="I38" s="12" t="str">
        <f>IF($A38="","",CEILING((E38/'Settings'!$B$3),0.25))</f>
        <v/>
      </c>
    </row>
    <row r="39" spans="1:9" x14ac:dyDescent="0.25">
      <c r="B39" s="11"/>
      <c r="C39" s="11"/>
      <c r="D39" s="11"/>
      <c r="E39" s="12" t="str">
        <f>IF($A39="","",(B39+C39))</f>
        <v/>
      </c>
      <c r="F39" s="12" t="str">
        <f>IF($A39="","",ROUND((D39*'Settings'!$B$4),2))</f>
        <v/>
      </c>
      <c r="G39" s="12" t="str">
        <f>IF($A39="","",((D39-E39)-F39))</f>
        <v/>
      </c>
      <c r="H39" s="13" t="str">
        <f>IF($A39="","",IFERROR((E39/D39),0))</f>
        <v/>
      </c>
      <c r="I39" s="12" t="str">
        <f>IF($A39="","",CEILING((E39/'Settings'!$B$3),0.25))</f>
        <v/>
      </c>
    </row>
    <row r="40" spans="1:9" x14ac:dyDescent="0.25">
      <c r="B40" s="11"/>
      <c r="C40" s="11"/>
      <c r="D40" s="11"/>
      <c r="E40" s="12" t="str">
        <f>IF($A40="","",(B40+C40))</f>
        <v/>
      </c>
      <c r="F40" s="12" t="str">
        <f>IF($A40="","",ROUND((D40*'Settings'!$B$4),2))</f>
        <v/>
      </c>
      <c r="G40" s="12" t="str">
        <f>IF($A40="","",((D40-E40)-F40))</f>
        <v/>
      </c>
      <c r="H40" s="13" t="str">
        <f>IF($A40="","",IFERROR((E40/D40),0))</f>
        <v/>
      </c>
      <c r="I40" s="12" t="str">
        <f>IF($A40="","",CEILING((E40/'Settings'!$B$3),0.25))</f>
        <v/>
      </c>
    </row>
    <row r="41" spans="1:9" x14ac:dyDescent="0.25">
      <c r="B41" s="11"/>
      <c r="C41" s="11"/>
      <c r="D41" s="11"/>
      <c r="E41" s="12" t="str">
        <f>IF($A41="","",(B41+C41))</f>
        <v/>
      </c>
      <c r="F41" s="12" t="str">
        <f>IF($A41="","",ROUND((D41*'Settings'!$B$4),2))</f>
        <v/>
      </c>
      <c r="G41" s="12" t="str">
        <f>IF($A41="","",((D41-E41)-F41))</f>
        <v/>
      </c>
      <c r="H41" s="13" t="str">
        <f>IF($A41="","",IFERROR((E41/D41),0))</f>
        <v/>
      </c>
      <c r="I41" s="12" t="str">
        <f>IF($A41="","",CEILING((E41/'Settings'!$B$3),0.25))</f>
        <v/>
      </c>
    </row>
    <row r="42" spans="1:9" x14ac:dyDescent="0.25">
      <c r="B42" s="11"/>
      <c r="C42" s="11"/>
      <c r="D42" s="11"/>
      <c r="E42" s="12" t="str">
        <f>IF($A42="","",(B42+C42))</f>
        <v/>
      </c>
      <c r="F42" s="12" t="str">
        <f>IF($A42="","",ROUND((D42*'Settings'!$B$4),2))</f>
        <v/>
      </c>
      <c r="G42" s="12" t="str">
        <f>IF($A42="","",((D42-E42)-F42))</f>
        <v/>
      </c>
      <c r="H42" s="13" t="str">
        <f>IF($A42="","",IFERROR((E42/D42),0))</f>
        <v/>
      </c>
      <c r="I42" s="12" t="str">
        <f>IF($A42="","",CEILING((E42/'Settings'!$B$3),0.25))</f>
        <v/>
      </c>
    </row>
    <row r="43" spans="1:9" x14ac:dyDescent="0.25">
      <c r="B43" s="11"/>
      <c r="C43" s="11"/>
      <c r="D43" s="11"/>
      <c r="E43" s="12" t="str">
        <f>IF($A43="","",(B43+C43))</f>
        <v/>
      </c>
      <c r="F43" s="12" t="str">
        <f>IF($A43="","",ROUND((D43*'Settings'!$B$4),2))</f>
        <v/>
      </c>
      <c r="G43" s="12" t="str">
        <f>IF($A43="","",((D43-E43)-F43))</f>
        <v/>
      </c>
      <c r="H43" s="13" t="str">
        <f>IF($A43="","",IFERROR((E43/D43),0))</f>
        <v/>
      </c>
      <c r="I43" s="12" t="str">
        <f>IF($A43="","",CEILING((E43/'Settings'!$B$3),0.25))</f>
        <v/>
      </c>
    </row>
    <row r="44" spans="1:9" x14ac:dyDescent="0.25">
      <c r="B44" s="11"/>
      <c r="C44" s="11"/>
      <c r="D44" s="11"/>
      <c r="E44" s="12" t="str">
        <f>IF($A44="","",(B44+C44))</f>
        <v/>
      </c>
      <c r="F44" s="12" t="str">
        <f>IF($A44="","",ROUND((D44*'Settings'!$B$4),2))</f>
        <v/>
      </c>
      <c r="G44" s="12" t="str">
        <f>IF($A44="","",((D44-E44)-F44))</f>
        <v/>
      </c>
      <c r="H44" s="13" t="str">
        <f>IF($A44="","",IFERROR((E44/D44),0))</f>
        <v/>
      </c>
      <c r="I44" s="12" t="str">
        <f>IF($A44="","",CEILING((E44/'Settings'!$B$3),0.25))</f>
        <v/>
      </c>
    </row>
    <row r="45" spans="1:9" x14ac:dyDescent="0.25">
      <c r="B45" s="11"/>
      <c r="C45" s="11"/>
      <c r="D45" s="11"/>
      <c r="E45" s="12" t="str">
        <f>IF($A45="","",(B45+C45))</f>
        <v/>
      </c>
      <c r="F45" s="12" t="str">
        <f>IF($A45="","",ROUND((D45*'Settings'!$B$4),2))</f>
        <v/>
      </c>
      <c r="G45" s="12" t="str">
        <f>IF($A45="","",((D45-E45)-F45))</f>
        <v/>
      </c>
      <c r="H45" s="13" t="str">
        <f>IF($A45="","",IFERROR((E45/D45),0))</f>
        <v/>
      </c>
      <c r="I45" s="12" t="str">
        <f>IF($A45="","",CEILING((E45/'Settings'!$B$3),0.25))</f>
        <v/>
      </c>
    </row>
    <row r="46" spans="1:9" x14ac:dyDescent="0.25">
      <c r="B46" s="11"/>
      <c r="C46" s="11"/>
      <c r="D46" s="11"/>
      <c r="E46" s="12" t="str">
        <f>IF($A46="","",(B46+C46))</f>
        <v/>
      </c>
      <c r="F46" s="12" t="str">
        <f>IF($A46="","",ROUND((D46*'Settings'!$B$4),2))</f>
        <v/>
      </c>
      <c r="G46" s="12" t="str">
        <f>IF($A46="","",((D46-E46)-F46))</f>
        <v/>
      </c>
      <c r="H46" s="13" t="str">
        <f>IF($A46="","",IFERROR((E46/D46),0))</f>
        <v/>
      </c>
      <c r="I46" s="12" t="str">
        <f>IF($A46="","",CEILING((E46/'Settings'!$B$3),0.25))</f>
        <v/>
      </c>
    </row>
    <row r="47" spans="1:9" x14ac:dyDescent="0.25">
      <c r="B47" s="11"/>
      <c r="C47" s="11"/>
      <c r="D47" s="11"/>
      <c r="E47" s="12" t="str">
        <f>IF($A47="","",(B47+C47))</f>
        <v/>
      </c>
      <c r="F47" s="12" t="str">
        <f>IF($A47="","",ROUND((D47*'Settings'!$B$4),2))</f>
        <v/>
      </c>
      <c r="G47" s="12" t="str">
        <f>IF($A47="","",((D47-E47)-F47))</f>
        <v/>
      </c>
      <c r="H47" s="13" t="str">
        <f>IF($A47="","",IFERROR((E47/D47),0))</f>
        <v/>
      </c>
      <c r="I47" s="12" t="str">
        <f>IF($A47="","",CEILING((E47/'Settings'!$B$3),0.25))</f>
        <v/>
      </c>
    </row>
    <row r="48" spans="1:9" x14ac:dyDescent="0.25">
      <c r="B48" s="11"/>
      <c r="C48" s="11"/>
      <c r="D48" s="11"/>
      <c r="E48" s="12" t="str">
        <f>IF($A48="","",(B48+C48))</f>
        <v/>
      </c>
      <c r="F48" s="12" t="str">
        <f>IF($A48="","",ROUND((D48*'Settings'!$B$4),2))</f>
        <v/>
      </c>
      <c r="G48" s="12" t="str">
        <f>IF($A48="","",((D48-E48)-F48))</f>
        <v/>
      </c>
      <c r="H48" s="13" t="str">
        <f>IF($A48="","",IFERROR((E48/D48),0))</f>
        <v/>
      </c>
      <c r="I48" s="12" t="str">
        <f>IF($A48="","",CEILING((E48/'Settings'!$B$3),0.25))</f>
        <v/>
      </c>
    </row>
    <row r="49" spans="1:9" x14ac:dyDescent="0.25">
      <c r="B49" s="11"/>
      <c r="C49" s="11"/>
      <c r="D49" s="11"/>
      <c r="E49" s="12" t="str">
        <f>IF($A49="","",(B49+C49))</f>
        <v/>
      </c>
      <c r="F49" s="12" t="str">
        <f>IF($A49="","",ROUND((D49*'Settings'!$B$4),2))</f>
        <v/>
      </c>
      <c r="G49" s="12" t="str">
        <f>IF($A49="","",((D49-E49)-F49))</f>
        <v/>
      </c>
      <c r="H49" s="13" t="str">
        <f>IF($A49="","",IFERROR((E49/D49),0))</f>
        <v/>
      </c>
      <c r="I49" s="12" t="str">
        <f>IF($A49="","",CEILING((E49/'Settings'!$B$3),0.25))</f>
        <v/>
      </c>
    </row>
    <row r="50" spans="1:9" x14ac:dyDescent="0.25">
      <c r="B50" s="11"/>
      <c r="C50" s="11"/>
      <c r="D50" s="11"/>
      <c r="E50" s="12" t="str">
        <f>IF($A50="","",(B50+C50))</f>
        <v/>
      </c>
      <c r="F50" s="12" t="str">
        <f>IF($A50="","",ROUND((D50*'Settings'!$B$4),2))</f>
        <v/>
      </c>
      <c r="G50" s="12" t="str">
        <f>IF($A50="","",((D50-E50)-F50))</f>
        <v/>
      </c>
      <c r="H50" s="13" t="str">
        <f>IF($A50="","",IFERROR((E50/D50),0))</f>
        <v/>
      </c>
      <c r="I50" s="12" t="str">
        <f>IF($A50="","",CEILING((E50/'Settings'!$B$3),0.25))</f>
        <v/>
      </c>
    </row>
    <row r="51" spans="1:9" x14ac:dyDescent="0.25">
      <c r="B51" s="11"/>
      <c r="C51" s="11"/>
      <c r="D51" s="11"/>
      <c r="E51" s="12" t="str">
        <f>IF($A51="","",(B51+C51))</f>
        <v/>
      </c>
      <c r="F51" s="12" t="str">
        <f>IF($A51="","",ROUND((D51*'Settings'!$B$4),2))</f>
        <v/>
      </c>
      <c r="G51" s="12" t="str">
        <f>IF($A51="","",((D51-E51)-F51))</f>
        <v/>
      </c>
      <c r="H51" s="13" t="str">
        <f>IF($A51="","",IFERROR((E51/D51),0))</f>
        <v/>
      </c>
      <c r="I51" s="12" t="str">
        <f>IF($A51="","",CEILING((E51/'Settings'!$B$3),0.25))</f>
        <v/>
      </c>
    </row>
    <row r="52" spans="1:9" x14ac:dyDescent="0.25">
      <c r="B52" s="11"/>
      <c r="C52" s="11"/>
      <c r="D52" s="11"/>
      <c r="E52" s="12" t="str">
        <f>IF($A52="","",(B52+C52))</f>
        <v/>
      </c>
      <c r="F52" s="12" t="str">
        <f>IF($A52="","",ROUND((D52*'Settings'!$B$4),2))</f>
        <v/>
      </c>
      <c r="G52" s="12" t="str">
        <f>IF($A52="","",((D52-E52)-F52))</f>
        <v/>
      </c>
      <c r="H52" s="13" t="str">
        <f>IF($A52="","",IFERROR((E52/D52),0))</f>
        <v/>
      </c>
      <c r="I52" s="12" t="str">
        <f>IF($A52="","",CEILING((E52/'Settings'!$B$3),0.25))</f>
        <v/>
      </c>
    </row>
    <row r="53" spans="1:9" x14ac:dyDescent="0.25">
      <c r="B53" s="11"/>
      <c r="C53" s="11"/>
      <c r="D53" s="11"/>
      <c r="E53" s="12" t="str">
        <f>IF($A53="","",(B53+C53))</f>
        <v/>
      </c>
      <c r="F53" s="12" t="str">
        <f>IF($A53="","",ROUND((D53*'Settings'!$B$4),2))</f>
        <v/>
      </c>
      <c r="G53" s="12" t="str">
        <f>IF($A53="","",((D53-E53)-F53))</f>
        <v/>
      </c>
      <c r="H53" s="13" t="str">
        <f>IF($A53="","",IFERROR((E53/D53),0))</f>
        <v/>
      </c>
      <c r="I53" s="12" t="str">
        <f>IF($A53="","",CEILING((E53/'Settings'!$B$3),0.25))</f>
        <v/>
      </c>
    </row>
    <row r="54" spans="1:9" x14ac:dyDescent="0.25">
      <c r="B54" s="11"/>
      <c r="C54" s="11"/>
      <c r="D54" s="11"/>
      <c r="E54" s="12" t="str">
        <f>IF($A54="","",(B54+C54))</f>
        <v/>
      </c>
      <c r="F54" s="12" t="str">
        <f>IF($A54="","",ROUND((D54*'Settings'!$B$4),2))</f>
        <v/>
      </c>
      <c r="G54" s="12" t="str">
        <f>IF($A54="","",((D54-E54)-F54))</f>
        <v/>
      </c>
      <c r="H54" s="13" t="str">
        <f>IF($A54="","",IFERROR((E54/D54),0))</f>
        <v/>
      </c>
      <c r="I54" s="12" t="str">
        <f>IF($A54="","",CEILING((E54/'Settings'!$B$3),0.25))</f>
        <v/>
      </c>
    </row>
    <row r="55" spans="1:9" x14ac:dyDescent="0.25">
      <c r="B55" s="11"/>
      <c r="C55" s="11"/>
      <c r="D55" s="11"/>
      <c r="E55" s="12" t="str">
        <f>IF($A55="","",(B55+C55))</f>
        <v/>
      </c>
      <c r="F55" s="12" t="str">
        <f>IF($A55="","",ROUND((D55*'Settings'!$B$4),2))</f>
        <v/>
      </c>
      <c r="G55" s="12" t="str">
        <f>IF($A55="","",((D55-E55)-F55))</f>
        <v/>
      </c>
      <c r="H55" s="13" t="str">
        <f>IF($A55="","",IFERROR((E55/D55),0))</f>
        <v/>
      </c>
      <c r="I55" s="12" t="str">
        <f>IF($A55="","",CEILING((E55/'Settings'!$B$3),0.25))</f>
        <v/>
      </c>
    </row>
    <row r="56" spans="1:9" x14ac:dyDescent="0.25">
      <c r="B56" s="11"/>
      <c r="C56" s="11"/>
      <c r="D56" s="11"/>
      <c r="E56" s="12" t="str">
        <f>IF($A56="","",(B56+C56))</f>
        <v/>
      </c>
      <c r="F56" s="12" t="str">
        <f>IF($A56="","",ROUND((D56*'Settings'!$B$4),2))</f>
        <v/>
      </c>
      <c r="G56" s="12" t="str">
        <f>IF($A56="","",((D56-E56)-F56))</f>
        <v/>
      </c>
      <c r="H56" s="13" t="str">
        <f>IF($A56="","",IFERROR((E56/D56),0))</f>
        <v/>
      </c>
      <c r="I56" s="12" t="str">
        <f>IF($A56="","",CEILING((E56/'Settings'!$B$3),0.25))</f>
        <v/>
      </c>
    </row>
    <row r="57" spans="1:9" x14ac:dyDescent="0.25">
      <c r="B57" s="11"/>
      <c r="C57" s="11"/>
      <c r="D57" s="11"/>
      <c r="E57" s="12" t="str">
        <f>IF($A57="","",(B57+C57))</f>
        <v/>
      </c>
      <c r="F57" s="12" t="str">
        <f>IF($A57="","",ROUND((D57*'Settings'!$B$4),2))</f>
        <v/>
      </c>
      <c r="G57" s="12" t="str">
        <f>IF($A57="","",((D57-E57)-F57))</f>
        <v/>
      </c>
      <c r="H57" s="13" t="str">
        <f>IF($A57="","",IFERROR((E57/D57),0))</f>
        <v/>
      </c>
      <c r="I57" s="12" t="str">
        <f>IF($A57="","",CEILING((E57/'Settings'!$B$3),0.25))</f>
        <v/>
      </c>
    </row>
    <row r="58" spans="1:9" x14ac:dyDescent="0.25">
      <c r="B58" s="11"/>
      <c r="C58" s="11"/>
      <c r="D58" s="11"/>
      <c r="E58" s="12" t="str">
        <f>IF($A58="","",(B58+C58))</f>
        <v/>
      </c>
      <c r="F58" s="12" t="str">
        <f>IF($A58="","",ROUND((D58*'Settings'!$B$4),2))</f>
        <v/>
      </c>
      <c r="G58" s="12" t="str">
        <f>IF($A58="","",((D58-E58)-F58))</f>
        <v/>
      </c>
      <c r="H58" s="13" t="str">
        <f>IF($A58="","",IFERROR((E58/D58),0))</f>
        <v/>
      </c>
      <c r="I58" s="12" t="str">
        <f>IF($A58="","",CEILING((E58/'Settings'!$B$3),0.25))</f>
        <v/>
      </c>
    </row>
    <row r="59" spans="1:9" x14ac:dyDescent="0.25">
      <c r="B59" s="11"/>
      <c r="C59" s="11"/>
      <c r="D59" s="11"/>
      <c r="E59" s="12" t="str">
        <f>IF($A59="","",(B59+C59))</f>
        <v/>
      </c>
      <c r="F59" s="12" t="str">
        <f>IF($A59="","",ROUND((D59*'Settings'!$B$4),2))</f>
        <v/>
      </c>
      <c r="G59" s="12" t="str">
        <f>IF($A59="","",((D59-E59)-F59))</f>
        <v/>
      </c>
      <c r="H59" s="13" t="str">
        <f>IF($A59="","",IFERROR((E59/D59),0))</f>
        <v/>
      </c>
      <c r="I59" s="12" t="str">
        <f>IF($A59="","",CEILING((E59/'Settings'!$B$3),0.25))</f>
        <v/>
      </c>
    </row>
    <row r="60" spans="1:9" x14ac:dyDescent="0.25">
      <c r="B60" s="11"/>
      <c r="C60" s="11"/>
      <c r="D60" s="11"/>
      <c r="E60" s="12" t="str">
        <f>IF($A60="","",(B60+C60))</f>
        <v/>
      </c>
      <c r="F60" s="12" t="str">
        <f>IF($A60="","",ROUND((D60*'Settings'!$B$4),2))</f>
        <v/>
      </c>
      <c r="G60" s="12" t="str">
        <f>IF($A60="","",((D60-E60)-F60))</f>
        <v/>
      </c>
      <c r="H60" s="13" t="str">
        <f>IF($A60="","",IFERROR((E60/D60),0))</f>
        <v/>
      </c>
      <c r="I60" s="12" t="str">
        <f>IF($A60="","",CEILING((E60/'Settings'!$B$3),0.25))</f>
        <v/>
      </c>
    </row>
    <row r="61" spans="1:9" x14ac:dyDescent="0.25">
      <c r="B61" s="11"/>
      <c r="C61" s="11"/>
      <c r="D61" s="11"/>
      <c r="E61" s="12" t="str">
        <f>IF($A61="","",(B61+C61))</f>
        <v/>
      </c>
      <c r="F61" s="12" t="str">
        <f>IF($A61="","",ROUND((D61*'Settings'!$B$4),2))</f>
        <v/>
      </c>
      <c r="G61" s="12" t="str">
        <f>IF($A61="","",((D61-E61)-F61))</f>
        <v/>
      </c>
      <c r="H61" s="13" t="str">
        <f>IF($A61="","",IFERROR((E61/D61),0))</f>
        <v/>
      </c>
      <c r="I61" s="12" t="str">
        <f>IF($A61="","",CEILING((E61/'Settings'!$B$3),0.25))</f>
        <v/>
      </c>
    </row>
    <row r="62" spans="1:9" x14ac:dyDescent="0.25">
      <c r="B62" s="11"/>
      <c r="C62" s="11"/>
      <c r="D62" s="11"/>
      <c r="E62" s="12" t="str">
        <f>IF($A62="","",(B62+C62))</f>
        <v/>
      </c>
      <c r="F62" s="12" t="str">
        <f>IF($A62="","",ROUND((D62*'Settings'!$B$4),2))</f>
        <v/>
      </c>
      <c r="G62" s="12" t="str">
        <f>IF($A62="","",((D62-E62)-F62))</f>
        <v/>
      </c>
      <c r="H62" s="13" t="str">
        <f>IF($A62="","",IFERROR((E62/D62),0))</f>
        <v/>
      </c>
      <c r="I62" s="12" t="str">
        <f>IF($A62="","",CEILING((E62/'Settings'!$B$3),0.25))</f>
        <v/>
      </c>
    </row>
    <row r="63" spans="1:9" x14ac:dyDescent="0.25">
      <c r="B63" s="11"/>
      <c r="C63" s="11"/>
      <c r="D63" s="11"/>
      <c r="E63" s="12" t="str">
        <f>IF($A63="","",(B63+C63))</f>
        <v/>
      </c>
      <c r="F63" s="12" t="str">
        <f>IF($A63="","",ROUND((D63*'Settings'!$B$4),2))</f>
        <v/>
      </c>
      <c r="G63" s="12" t="str">
        <f>IF($A63="","",((D63-E63)-F63))</f>
        <v/>
      </c>
      <c r="H63" s="13" t="str">
        <f>IF($A63="","",IFERROR((E63/D63),0))</f>
        <v/>
      </c>
      <c r="I63" s="12" t="str">
        <f>IF($A63="","",CEILING((E63/'Settings'!$B$3),0.25))</f>
        <v/>
      </c>
    </row>
    <row r="64" spans="1:9" x14ac:dyDescent="0.25">
      <c r="B64" s="11"/>
      <c r="C64" s="11"/>
      <c r="D64" s="11"/>
      <c r="E64" s="12" t="str">
        <f>IF($A64="","",(B64+C64))</f>
        <v/>
      </c>
      <c r="F64" s="12" t="str">
        <f>IF($A64="","",ROUND((D64*'Settings'!$B$4),2))</f>
        <v/>
      </c>
      <c r="G64" s="12" t="str">
        <f>IF($A64="","",((D64-E64)-F64))</f>
        <v/>
      </c>
      <c r="H64" s="13" t="str">
        <f>IF($A64="","",IFERROR((E64/D64),0))</f>
        <v/>
      </c>
      <c r="I64" s="12" t="str">
        <f>IF($A64="","",CEILING((E64/'Settings'!$B$3),0.25))</f>
        <v/>
      </c>
    </row>
    <row r="65" spans="1:9" x14ac:dyDescent="0.25">
      <c r="B65" s="11"/>
      <c r="C65" s="11"/>
      <c r="D65" s="11"/>
      <c r="E65" s="12" t="str">
        <f>IF($A65="","",(B65+C65))</f>
        <v/>
      </c>
      <c r="F65" s="12" t="str">
        <f>IF($A65="","",ROUND((D65*'Settings'!$B$4),2))</f>
        <v/>
      </c>
      <c r="G65" s="12" t="str">
        <f>IF($A65="","",((D65-E65)-F65))</f>
        <v/>
      </c>
      <c r="H65" s="13" t="str">
        <f>IF($A65="","",IFERROR((E65/D65),0))</f>
        <v/>
      </c>
      <c r="I65" s="12" t="str">
        <f>IF($A65="","",CEILING((E65/'Settings'!$B$3),0.25))</f>
        <v/>
      </c>
    </row>
    <row r="66" spans="1:9" x14ac:dyDescent="0.25">
      <c r="B66" s="11"/>
      <c r="C66" s="11"/>
      <c r="D66" s="11"/>
      <c r="E66" s="12" t="str">
        <f>IF($A66="","",(B66+C66))</f>
        <v/>
      </c>
      <c r="F66" s="12" t="str">
        <f>IF($A66="","",ROUND((D66*'Settings'!$B$4),2))</f>
        <v/>
      </c>
      <c r="G66" s="12" t="str">
        <f>IF($A66="","",((D66-E66)-F66))</f>
        <v/>
      </c>
      <c r="H66" s="13" t="str">
        <f>IF($A66="","",IFERROR((E66/D66),0))</f>
        <v/>
      </c>
      <c r="I66" s="12" t="str">
        <f>IF($A66="","",CEILING((E66/'Settings'!$B$3),0.25))</f>
        <v/>
      </c>
    </row>
    <row r="67" spans="1:9" x14ac:dyDescent="0.25">
      <c r="B67" s="11"/>
      <c r="C67" s="11"/>
      <c r="D67" s="11"/>
      <c r="E67" s="12" t="str">
        <f>IF($A67="","",(B67+C67))</f>
        <v/>
      </c>
      <c r="F67" s="12" t="str">
        <f>IF($A67="","",ROUND((D67*'Settings'!$B$4),2))</f>
        <v/>
      </c>
      <c r="G67" s="12" t="str">
        <f>IF($A67="","",((D67-E67)-F67))</f>
        <v/>
      </c>
      <c r="H67" s="13" t="str">
        <f>IF($A67="","",IFERROR((E67/D67),0))</f>
        <v/>
      </c>
      <c r="I67" s="12" t="str">
        <f>IF($A67="","",CEILING((E67/'Settings'!$B$3),0.25))</f>
        <v/>
      </c>
    </row>
    <row r="68" spans="1:9" x14ac:dyDescent="0.25">
      <c r="B68" s="11"/>
      <c r="C68" s="11"/>
      <c r="D68" s="11"/>
      <c r="E68" s="12" t="str">
        <f>IF($A68="","",(B68+C68))</f>
        <v/>
      </c>
      <c r="F68" s="12" t="str">
        <f>IF($A68="","",ROUND((D68*'Settings'!$B$4),2))</f>
        <v/>
      </c>
      <c r="G68" s="12" t="str">
        <f>IF($A68="","",((D68-E68)-F68))</f>
        <v/>
      </c>
      <c r="H68" s="13" t="str">
        <f>IF($A68="","",IFERROR((E68/D68),0))</f>
        <v/>
      </c>
      <c r="I68" s="12" t="str">
        <f>IF($A68="","",CEILING((E68/'Settings'!$B$3),0.25))</f>
        <v/>
      </c>
    </row>
    <row r="69" spans="1:9" x14ac:dyDescent="0.25">
      <c r="B69" s="11"/>
      <c r="C69" s="11"/>
      <c r="D69" s="11"/>
      <c r="E69" s="12" t="str">
        <f>IF($A69="","",(B69+C69))</f>
        <v/>
      </c>
      <c r="F69" s="12" t="str">
        <f>IF($A69="","",ROUND((D69*'Settings'!$B$4),2))</f>
        <v/>
      </c>
      <c r="G69" s="12" t="str">
        <f>IF($A69="","",((D69-E69)-F69))</f>
        <v/>
      </c>
      <c r="H69" s="13" t="str">
        <f>IF($A69="","",IFERROR((E69/D69),0))</f>
        <v/>
      </c>
      <c r="I69" s="12" t="str">
        <f>IF($A69="","",CEILING((E69/'Settings'!$B$3),0.25))</f>
        <v/>
      </c>
    </row>
    <row r="70" spans="1:9" x14ac:dyDescent="0.25">
      <c r="B70" s="11"/>
      <c r="C70" s="11"/>
      <c r="D70" s="11"/>
      <c r="E70" s="12" t="str">
        <f>IF($A70="","",(B70+C70))</f>
        <v/>
      </c>
      <c r="F70" s="12" t="str">
        <f>IF($A70="","",ROUND((D70*'Settings'!$B$4),2))</f>
        <v/>
      </c>
      <c r="G70" s="12" t="str">
        <f>IF($A70="","",((D70-E70)-F70))</f>
        <v/>
      </c>
      <c r="H70" s="13" t="str">
        <f>IF($A70="","",IFERROR((E70/D70),0))</f>
        <v/>
      </c>
      <c r="I70" s="12" t="str">
        <f>IF($A70="","",CEILING((E70/'Settings'!$B$3),0.25))</f>
        <v/>
      </c>
    </row>
    <row r="71" spans="1:9" x14ac:dyDescent="0.25">
      <c r="B71" s="11"/>
      <c r="C71" s="11"/>
      <c r="D71" s="11"/>
      <c r="E71" s="12" t="str">
        <f>IF($A71="","",(B71+C71))</f>
        <v/>
      </c>
      <c r="F71" s="12" t="str">
        <f>IF($A71="","",ROUND((D71*'Settings'!$B$4),2))</f>
        <v/>
      </c>
      <c r="G71" s="12" t="str">
        <f>IF($A71="","",((D71-E71)-F71))</f>
        <v/>
      </c>
      <c r="H71" s="13" t="str">
        <f>IF($A71="","",IFERROR((E71/D71),0))</f>
        <v/>
      </c>
      <c r="I71" s="12" t="str">
        <f>IF($A71="","",CEILING((E71/'Settings'!$B$3),0.25))</f>
        <v/>
      </c>
    </row>
    <row r="72" spans="1:9" x14ac:dyDescent="0.25">
      <c r="B72" s="11"/>
      <c r="C72" s="11"/>
      <c r="D72" s="11"/>
      <c r="E72" s="12" t="str">
        <f>IF($A72="","",(B72+C72))</f>
        <v/>
      </c>
      <c r="F72" s="12" t="str">
        <f>IF($A72="","",ROUND((D72*'Settings'!$B$4),2))</f>
        <v/>
      </c>
      <c r="G72" s="12" t="str">
        <f>IF($A72="","",((D72-E72)-F72))</f>
        <v/>
      </c>
      <c r="H72" s="13" t="str">
        <f>IF($A72="","",IFERROR((E72/D72),0))</f>
        <v/>
      </c>
      <c r="I72" s="12" t="str">
        <f>IF($A72="","",CEILING((E72/'Settings'!$B$3),0.25))</f>
        <v/>
      </c>
    </row>
    <row r="73" spans="1:9" x14ac:dyDescent="0.25">
      <c r="B73" s="11"/>
      <c r="C73" s="11"/>
      <c r="D73" s="11"/>
      <c r="E73" s="12" t="str">
        <f>IF($A73="","",(B73+C73))</f>
        <v/>
      </c>
      <c r="F73" s="12" t="str">
        <f>IF($A73="","",ROUND((D73*'Settings'!$B$4),2))</f>
        <v/>
      </c>
      <c r="G73" s="12" t="str">
        <f>IF($A73="","",((D73-E73)-F73))</f>
        <v/>
      </c>
      <c r="H73" s="13" t="str">
        <f>IF($A73="","",IFERROR((E73/D73),0))</f>
        <v/>
      </c>
      <c r="I73" s="12" t="str">
        <f>IF($A73="","",CEILING((E73/'Settings'!$B$3),0.25))</f>
        <v/>
      </c>
    </row>
    <row r="74" spans="1:9" x14ac:dyDescent="0.25">
      <c r="B74" s="11"/>
      <c r="C74" s="11"/>
      <c r="D74" s="11"/>
      <c r="E74" s="12" t="str">
        <f>IF($A74="","",(B74+C74))</f>
        <v/>
      </c>
      <c r="F74" s="12" t="str">
        <f>IF($A74="","",ROUND((D74*'Settings'!$B$4),2))</f>
        <v/>
      </c>
      <c r="G74" s="12" t="str">
        <f>IF($A74="","",((D74-E74)-F74))</f>
        <v/>
      </c>
      <c r="H74" s="13" t="str">
        <f>IF($A74="","",IFERROR((E74/D74),0))</f>
        <v/>
      </c>
      <c r="I74" s="12" t="str">
        <f>IF($A74="","",CEILING((E74/'Settings'!$B$3),0.25))</f>
        <v/>
      </c>
    </row>
    <row r="75" spans="1:9" x14ac:dyDescent="0.25">
      <c r="B75" s="11"/>
      <c r="C75" s="11"/>
      <c r="D75" s="11"/>
      <c r="E75" s="12" t="str">
        <f>IF($A75="","",(B75+C75))</f>
        <v/>
      </c>
      <c r="F75" s="12" t="str">
        <f>IF($A75="","",ROUND((D75*'Settings'!$B$4),2))</f>
        <v/>
      </c>
      <c r="G75" s="12" t="str">
        <f>IF($A75="","",((D75-E75)-F75))</f>
        <v/>
      </c>
      <c r="H75" s="13" t="str">
        <f>IF($A75="","",IFERROR((E75/D75),0))</f>
        <v/>
      </c>
      <c r="I75" s="12" t="str">
        <f>IF($A75="","",CEILING((E75/'Settings'!$B$3),0.25))</f>
        <v/>
      </c>
    </row>
    <row r="76" spans="1:9" x14ac:dyDescent="0.25">
      <c r="B76" s="11"/>
      <c r="C76" s="11"/>
      <c r="D76" s="11"/>
      <c r="E76" s="12" t="str">
        <f>IF($A76="","",(B76+C76))</f>
        <v/>
      </c>
      <c r="F76" s="12" t="str">
        <f>IF($A76="","",ROUND((D76*'Settings'!$B$4),2))</f>
        <v/>
      </c>
      <c r="G76" s="12" t="str">
        <f>IF($A76="","",((D76-E76)-F76))</f>
        <v/>
      </c>
      <c r="H76" s="13" t="str">
        <f>IF($A76="","",IFERROR((E76/D76),0))</f>
        <v/>
      </c>
      <c r="I76" s="12" t="str">
        <f>IF($A76="","",CEILING((E76/'Settings'!$B$3),0.25))</f>
        <v/>
      </c>
    </row>
    <row r="77" spans="1:9" x14ac:dyDescent="0.25">
      <c r="B77" s="11"/>
      <c r="C77" s="11"/>
      <c r="D77" s="11"/>
      <c r="E77" s="12" t="str">
        <f>IF($A77="","",(B77+C77))</f>
        <v/>
      </c>
      <c r="F77" s="12" t="str">
        <f>IF($A77="","",ROUND((D77*'Settings'!$B$4),2))</f>
        <v/>
      </c>
      <c r="G77" s="12" t="str">
        <f>IF($A77="","",((D77-E77)-F77))</f>
        <v/>
      </c>
      <c r="H77" s="13" t="str">
        <f>IF($A77="","",IFERROR((E77/D77),0))</f>
        <v/>
      </c>
      <c r="I77" s="12" t="str">
        <f>IF($A77="","",CEILING((E77/'Settings'!$B$3),0.25))</f>
        <v/>
      </c>
    </row>
    <row r="78" spans="1:9" x14ac:dyDescent="0.25">
      <c r="B78" s="11"/>
      <c r="C78" s="11"/>
      <c r="D78" s="11"/>
      <c r="E78" s="12" t="str">
        <f>IF($A78="","",(B78+C78))</f>
        <v/>
      </c>
      <c r="F78" s="12" t="str">
        <f>IF($A78="","",ROUND((D78*'Settings'!$B$4),2))</f>
        <v/>
      </c>
      <c r="G78" s="12" t="str">
        <f>IF($A78="","",((D78-E78)-F78))</f>
        <v/>
      </c>
      <c r="H78" s="13" t="str">
        <f>IF($A78="","",IFERROR((E78/D78),0))</f>
        <v/>
      </c>
      <c r="I78" s="12" t="str">
        <f>IF($A78="","",CEILING((E78/'Settings'!$B$3),0.25))</f>
        <v/>
      </c>
    </row>
    <row r="79" spans="1:9" x14ac:dyDescent="0.25">
      <c r="B79" s="11"/>
      <c r="C79" s="11"/>
      <c r="D79" s="11"/>
      <c r="E79" s="12" t="str">
        <f>IF($A79="","",(B79+C79))</f>
        <v/>
      </c>
      <c r="F79" s="12" t="str">
        <f>IF($A79="","",ROUND((D79*'Settings'!$B$4),2))</f>
        <v/>
      </c>
      <c r="G79" s="12" t="str">
        <f>IF($A79="","",((D79-E79)-F79))</f>
        <v/>
      </c>
      <c r="H79" s="13" t="str">
        <f>IF($A79="","",IFERROR((E79/D79),0))</f>
        <v/>
      </c>
      <c r="I79" s="12" t="str">
        <f>IF($A79="","",CEILING((E79/'Settings'!$B$3),0.25))</f>
        <v/>
      </c>
    </row>
    <row r="80" spans="1:9" x14ac:dyDescent="0.25">
      <c r="B80" s="11"/>
      <c r="C80" s="11"/>
      <c r="D80" s="11"/>
      <c r="E80" s="12" t="str">
        <f>IF($A80="","",(B80+C80))</f>
        <v/>
      </c>
      <c r="F80" s="12" t="str">
        <f>IF($A80="","",ROUND((D80*'Settings'!$B$4),2))</f>
        <v/>
      </c>
      <c r="G80" s="12" t="str">
        <f>IF($A80="","",((D80-E80)-F80))</f>
        <v/>
      </c>
      <c r="H80" s="13" t="str">
        <f>IF($A80="","",IFERROR((E80/D80),0))</f>
        <v/>
      </c>
      <c r="I80" s="12" t="str">
        <f>IF($A80="","",CEILING((E80/'Settings'!$B$3),0.25))</f>
        <v/>
      </c>
    </row>
    <row r="81" spans="1:9" x14ac:dyDescent="0.25">
      <c r="B81" s="11"/>
      <c r="C81" s="11"/>
      <c r="D81" s="11"/>
      <c r="E81" s="12" t="str">
        <f>IF($A81="","",(B81+C81))</f>
        <v/>
      </c>
      <c r="F81" s="12" t="str">
        <f>IF($A81="","",ROUND((D81*'Settings'!$B$4),2))</f>
        <v/>
      </c>
      <c r="G81" s="12" t="str">
        <f>IF($A81="","",((D81-E81)-F81))</f>
        <v/>
      </c>
      <c r="H81" s="13" t="str">
        <f>IF($A81="","",IFERROR((E81/D81),0))</f>
        <v/>
      </c>
      <c r="I81" s="12" t="str">
        <f>IF($A81="","",CEILING((E81/'Settings'!$B$3),0.25))</f>
        <v/>
      </c>
    </row>
    <row r="82" spans="1:9" x14ac:dyDescent="0.25">
      <c r="B82" s="11"/>
      <c r="C82" s="11"/>
      <c r="D82" s="11"/>
      <c r="E82" s="12" t="str">
        <f>IF($A82="","",(B82+C82))</f>
        <v/>
      </c>
      <c r="F82" s="12" t="str">
        <f>IF($A82="","",ROUND((D82*'Settings'!$B$4),2))</f>
        <v/>
      </c>
      <c r="G82" s="12" t="str">
        <f>IF($A82="","",((D82-E82)-F82))</f>
        <v/>
      </c>
      <c r="H82" s="13" t="str">
        <f>IF($A82="","",IFERROR((E82/D82),0))</f>
        <v/>
      </c>
      <c r="I82" s="12" t="str">
        <f>IF($A82="","",CEILING((E82/'Settings'!$B$3),0.25))</f>
        <v/>
      </c>
    </row>
    <row r="83" spans="1:9" x14ac:dyDescent="0.25">
      <c r="B83" s="11"/>
      <c r="C83" s="11"/>
      <c r="D83" s="11"/>
      <c r="E83" s="12" t="str">
        <f>IF($A83="","",(B83+C83))</f>
        <v/>
      </c>
      <c r="F83" s="12" t="str">
        <f>IF($A83="","",ROUND((D83*'Settings'!$B$4),2))</f>
        <v/>
      </c>
      <c r="G83" s="12" t="str">
        <f>IF($A83="","",((D83-E83)-F83))</f>
        <v/>
      </c>
      <c r="H83" s="13" t="str">
        <f>IF($A83="","",IFERROR((E83/D83),0))</f>
        <v/>
      </c>
      <c r="I83" s="12" t="str">
        <f>IF($A83="","",CEILING((E83/'Settings'!$B$3),0.25))</f>
        <v/>
      </c>
    </row>
    <row r="84" spans="1:9" x14ac:dyDescent="0.25">
      <c r="B84" s="11"/>
      <c r="C84" s="11"/>
      <c r="D84" s="11"/>
      <c r="E84" s="12" t="str">
        <f>IF($A84="","",(B84+C84))</f>
        <v/>
      </c>
      <c r="F84" s="12" t="str">
        <f>IF($A84="","",ROUND((D84*'Settings'!$B$4),2))</f>
        <v/>
      </c>
      <c r="G84" s="12" t="str">
        <f>IF($A84="","",((D84-E84)-F84))</f>
        <v/>
      </c>
      <c r="H84" s="13" t="str">
        <f>IF($A84="","",IFERROR((E84/D84),0))</f>
        <v/>
      </c>
      <c r="I84" s="12" t="str">
        <f>IF($A84="","",CEILING((E84/'Settings'!$B$3),0.25))</f>
        <v/>
      </c>
    </row>
    <row r="85" spans="1:9" x14ac:dyDescent="0.25">
      <c r="B85" s="11"/>
      <c r="C85" s="11"/>
      <c r="D85" s="11"/>
      <c r="E85" s="12" t="str">
        <f>IF($A85="","",(B85+C85))</f>
        <v/>
      </c>
      <c r="F85" s="12" t="str">
        <f>IF($A85="","",ROUND((D85*'Settings'!$B$4),2))</f>
        <v/>
      </c>
      <c r="G85" s="12" t="str">
        <f>IF($A85="","",((D85-E85)-F85))</f>
        <v/>
      </c>
      <c r="H85" s="13" t="str">
        <f>IF($A85="","",IFERROR((E85/D85),0))</f>
        <v/>
      </c>
      <c r="I85" s="12" t="str">
        <f>IF($A85="","",CEILING((E85/'Settings'!$B$3),0.25))</f>
        <v/>
      </c>
    </row>
    <row r="86" spans="1:9" x14ac:dyDescent="0.25">
      <c r="B86" s="11"/>
      <c r="C86" s="11"/>
      <c r="D86" s="11"/>
      <c r="E86" s="12" t="str">
        <f>IF($A86="","",(B86+C86))</f>
        <v/>
      </c>
      <c r="F86" s="12" t="str">
        <f>IF($A86="","",ROUND((D86*'Settings'!$B$4),2))</f>
        <v/>
      </c>
      <c r="G86" s="12" t="str">
        <f>IF($A86="","",((D86-E86)-F86))</f>
        <v/>
      </c>
      <c r="H86" s="13" t="str">
        <f>IF($A86="","",IFERROR((E86/D86),0))</f>
        <v/>
      </c>
      <c r="I86" s="12" t="str">
        <f>IF($A86="","",CEILING((E86/'Settings'!$B$3),0.25))</f>
        <v/>
      </c>
    </row>
    <row r="87" spans="1:9" x14ac:dyDescent="0.25">
      <c r="B87" s="11"/>
      <c r="C87" s="11"/>
      <c r="D87" s="11"/>
      <c r="E87" s="12" t="str">
        <f>IF($A87="","",(B87+C87))</f>
        <v/>
      </c>
      <c r="F87" s="12" t="str">
        <f>IF($A87="","",ROUND((D87*'Settings'!$B$4),2))</f>
        <v/>
      </c>
      <c r="G87" s="12" t="str">
        <f>IF($A87="","",((D87-E87)-F87))</f>
        <v/>
      </c>
      <c r="H87" s="13" t="str">
        <f>IF($A87="","",IFERROR((E87/D87),0))</f>
        <v/>
      </c>
      <c r="I87" s="12" t="str">
        <f>IF($A87="","",CEILING((E87/'Settings'!$B$3),0.25))</f>
        <v/>
      </c>
    </row>
    <row r="88" spans="1:9" x14ac:dyDescent="0.25">
      <c r="B88" s="11"/>
      <c r="C88" s="11"/>
      <c r="D88" s="11"/>
      <c r="E88" s="12" t="str">
        <f>IF($A88="","",(B88+C88))</f>
        <v/>
      </c>
      <c r="F88" s="12" t="str">
        <f>IF($A88="","",ROUND((D88*'Settings'!$B$4),2))</f>
        <v/>
      </c>
      <c r="G88" s="12" t="str">
        <f>IF($A88="","",((D88-E88)-F88))</f>
        <v/>
      </c>
      <c r="H88" s="13" t="str">
        <f>IF($A88="","",IFERROR((E88/D88),0))</f>
        <v/>
      </c>
      <c r="I88" s="12" t="str">
        <f>IF($A88="","",CEILING((E88/'Settings'!$B$3),0.25))</f>
        <v/>
      </c>
    </row>
    <row r="89" spans="1:9" x14ac:dyDescent="0.25">
      <c r="B89" s="11"/>
      <c r="C89" s="11"/>
      <c r="D89" s="11"/>
      <c r="E89" s="12" t="str">
        <f>IF($A89="","",(B89+C89))</f>
        <v/>
      </c>
      <c r="F89" s="12" t="str">
        <f>IF($A89="","",ROUND((D89*'Settings'!$B$4),2))</f>
        <v/>
      </c>
      <c r="G89" s="12" t="str">
        <f>IF($A89="","",((D89-E89)-F89))</f>
        <v/>
      </c>
      <c r="H89" s="13" t="str">
        <f>IF($A89="","",IFERROR((E89/D89),0))</f>
        <v/>
      </c>
      <c r="I89" s="12" t="str">
        <f>IF($A89="","",CEILING((E89/'Settings'!$B$3),0.25))</f>
        <v/>
      </c>
    </row>
    <row r="90" spans="1:9" x14ac:dyDescent="0.25">
      <c r="B90" s="11"/>
      <c r="C90" s="11"/>
      <c r="D90" s="11"/>
      <c r="E90" s="12" t="str">
        <f>IF($A90="","",(B90+C90))</f>
        <v/>
      </c>
      <c r="F90" s="12" t="str">
        <f>IF($A90="","",ROUND((D90*'Settings'!$B$4),2))</f>
        <v/>
      </c>
      <c r="G90" s="12" t="str">
        <f>IF($A90="","",((D90-E90)-F90))</f>
        <v/>
      </c>
      <c r="H90" s="13" t="str">
        <f>IF($A90="","",IFERROR((E90/D90),0))</f>
        <v/>
      </c>
      <c r="I90" s="12" t="str">
        <f>IF($A90="","",CEILING((E90/'Settings'!$B$3),0.25))</f>
        <v/>
      </c>
    </row>
    <row r="91" spans="1:9" x14ac:dyDescent="0.25">
      <c r="B91" s="11"/>
      <c r="C91" s="11"/>
      <c r="D91" s="11"/>
      <c r="E91" s="12" t="str">
        <f>IF($A91="","",(B91+C91))</f>
        <v/>
      </c>
      <c r="F91" s="12" t="str">
        <f>IF($A91="","",ROUND((D91*'Settings'!$B$4),2))</f>
        <v/>
      </c>
      <c r="G91" s="12" t="str">
        <f>IF($A91="","",((D91-E91)-F91))</f>
        <v/>
      </c>
      <c r="H91" s="13" t="str">
        <f>IF($A91="","",IFERROR((E91/D91),0))</f>
        <v/>
      </c>
      <c r="I91" s="12" t="str">
        <f>IF($A91="","",CEILING((E91/'Settings'!$B$3),0.25))</f>
        <v/>
      </c>
    </row>
    <row r="92" spans="1:9" x14ac:dyDescent="0.25">
      <c r="B92" s="11"/>
      <c r="C92" s="11"/>
      <c r="D92" s="11"/>
      <c r="E92" s="12" t="str">
        <f>IF($A92="","",(B92+C92))</f>
        <v/>
      </c>
      <c r="F92" s="12" t="str">
        <f>IF($A92="","",ROUND((D92*'Settings'!$B$4),2))</f>
        <v/>
      </c>
      <c r="G92" s="12" t="str">
        <f>IF($A92="","",((D92-E92)-F92))</f>
        <v/>
      </c>
      <c r="H92" s="13" t="str">
        <f>IF($A92="","",IFERROR((E92/D92),0))</f>
        <v/>
      </c>
      <c r="I92" s="12" t="str">
        <f>IF($A92="","",CEILING((E92/'Settings'!$B$3),0.25))</f>
        <v/>
      </c>
    </row>
    <row r="93" spans="1:9" x14ac:dyDescent="0.25">
      <c r="B93" s="11"/>
      <c r="C93" s="11"/>
      <c r="D93" s="11"/>
      <c r="E93" s="12" t="str">
        <f>IF($A93="","",(B93+C93))</f>
        <v/>
      </c>
      <c r="F93" s="12" t="str">
        <f>IF($A93="","",ROUND((D93*'Settings'!$B$4),2))</f>
        <v/>
      </c>
      <c r="G93" s="12" t="str">
        <f>IF($A93="","",((D93-E93)-F93))</f>
        <v/>
      </c>
      <c r="H93" s="13" t="str">
        <f>IF($A93="","",IFERROR((E93/D93),0))</f>
        <v/>
      </c>
      <c r="I93" s="12" t="str">
        <f>IF($A93="","",CEILING((E93/'Settings'!$B$3),0.25))</f>
        <v/>
      </c>
    </row>
    <row r="94" spans="1:9" x14ac:dyDescent="0.25">
      <c r="B94" s="11"/>
      <c r="C94" s="11"/>
      <c r="D94" s="11"/>
      <c r="E94" s="12" t="str">
        <f>IF($A94="","",(B94+C94))</f>
        <v/>
      </c>
      <c r="F94" s="12" t="str">
        <f>IF($A94="","",ROUND((D94*'Settings'!$B$4),2))</f>
        <v/>
      </c>
      <c r="G94" s="12" t="str">
        <f>IF($A94="","",((D94-E94)-F94))</f>
        <v/>
      </c>
      <c r="H94" s="13" t="str">
        <f>IF($A94="","",IFERROR((E94/D94),0))</f>
        <v/>
      </c>
      <c r="I94" s="12" t="str">
        <f>IF($A94="","",CEILING((E94/'Settings'!$B$3),0.25))</f>
        <v/>
      </c>
    </row>
    <row r="95" spans="1:9" x14ac:dyDescent="0.25">
      <c r="B95" s="11"/>
      <c r="C95" s="11"/>
      <c r="D95" s="11"/>
      <c r="E95" s="12" t="str">
        <f>IF($A95="","",(B95+C95))</f>
        <v/>
      </c>
      <c r="F95" s="12" t="str">
        <f>IF($A95="","",ROUND((D95*'Settings'!$B$4),2))</f>
        <v/>
      </c>
      <c r="G95" s="12" t="str">
        <f>IF($A95="","",((D95-E95)-F95))</f>
        <v/>
      </c>
      <c r="H95" s="13" t="str">
        <f>IF($A95="","",IFERROR((E95/D95),0))</f>
        <v/>
      </c>
      <c r="I95" s="12" t="str">
        <f>IF($A95="","",CEILING((E95/'Settings'!$B$3),0.25))</f>
        <v/>
      </c>
    </row>
    <row r="96" spans="1:9" x14ac:dyDescent="0.25">
      <c r="B96" s="11"/>
      <c r="C96" s="11"/>
      <c r="D96" s="11"/>
      <c r="E96" s="12" t="str">
        <f>IF($A96="","",(B96+C96))</f>
        <v/>
      </c>
      <c r="F96" s="12" t="str">
        <f>IF($A96="","",ROUND((D96*'Settings'!$B$4),2))</f>
        <v/>
      </c>
      <c r="G96" s="12" t="str">
        <f>IF($A96="","",((D96-E96)-F96))</f>
        <v/>
      </c>
      <c r="H96" s="13" t="str">
        <f>IF($A96="","",IFERROR((E96/D96),0))</f>
        <v/>
      </c>
      <c r="I96" s="12" t="str">
        <f>IF($A96="","",CEILING((E96/'Settings'!$B$3),0.25))</f>
        <v/>
      </c>
    </row>
    <row r="97" spans="1:9" x14ac:dyDescent="0.25">
      <c r="B97" s="11"/>
      <c r="C97" s="11"/>
      <c r="D97" s="11"/>
      <c r="E97" s="12" t="str">
        <f>IF($A97="","",(B97+C97))</f>
        <v/>
      </c>
      <c r="F97" s="12" t="str">
        <f>IF($A97="","",ROUND((D97*'Settings'!$B$4),2))</f>
        <v/>
      </c>
      <c r="G97" s="12" t="str">
        <f>IF($A97="","",((D97-E97)-F97))</f>
        <v/>
      </c>
      <c r="H97" s="13" t="str">
        <f>IF($A97="","",IFERROR((E97/D97),0))</f>
        <v/>
      </c>
      <c r="I97" s="12" t="str">
        <f>IF($A97="","",CEILING((E97/'Settings'!$B$3),0.25))</f>
        <v/>
      </c>
    </row>
    <row r="98" spans="1:9" x14ac:dyDescent="0.25">
      <c r="B98" s="11"/>
      <c r="C98" s="11"/>
      <c r="D98" s="11"/>
      <c r="E98" s="12" t="str">
        <f>IF($A98="","",(B98+C98))</f>
        <v/>
      </c>
      <c r="F98" s="12" t="str">
        <f>IF($A98="","",ROUND((D98*'Settings'!$B$4),2))</f>
        <v/>
      </c>
      <c r="G98" s="12" t="str">
        <f>IF($A98="","",((D98-E98)-F98))</f>
        <v/>
      </c>
      <c r="H98" s="13" t="str">
        <f>IF($A98="","",IFERROR((E98/D98),0))</f>
        <v/>
      </c>
      <c r="I98" s="12" t="str">
        <f>IF($A98="","",CEILING((E98/'Settings'!$B$3),0.25))</f>
        <v/>
      </c>
    </row>
    <row r="99" spans="1:9" x14ac:dyDescent="0.25">
      <c r="B99" s="11"/>
      <c r="C99" s="11"/>
      <c r="D99" s="11"/>
      <c r="E99" s="12" t="str">
        <f>IF($A99="","",(B99+C99))</f>
        <v/>
      </c>
      <c r="F99" s="12" t="str">
        <f>IF($A99="","",ROUND((D99*'Settings'!$B$4),2))</f>
        <v/>
      </c>
      <c r="G99" s="12" t="str">
        <f>IF($A99="","",((D99-E99)-F99))</f>
        <v/>
      </c>
      <c r="H99" s="13" t="str">
        <f>IF($A99="","",IFERROR((E99/D99),0))</f>
        <v/>
      </c>
      <c r="I99" s="12" t="str">
        <f>IF($A99="","",CEILING((E99/'Settings'!$B$3),0.25))</f>
        <v/>
      </c>
    </row>
    <row r="100" spans="1:9" x14ac:dyDescent="0.25">
      <c r="B100" s="11"/>
      <c r="C100" s="11"/>
      <c r="D100" s="11"/>
      <c r="E100" s="12" t="str">
        <f>IF($A100="","",(B100+C100))</f>
        <v/>
      </c>
      <c r="F100" s="12" t="str">
        <f>IF($A100="","",ROUND((D100*'Settings'!$B$4),2))</f>
        <v/>
      </c>
      <c r="G100" s="12" t="str">
        <f>IF($A100="","",((D100-E100)-F100))</f>
        <v/>
      </c>
      <c r="H100" s="13" t="str">
        <f>IF($A100="","",IFERROR((E100/D100),0))</f>
        <v/>
      </c>
      <c r="I100" s="12" t="str">
        <f>IF($A100="","",CEILING((E100/'Settings'!$B$3),0.25))</f>
        <v/>
      </c>
    </row>
    <row r="101" spans="1:9" x14ac:dyDescent="0.25">
      <c r="B101" s="11"/>
      <c r="C101" s="11"/>
      <c r="D101" s="11"/>
      <c r="E101" s="12" t="str">
        <f>IF($A101="","",(B101+C101))</f>
        <v/>
      </c>
      <c r="F101" s="12" t="str">
        <f>IF($A101="","",ROUND((D101*'Settings'!$B$4),2))</f>
        <v/>
      </c>
      <c r="G101" s="12" t="str">
        <f>IF($A101="","",((D101-E101)-F101))</f>
        <v/>
      </c>
      <c r="H101" s="13" t="str">
        <f>IF($A101="","",IFERROR((E101/D101),0))</f>
        <v/>
      </c>
      <c r="I101" s="12" t="str">
        <f>IF($A101="","",CEILING((E101/'Settings'!$B$3),0.25))</f>
        <v/>
      </c>
    </row>
    <row r="102" spans="1:9" x14ac:dyDescent="0.25">
      <c r="B102" s="11"/>
      <c r="C102" s="11"/>
      <c r="D102" s="11"/>
      <c r="E102" s="12" t="str">
        <f>IF($A102="","",(B102+C102))</f>
        <v/>
      </c>
      <c r="F102" s="12" t="str">
        <f>IF($A102="","",ROUND((D102*'Settings'!$B$4),2))</f>
        <v/>
      </c>
      <c r="G102" s="12" t="str">
        <f>IF($A102="","",((D102-E102)-F102))</f>
        <v/>
      </c>
      <c r="H102" s="13" t="str">
        <f>IF($A102="","",IFERROR((E102/D102),0))</f>
        <v/>
      </c>
      <c r="I102" s="12" t="str">
        <f>IF($A102="","",CEILING((E102/'Settings'!$B$3),0.25))</f>
        <v/>
      </c>
    </row>
    <row r="103" spans="1:9" x14ac:dyDescent="0.25">
      <c r="B103" s="11"/>
      <c r="C103" s="11"/>
      <c r="D103" s="11"/>
      <c r="E103" s="12" t="str">
        <f>IF($A103="","",(B103+C103))</f>
        <v/>
      </c>
      <c r="F103" s="12" t="str">
        <f>IF($A103="","",ROUND((D103*'Settings'!$B$4),2))</f>
        <v/>
      </c>
      <c r="G103" s="12" t="str">
        <f>IF($A103="","",((D103-E103)-F103))</f>
        <v/>
      </c>
      <c r="H103" s="13" t="str">
        <f>IF($A103="","",IFERROR((E103/D103),0))</f>
        <v/>
      </c>
      <c r="I103" s="12" t="str">
        <f>IF($A103="","",CEILING((E103/'Settings'!$B$3),0.25))</f>
        <v/>
      </c>
    </row>
    <row r="104" spans="1:9" x14ac:dyDescent="0.25">
      <c r="B104" s="11"/>
      <c r="C104" s="11"/>
      <c r="D104" s="11"/>
      <c r="E104" s="12" t="str">
        <f>IF($A104="","",(B104+C104))</f>
        <v/>
      </c>
      <c r="F104" s="12" t="str">
        <f>IF($A104="","",ROUND((D104*'Settings'!$B$4),2))</f>
        <v/>
      </c>
      <c r="G104" s="12" t="str">
        <f>IF($A104="","",((D104-E104)-F104))</f>
        <v/>
      </c>
      <c r="H104" s="13" t="str">
        <f>IF($A104="","",IFERROR((E104/D104),0))</f>
        <v/>
      </c>
      <c r="I104" s="12" t="str">
        <f>IF($A104="","",CEILING((E104/'Settings'!$B$3),0.25))</f>
        <v/>
      </c>
    </row>
    <row r="105" spans="1:9" x14ac:dyDescent="0.25">
      <c r="B105" s="11"/>
      <c r="C105" s="11"/>
      <c r="D105" s="11"/>
      <c r="E105" s="12" t="str">
        <f>IF($A105="","",(B105+C105))</f>
        <v/>
      </c>
      <c r="F105" s="12" t="str">
        <f>IF($A105="","",ROUND((D105*'Settings'!$B$4),2))</f>
        <v/>
      </c>
      <c r="G105" s="12" t="str">
        <f>IF($A105="","",((D105-E105)-F105))</f>
        <v/>
      </c>
      <c r="H105" s="13" t="str">
        <f>IF($A105="","",IFERROR((E105/D105),0))</f>
        <v/>
      </c>
      <c r="I105" s="12" t="str">
        <f>IF($A105="","",CEILING((E105/'Settings'!$B$3),0.25))</f>
        <v/>
      </c>
    </row>
    <row r="106" spans="1:9" x14ac:dyDescent="0.25">
      <c r="B106" s="11"/>
      <c r="C106" s="11"/>
      <c r="D106" s="11"/>
      <c r="E106" s="12" t="str">
        <f>IF($A106="","",(B106+C106))</f>
        <v/>
      </c>
      <c r="F106" s="12" t="str">
        <f>IF($A106="","",ROUND((D106*'Settings'!$B$4),2))</f>
        <v/>
      </c>
      <c r="G106" s="12" t="str">
        <f>IF($A106="","",((D106-E106)-F106))</f>
        <v/>
      </c>
      <c r="H106" s="13" t="str">
        <f>IF($A106="","",IFERROR((E106/D106),0))</f>
        <v/>
      </c>
      <c r="I106" s="12" t="str">
        <f>IF($A106="","",CEILING((E106/'Settings'!$B$3),0.25))</f>
        <v/>
      </c>
    </row>
    <row r="107" spans="1:9" x14ac:dyDescent="0.25">
      <c r="B107" s="11"/>
      <c r="C107" s="11"/>
      <c r="D107" s="11"/>
      <c r="E107" s="12" t="str">
        <f>IF($A107="","",(B107+C107))</f>
        <v/>
      </c>
      <c r="F107" s="12" t="str">
        <f>IF($A107="","",ROUND((D107*'Settings'!$B$4),2))</f>
        <v/>
      </c>
      <c r="G107" s="12" t="str">
        <f>IF($A107="","",((D107-E107)-F107))</f>
        <v/>
      </c>
      <c r="H107" s="13" t="str">
        <f>IF($A107="","",IFERROR((E107/D107),0))</f>
        <v/>
      </c>
      <c r="I107" s="12" t="str">
        <f>IF($A107="","",CEILING((E107/'Settings'!$B$3),0.25))</f>
        <v/>
      </c>
    </row>
    <row r="108" spans="1:9" x14ac:dyDescent="0.25">
      <c r="B108" s="11"/>
      <c r="C108" s="11"/>
      <c r="D108" s="11"/>
      <c r="E108" s="12" t="str">
        <f>IF($A108="","",(B108+C108))</f>
        <v/>
      </c>
      <c r="F108" s="12" t="str">
        <f>IF($A108="","",ROUND((D108*'Settings'!$B$4),2))</f>
        <v/>
      </c>
      <c r="G108" s="12" t="str">
        <f>IF($A108="","",((D108-E108)-F108))</f>
        <v/>
      </c>
      <c r="H108" s="13" t="str">
        <f>IF($A108="","",IFERROR((E108/D108),0))</f>
        <v/>
      </c>
      <c r="I108" s="12" t="str">
        <f>IF($A108="","",CEILING((E108/'Settings'!$B$3),0.25))</f>
        <v/>
      </c>
    </row>
    <row r="109" spans="1:9" x14ac:dyDescent="0.25">
      <c r="B109" s="11"/>
      <c r="C109" s="11"/>
      <c r="D109" s="11"/>
      <c r="E109" s="12" t="str">
        <f>IF($A109="","",(B109+C109))</f>
        <v/>
      </c>
      <c r="F109" s="12" t="str">
        <f>IF($A109="","",ROUND((D109*'Settings'!$B$4),2))</f>
        <v/>
      </c>
      <c r="G109" s="12" t="str">
        <f>IF($A109="","",((D109-E109)-F109))</f>
        <v/>
      </c>
      <c r="H109" s="13" t="str">
        <f>IF($A109="","",IFERROR((E109/D109),0))</f>
        <v/>
      </c>
      <c r="I109" s="12" t="str">
        <f>IF($A109="","",CEILING((E109/'Settings'!$B$3),0.25))</f>
        <v/>
      </c>
    </row>
    <row r="110" spans="1:9" x14ac:dyDescent="0.25">
      <c r="B110" s="11"/>
      <c r="C110" s="11"/>
      <c r="D110" s="11"/>
      <c r="E110" s="12" t="str">
        <f>IF($A110="","",(B110+C110))</f>
        <v/>
      </c>
      <c r="F110" s="12" t="str">
        <f>IF($A110="","",ROUND((D110*'Settings'!$B$4),2))</f>
        <v/>
      </c>
      <c r="G110" s="12" t="str">
        <f>IF($A110="","",((D110-E110)-F110))</f>
        <v/>
      </c>
      <c r="H110" s="13" t="str">
        <f>IF($A110="","",IFERROR((E110/D110),0))</f>
        <v/>
      </c>
      <c r="I110" s="12" t="str">
        <f>IF($A110="","",CEILING((E110/'Settings'!$B$3),0.25))</f>
        <v/>
      </c>
    </row>
    <row r="111" spans="1:9" x14ac:dyDescent="0.25">
      <c r="B111" s="11"/>
      <c r="C111" s="11"/>
      <c r="D111" s="11"/>
      <c r="E111" s="12" t="str">
        <f>IF($A111="","",(B111+C111))</f>
        <v/>
      </c>
      <c r="F111" s="12" t="str">
        <f>IF($A111="","",ROUND((D111*'Settings'!$B$4),2))</f>
        <v/>
      </c>
      <c r="G111" s="12" t="str">
        <f>IF($A111="","",((D111-E111)-F111))</f>
        <v/>
      </c>
      <c r="H111" s="13" t="str">
        <f>IF($A111="","",IFERROR((E111/D111),0))</f>
        <v/>
      </c>
      <c r="I111" s="12" t="str">
        <f>IF($A111="","",CEILING((E111/'Settings'!$B$3),0.25))</f>
        <v/>
      </c>
    </row>
    <row r="112" spans="1:9" x14ac:dyDescent="0.25">
      <c r="B112" s="11"/>
      <c r="C112" s="11"/>
      <c r="D112" s="11"/>
      <c r="E112" s="12" t="str">
        <f>IF($A112="","",(B112+C112))</f>
        <v/>
      </c>
      <c r="F112" s="12" t="str">
        <f>IF($A112="","",ROUND((D112*'Settings'!$B$4),2))</f>
        <v/>
      </c>
      <c r="G112" s="12" t="str">
        <f>IF($A112="","",((D112-E112)-F112))</f>
        <v/>
      </c>
      <c r="H112" s="13" t="str">
        <f>IF($A112="","",IFERROR((E112/D112),0))</f>
        <v/>
      </c>
      <c r="I112" s="12" t="str">
        <f>IF($A112="","",CEILING((E112/'Settings'!$B$3),0.25))</f>
        <v/>
      </c>
    </row>
    <row r="113" spans="1:9" x14ac:dyDescent="0.25">
      <c r="B113" s="11"/>
      <c r="C113" s="11"/>
      <c r="D113" s="11"/>
      <c r="E113" s="12" t="str">
        <f>IF($A113="","",(B113+C113))</f>
        <v/>
      </c>
      <c r="F113" s="12" t="str">
        <f>IF($A113="","",ROUND((D113*'Settings'!$B$4),2))</f>
        <v/>
      </c>
      <c r="G113" s="12" t="str">
        <f>IF($A113="","",((D113-E113)-F113))</f>
        <v/>
      </c>
      <c r="H113" s="13" t="str">
        <f>IF($A113="","",IFERROR((E113/D113),0))</f>
        <v/>
      </c>
      <c r="I113" s="12" t="str">
        <f>IF($A113="","",CEILING((E113/'Settings'!$B$3),0.25))</f>
        <v/>
      </c>
    </row>
    <row r="114" spans="1:9" x14ac:dyDescent="0.25">
      <c r="B114" s="11"/>
      <c r="C114" s="11"/>
      <c r="D114" s="11"/>
      <c r="E114" s="12" t="str">
        <f>IF($A114="","",(B114+C114))</f>
        <v/>
      </c>
      <c r="F114" s="12" t="str">
        <f>IF($A114="","",ROUND((D114*'Settings'!$B$4),2))</f>
        <v/>
      </c>
      <c r="G114" s="12" t="str">
        <f>IF($A114="","",((D114-E114)-F114))</f>
        <v/>
      </c>
      <c r="H114" s="13" t="str">
        <f>IF($A114="","",IFERROR((E114/D114),0))</f>
        <v/>
      </c>
      <c r="I114" s="12" t="str">
        <f>IF($A114="","",CEILING((E114/'Settings'!$B$3),0.25))</f>
        <v/>
      </c>
    </row>
    <row r="115" spans="1:9" x14ac:dyDescent="0.25">
      <c r="B115" s="11"/>
      <c r="C115" s="11"/>
      <c r="D115" s="11"/>
      <c r="E115" s="12" t="str">
        <f>IF($A115="","",(B115+C115))</f>
        <v/>
      </c>
      <c r="F115" s="12" t="str">
        <f>IF($A115="","",ROUND((D115*'Settings'!$B$4),2))</f>
        <v/>
      </c>
      <c r="G115" s="12" t="str">
        <f>IF($A115="","",((D115-E115)-F115))</f>
        <v/>
      </c>
      <c r="H115" s="13" t="str">
        <f>IF($A115="","",IFERROR((E115/D115),0))</f>
        <v/>
      </c>
      <c r="I115" s="12" t="str">
        <f>IF($A115="","",CEILING((E115/'Settings'!$B$3),0.25))</f>
        <v/>
      </c>
    </row>
    <row r="116" spans="1:9" x14ac:dyDescent="0.25">
      <c r="B116" s="11"/>
      <c r="C116" s="11"/>
      <c r="D116" s="11"/>
      <c r="E116" s="12" t="str">
        <f>IF($A116="","",(B116+C116))</f>
        <v/>
      </c>
      <c r="F116" s="12" t="str">
        <f>IF($A116="","",ROUND((D116*'Settings'!$B$4),2))</f>
        <v/>
      </c>
      <c r="G116" s="12" t="str">
        <f>IF($A116="","",((D116-E116)-F116))</f>
        <v/>
      </c>
      <c r="H116" s="13" t="str">
        <f>IF($A116="","",IFERROR((E116/D116),0))</f>
        <v/>
      </c>
      <c r="I116" s="12" t="str">
        <f>IF($A116="","",CEILING((E116/'Settings'!$B$3),0.25))</f>
        <v/>
      </c>
    </row>
    <row r="117" spans="1:9" x14ac:dyDescent="0.25">
      <c r="B117" s="11"/>
      <c r="C117" s="11"/>
      <c r="D117" s="11"/>
      <c r="E117" s="12" t="str">
        <f>IF($A117="","",(B117+C117))</f>
        <v/>
      </c>
      <c r="F117" s="12" t="str">
        <f>IF($A117="","",ROUND((D117*'Settings'!$B$4),2))</f>
        <v/>
      </c>
      <c r="G117" s="12" t="str">
        <f>IF($A117="","",((D117-E117)-F117))</f>
        <v/>
      </c>
      <c r="H117" s="13" t="str">
        <f>IF($A117="","",IFERROR((E117/D117),0))</f>
        <v/>
      </c>
      <c r="I117" s="12" t="str">
        <f>IF($A117="","",CEILING((E117/'Settings'!$B$3),0.25))</f>
        <v/>
      </c>
    </row>
    <row r="118" spans="1:9" x14ac:dyDescent="0.25">
      <c r="B118" s="11"/>
      <c r="C118" s="11"/>
      <c r="D118" s="11"/>
      <c r="E118" s="12" t="str">
        <f>IF($A118="","",(B118+C118))</f>
        <v/>
      </c>
      <c r="F118" s="12" t="str">
        <f>IF($A118="","",ROUND((D118*'Settings'!$B$4),2))</f>
        <v/>
      </c>
      <c r="G118" s="12" t="str">
        <f>IF($A118="","",((D118-E118)-F118))</f>
        <v/>
      </c>
      <c r="H118" s="13" t="str">
        <f>IF($A118="","",IFERROR((E118/D118),0))</f>
        <v/>
      </c>
      <c r="I118" s="12" t="str">
        <f>IF($A118="","",CEILING((E118/'Settings'!$B$3),0.25))</f>
        <v/>
      </c>
    </row>
    <row r="119" spans="1:9" x14ac:dyDescent="0.25">
      <c r="B119" s="11"/>
      <c r="C119" s="11"/>
      <c r="D119" s="11"/>
      <c r="E119" s="12" t="str">
        <f>IF($A119="","",(B119+C119))</f>
        <v/>
      </c>
      <c r="F119" s="12" t="str">
        <f>IF($A119="","",ROUND((D119*'Settings'!$B$4),2))</f>
        <v/>
      </c>
      <c r="G119" s="12" t="str">
        <f>IF($A119="","",((D119-E119)-F119))</f>
        <v/>
      </c>
      <c r="H119" s="13" t="str">
        <f>IF($A119="","",IFERROR((E119/D119),0))</f>
        <v/>
      </c>
      <c r="I119" s="12" t="str">
        <f>IF($A119="","",CEILING((E119/'Settings'!$B$3),0.25))</f>
        <v/>
      </c>
    </row>
    <row r="120" spans="1:9" x14ac:dyDescent="0.25">
      <c r="B120" s="11"/>
      <c r="C120" s="11"/>
      <c r="D120" s="11"/>
      <c r="E120" s="12" t="str">
        <f>IF($A120="","",(B120+C120))</f>
        <v/>
      </c>
      <c r="F120" s="12" t="str">
        <f>IF($A120="","",ROUND((D120*'Settings'!$B$4),2))</f>
        <v/>
      </c>
      <c r="G120" s="12" t="str">
        <f>IF($A120="","",((D120-E120)-F120))</f>
        <v/>
      </c>
      <c r="H120" s="13" t="str">
        <f>IF($A120="","",IFERROR((E120/D120),0))</f>
        <v/>
      </c>
      <c r="I120" s="12" t="str">
        <f>IF($A120="","",CEILING((E120/'Settings'!$B$3),0.25))</f>
        <v/>
      </c>
    </row>
    <row r="121" spans="1:9" x14ac:dyDescent="0.25">
      <c r="B121" s="11"/>
      <c r="C121" s="11"/>
      <c r="D121" s="11"/>
      <c r="E121" s="12" t="str">
        <f>IF($A121="","",(B121+C121))</f>
        <v/>
      </c>
      <c r="F121" s="12" t="str">
        <f>IF($A121="","",ROUND((D121*'Settings'!$B$4),2))</f>
        <v/>
      </c>
      <c r="G121" s="12" t="str">
        <f>IF($A121="","",((D121-E121)-F121))</f>
        <v/>
      </c>
      <c r="H121" s="13" t="str">
        <f>IF($A121="","",IFERROR((E121/D121),0))</f>
        <v/>
      </c>
      <c r="I121" s="12" t="str">
        <f>IF($A121="","",CEILING((E121/'Settings'!$B$3),0.25))</f>
        <v/>
      </c>
    </row>
    <row r="122" spans="1:9" x14ac:dyDescent="0.25">
      <c r="B122" s="11"/>
      <c r="C122" s="11"/>
      <c r="D122" s="11"/>
      <c r="E122" s="12" t="str">
        <f>IF($A122="","",(B122+C122))</f>
        <v/>
      </c>
      <c r="F122" s="12" t="str">
        <f>IF($A122="","",ROUND((D122*'Settings'!$B$4),2))</f>
        <v/>
      </c>
      <c r="G122" s="12" t="str">
        <f>IF($A122="","",((D122-E122)-F122))</f>
        <v/>
      </c>
      <c r="H122" s="13" t="str">
        <f>IF($A122="","",IFERROR((E122/D122),0))</f>
        <v/>
      </c>
      <c r="I122" s="12" t="str">
        <f>IF($A122="","",CEILING((E122/'Settings'!$B$3),0.25))</f>
        <v/>
      </c>
    </row>
    <row r="123" spans="1:9" x14ac:dyDescent="0.25">
      <c r="B123" s="11"/>
      <c r="C123" s="11"/>
      <c r="D123" s="11"/>
      <c r="E123" s="12" t="str">
        <f>IF($A123="","",(B123+C123))</f>
        <v/>
      </c>
      <c r="F123" s="12" t="str">
        <f>IF($A123="","",ROUND((D123*'Settings'!$B$4),2))</f>
        <v/>
      </c>
      <c r="G123" s="12" t="str">
        <f>IF($A123="","",((D123-E123)-F123))</f>
        <v/>
      </c>
      <c r="H123" s="13" t="str">
        <f>IF($A123="","",IFERROR((E123/D123),0))</f>
        <v/>
      </c>
      <c r="I123" s="12" t="str">
        <f>IF($A123="","",CEILING((E123/'Settings'!$B$3),0.25))</f>
        <v/>
      </c>
    </row>
    <row r="124" spans="1:9" x14ac:dyDescent="0.25">
      <c r="B124" s="11"/>
      <c r="C124" s="11"/>
      <c r="D124" s="11"/>
      <c r="E124" s="12" t="str">
        <f>IF($A124="","",(B124+C124))</f>
        <v/>
      </c>
      <c r="F124" s="12" t="str">
        <f>IF($A124="","",ROUND((D124*'Settings'!$B$4),2))</f>
        <v/>
      </c>
      <c r="G124" s="12" t="str">
        <f>IF($A124="","",((D124-E124)-F124))</f>
        <v/>
      </c>
      <c r="H124" s="13" t="str">
        <f>IF($A124="","",IFERROR((E124/D124),0))</f>
        <v/>
      </c>
      <c r="I124" s="12" t="str">
        <f>IF($A124="","",CEILING((E124/'Settings'!$B$3),0.25))</f>
        <v/>
      </c>
    </row>
    <row r="125" spans="1:9" x14ac:dyDescent="0.25">
      <c r="B125" s="11"/>
      <c r="C125" s="11"/>
      <c r="D125" s="11"/>
      <c r="E125" s="12" t="str">
        <f>IF($A125="","",(B125+C125))</f>
        <v/>
      </c>
      <c r="F125" s="12" t="str">
        <f>IF($A125="","",ROUND((D125*'Settings'!$B$4),2))</f>
        <v/>
      </c>
      <c r="G125" s="12" t="str">
        <f>IF($A125="","",((D125-E125)-F125))</f>
        <v/>
      </c>
      <c r="H125" s="13" t="str">
        <f>IF($A125="","",IFERROR((E125/D125),0))</f>
        <v/>
      </c>
      <c r="I125" s="12" t="str">
        <f>IF($A125="","",CEILING((E125/'Settings'!$B$3),0.25))</f>
        <v/>
      </c>
    </row>
    <row r="126" spans="1:9" x14ac:dyDescent="0.25">
      <c r="B126" s="11"/>
      <c r="C126" s="11"/>
      <c r="D126" s="11"/>
      <c r="E126" s="12" t="str">
        <f>IF($A126="","",(B126+C126))</f>
        <v/>
      </c>
      <c r="F126" s="12" t="str">
        <f>IF($A126="","",ROUND((D126*'Settings'!$B$4),2))</f>
        <v/>
      </c>
      <c r="G126" s="12" t="str">
        <f>IF($A126="","",((D126-E126)-F126))</f>
        <v/>
      </c>
      <c r="H126" s="13" t="str">
        <f>IF($A126="","",IFERROR((E126/D126),0))</f>
        <v/>
      </c>
      <c r="I126" s="12" t="str">
        <f>IF($A126="","",CEILING((E126/'Settings'!$B$3),0.25))</f>
        <v/>
      </c>
    </row>
    <row r="127" spans="1:9" x14ac:dyDescent="0.25">
      <c r="B127" s="11"/>
      <c r="C127" s="11"/>
      <c r="D127" s="11"/>
      <c r="E127" s="12" t="str">
        <f>IF($A127="","",(B127+C127))</f>
        <v/>
      </c>
      <c r="F127" s="12" t="str">
        <f>IF($A127="","",ROUND((D127*'Settings'!$B$4),2))</f>
        <v/>
      </c>
      <c r="G127" s="12" t="str">
        <f>IF($A127="","",((D127-E127)-F127))</f>
        <v/>
      </c>
      <c r="H127" s="13" t="str">
        <f>IF($A127="","",IFERROR((E127/D127),0))</f>
        <v/>
      </c>
      <c r="I127" s="12" t="str">
        <f>IF($A127="","",CEILING((E127/'Settings'!$B$3),0.25))</f>
        <v/>
      </c>
    </row>
    <row r="128" spans="1:9" x14ac:dyDescent="0.25">
      <c r="B128" s="11"/>
      <c r="C128" s="11"/>
      <c r="D128" s="11"/>
      <c r="E128" s="12" t="str">
        <f>IF($A128="","",(B128+C128))</f>
        <v/>
      </c>
      <c r="F128" s="12" t="str">
        <f>IF($A128="","",ROUND((D128*'Settings'!$B$4),2))</f>
        <v/>
      </c>
      <c r="G128" s="12" t="str">
        <f>IF($A128="","",((D128-E128)-F128))</f>
        <v/>
      </c>
      <c r="H128" s="13" t="str">
        <f>IF($A128="","",IFERROR((E128/D128),0))</f>
        <v/>
      </c>
      <c r="I128" s="12" t="str">
        <f>IF($A128="","",CEILING((E128/'Settings'!$B$3),0.25))</f>
        <v/>
      </c>
    </row>
    <row r="129" spans="1:9" x14ac:dyDescent="0.25">
      <c r="B129" s="11"/>
      <c r="C129" s="11"/>
      <c r="D129" s="11"/>
      <c r="E129" s="12" t="str">
        <f>IF($A129="","",(B129+C129))</f>
        <v/>
      </c>
      <c r="F129" s="12" t="str">
        <f>IF($A129="","",ROUND((D129*'Settings'!$B$4),2))</f>
        <v/>
      </c>
      <c r="G129" s="12" t="str">
        <f>IF($A129="","",((D129-E129)-F129))</f>
        <v/>
      </c>
      <c r="H129" s="13" t="str">
        <f>IF($A129="","",IFERROR((E129/D129),0))</f>
        <v/>
      </c>
      <c r="I129" s="12" t="str">
        <f>IF($A129="","",CEILING((E129/'Settings'!$B$3),0.25))</f>
        <v/>
      </c>
    </row>
    <row r="130" spans="1:9" x14ac:dyDescent="0.25">
      <c r="B130" s="11"/>
      <c r="C130" s="11"/>
      <c r="D130" s="11"/>
      <c r="E130" s="12" t="str">
        <f>IF($A130="","",(B130+C130))</f>
        <v/>
      </c>
      <c r="F130" s="12" t="str">
        <f>IF($A130="","",ROUND((D130*'Settings'!$B$4),2))</f>
        <v/>
      </c>
      <c r="G130" s="12" t="str">
        <f>IF($A130="","",((D130-E130)-F130))</f>
        <v/>
      </c>
      <c r="H130" s="13" t="str">
        <f>IF($A130="","",IFERROR((E130/D130),0))</f>
        <v/>
      </c>
      <c r="I130" s="12" t="str">
        <f>IF($A130="","",CEILING((E130/'Settings'!$B$3),0.25))</f>
        <v/>
      </c>
    </row>
    <row r="131" spans="1:9" x14ac:dyDescent="0.25">
      <c r="B131" s="11"/>
      <c r="C131" s="11"/>
      <c r="D131" s="11"/>
      <c r="E131" s="12" t="str">
        <f>IF($A131="","",(B131+C131))</f>
        <v/>
      </c>
      <c r="F131" s="12" t="str">
        <f>IF($A131="","",ROUND((D131*'Settings'!$B$4),2))</f>
        <v/>
      </c>
      <c r="G131" s="12" t="str">
        <f>IF($A131="","",((D131-E131)-F131))</f>
        <v/>
      </c>
      <c r="H131" s="13" t="str">
        <f>IF($A131="","",IFERROR((E131/D131),0))</f>
        <v/>
      </c>
      <c r="I131" s="12" t="str">
        <f>IF($A131="","",CEILING((E131/'Settings'!$B$3),0.25))</f>
        <v/>
      </c>
    </row>
    <row r="132" spans="1:9" x14ac:dyDescent="0.25">
      <c r="B132" s="11"/>
      <c r="C132" s="11"/>
      <c r="D132" s="11"/>
      <c r="E132" s="12" t="str">
        <f>IF($A132="","",(B132+C132))</f>
        <v/>
      </c>
      <c r="F132" s="12" t="str">
        <f>IF($A132="","",ROUND((D132*'Settings'!$B$4),2))</f>
        <v/>
      </c>
      <c r="G132" s="12" t="str">
        <f>IF($A132="","",((D132-E132)-F132))</f>
        <v/>
      </c>
      <c r="H132" s="13" t="str">
        <f>IF($A132="","",IFERROR((E132/D132),0))</f>
        <v/>
      </c>
      <c r="I132" s="12" t="str">
        <f>IF($A132="","",CEILING((E132/'Settings'!$B$3),0.25))</f>
        <v/>
      </c>
    </row>
    <row r="133" spans="1:9" x14ac:dyDescent="0.25">
      <c r="B133" s="11"/>
      <c r="C133" s="11"/>
      <c r="D133" s="11"/>
      <c r="E133" s="12" t="str">
        <f>IF($A133="","",(B133+C133))</f>
        <v/>
      </c>
      <c r="F133" s="12" t="str">
        <f>IF($A133="","",ROUND((D133*'Settings'!$B$4),2))</f>
        <v/>
      </c>
      <c r="G133" s="12" t="str">
        <f>IF($A133="","",((D133-E133)-F133))</f>
        <v/>
      </c>
      <c r="H133" s="13" t="str">
        <f>IF($A133="","",IFERROR((E133/D133),0))</f>
        <v/>
      </c>
      <c r="I133" s="12" t="str">
        <f>IF($A133="","",CEILING((E133/'Settings'!$B$3),0.25))</f>
        <v/>
      </c>
    </row>
    <row r="134" spans="1:9" x14ac:dyDescent="0.25">
      <c r="B134" s="11"/>
      <c r="C134" s="11"/>
      <c r="D134" s="11"/>
      <c r="E134" s="12" t="str">
        <f>IF($A134="","",(B134+C134))</f>
        <v/>
      </c>
      <c r="F134" s="12" t="str">
        <f>IF($A134="","",ROUND((D134*'Settings'!$B$4),2))</f>
        <v/>
      </c>
      <c r="G134" s="12" t="str">
        <f>IF($A134="","",((D134-E134)-F134))</f>
        <v/>
      </c>
      <c r="H134" s="13" t="str">
        <f>IF($A134="","",IFERROR((E134/D134),0))</f>
        <v/>
      </c>
      <c r="I134" s="12" t="str">
        <f>IF($A134="","",CEILING((E134/'Settings'!$B$3),0.25))</f>
        <v/>
      </c>
    </row>
    <row r="135" spans="1:9" x14ac:dyDescent="0.25">
      <c r="B135" s="11"/>
      <c r="C135" s="11"/>
      <c r="D135" s="11"/>
      <c r="E135" s="12" t="str">
        <f>IF($A135="","",(B135+C135))</f>
        <v/>
      </c>
      <c r="F135" s="12" t="str">
        <f>IF($A135="","",ROUND((D135*'Settings'!$B$4),2))</f>
        <v/>
      </c>
      <c r="G135" s="12" t="str">
        <f>IF($A135="","",((D135-E135)-F135))</f>
        <v/>
      </c>
      <c r="H135" s="13" t="str">
        <f>IF($A135="","",IFERROR((E135/D135),0))</f>
        <v/>
      </c>
      <c r="I135" s="12" t="str">
        <f>IF($A135="","",CEILING((E135/'Settings'!$B$3),0.25))</f>
        <v/>
      </c>
    </row>
    <row r="136" spans="1:9" x14ac:dyDescent="0.25">
      <c r="B136" s="11"/>
      <c r="C136" s="11"/>
      <c r="D136" s="11"/>
      <c r="E136" s="12" t="str">
        <f>IF($A136="","",(B136+C136))</f>
        <v/>
      </c>
      <c r="F136" s="12" t="str">
        <f>IF($A136="","",ROUND((D136*'Settings'!$B$4),2))</f>
        <v/>
      </c>
      <c r="G136" s="12" t="str">
        <f>IF($A136="","",((D136-E136)-F136))</f>
        <v/>
      </c>
      <c r="H136" s="13" t="str">
        <f>IF($A136="","",IFERROR((E136/D136),0))</f>
        <v/>
      </c>
      <c r="I136" s="12" t="str">
        <f>IF($A136="","",CEILING((E136/'Settings'!$B$3),0.25))</f>
        <v/>
      </c>
    </row>
    <row r="137" spans="1:9" x14ac:dyDescent="0.25">
      <c r="B137" s="11"/>
      <c r="C137" s="11"/>
      <c r="D137" s="11"/>
      <c r="E137" s="12" t="str">
        <f>IF($A137="","",(B137+C137))</f>
        <v/>
      </c>
      <c r="F137" s="12" t="str">
        <f>IF($A137="","",ROUND((D137*'Settings'!$B$4),2))</f>
        <v/>
      </c>
      <c r="G137" s="12" t="str">
        <f>IF($A137="","",((D137-E137)-F137))</f>
        <v/>
      </c>
      <c r="H137" s="13" t="str">
        <f>IF($A137="","",IFERROR((E137/D137),0))</f>
        <v/>
      </c>
      <c r="I137" s="12" t="str">
        <f>IF($A137="","",CEILING((E137/'Settings'!$B$3),0.25))</f>
        <v/>
      </c>
    </row>
    <row r="138" spans="1:9" x14ac:dyDescent="0.25">
      <c r="B138" s="11"/>
      <c r="C138" s="11"/>
      <c r="D138" s="11"/>
      <c r="E138" s="12" t="str">
        <f>IF($A138="","",(B138+C138))</f>
        <v/>
      </c>
      <c r="F138" s="12" t="str">
        <f>IF($A138="","",ROUND((D138*'Settings'!$B$4),2))</f>
        <v/>
      </c>
      <c r="G138" s="12" t="str">
        <f>IF($A138="","",((D138-E138)-F138))</f>
        <v/>
      </c>
      <c r="H138" s="13" t="str">
        <f>IF($A138="","",IFERROR((E138/D138),0))</f>
        <v/>
      </c>
      <c r="I138" s="12" t="str">
        <f>IF($A138="","",CEILING((E138/'Settings'!$B$3),0.25))</f>
        <v/>
      </c>
    </row>
    <row r="139" spans="1:9" x14ac:dyDescent="0.25">
      <c r="B139" s="11"/>
      <c r="C139" s="11"/>
      <c r="D139" s="11"/>
      <c r="E139" s="12" t="str">
        <f>IF($A139="","",(B139+C139))</f>
        <v/>
      </c>
      <c r="F139" s="12" t="str">
        <f>IF($A139="","",ROUND((D139*'Settings'!$B$4),2))</f>
        <v/>
      </c>
      <c r="G139" s="12" t="str">
        <f>IF($A139="","",((D139-E139)-F139))</f>
        <v/>
      </c>
      <c r="H139" s="13" t="str">
        <f>IF($A139="","",IFERROR((E139/D139),0))</f>
        <v/>
      </c>
      <c r="I139" s="12" t="str">
        <f>IF($A139="","",CEILING((E139/'Settings'!$B$3),0.25))</f>
        <v/>
      </c>
    </row>
    <row r="140" spans="1:9" x14ac:dyDescent="0.25">
      <c r="B140" s="11"/>
      <c r="C140" s="11"/>
      <c r="D140" s="11"/>
      <c r="E140" s="12" t="str">
        <f>IF($A140="","",(B140+C140))</f>
        <v/>
      </c>
      <c r="F140" s="12" t="str">
        <f>IF($A140="","",ROUND((D140*'Settings'!$B$4),2))</f>
        <v/>
      </c>
      <c r="G140" s="12" t="str">
        <f>IF($A140="","",((D140-E140)-F140))</f>
        <v/>
      </c>
      <c r="H140" s="13" t="str">
        <f>IF($A140="","",IFERROR((E140/D140),0))</f>
        <v/>
      </c>
      <c r="I140" s="12" t="str">
        <f>IF($A140="","",CEILING((E140/'Settings'!$B$3),0.25))</f>
        <v/>
      </c>
    </row>
    <row r="141" spans="1:9" x14ac:dyDescent="0.25">
      <c r="B141" s="11"/>
      <c r="C141" s="11"/>
      <c r="D141" s="11"/>
      <c r="E141" s="12" t="str">
        <f>IF($A141="","",(B141+C141))</f>
        <v/>
      </c>
      <c r="F141" s="12" t="str">
        <f>IF($A141="","",ROUND((D141*'Settings'!$B$4),2))</f>
        <v/>
      </c>
      <c r="G141" s="12" t="str">
        <f>IF($A141="","",((D141-E141)-F141))</f>
        <v/>
      </c>
      <c r="H141" s="13" t="str">
        <f>IF($A141="","",IFERROR((E141/D141),0))</f>
        <v/>
      </c>
      <c r="I141" s="12" t="str">
        <f>IF($A141="","",CEILING((E141/'Settings'!$B$3),0.25))</f>
        <v/>
      </c>
    </row>
    <row r="142" spans="1:9" x14ac:dyDescent="0.25">
      <c r="B142" s="11"/>
      <c r="C142" s="11"/>
      <c r="D142" s="11"/>
      <c r="E142" s="12" t="str">
        <f>IF($A142="","",(B142+C142))</f>
        <v/>
      </c>
      <c r="F142" s="12" t="str">
        <f>IF($A142="","",ROUND((D142*'Settings'!$B$4),2))</f>
        <v/>
      </c>
      <c r="G142" s="12" t="str">
        <f>IF($A142="","",((D142-E142)-F142))</f>
        <v/>
      </c>
      <c r="H142" s="13" t="str">
        <f>IF($A142="","",IFERROR((E142/D142),0))</f>
        <v/>
      </c>
      <c r="I142" s="12" t="str">
        <f>IF($A142="","",CEILING((E142/'Settings'!$B$3),0.25))</f>
        <v/>
      </c>
    </row>
    <row r="143" spans="1:9" x14ac:dyDescent="0.25">
      <c r="B143" s="11"/>
      <c r="C143" s="11"/>
      <c r="D143" s="11"/>
      <c r="E143" s="12" t="str">
        <f>IF($A143="","",(B143+C143))</f>
        <v/>
      </c>
      <c r="F143" s="12" t="str">
        <f>IF($A143="","",ROUND((D143*'Settings'!$B$4),2))</f>
        <v/>
      </c>
      <c r="G143" s="12" t="str">
        <f>IF($A143="","",((D143-E143)-F143))</f>
        <v/>
      </c>
      <c r="H143" s="13" t="str">
        <f>IF($A143="","",IFERROR((E143/D143),0))</f>
        <v/>
      </c>
      <c r="I143" s="12" t="str">
        <f>IF($A143="","",CEILING((E143/'Settings'!$B$3),0.25))</f>
        <v/>
      </c>
    </row>
    <row r="144" spans="1:9" x14ac:dyDescent="0.25">
      <c r="B144" s="11"/>
      <c r="C144" s="11"/>
      <c r="D144" s="11"/>
      <c r="E144" s="12" t="str">
        <f>IF($A144="","",(B144+C144))</f>
        <v/>
      </c>
      <c r="F144" s="12" t="str">
        <f>IF($A144="","",ROUND((D144*'Settings'!$B$4),2))</f>
        <v/>
      </c>
      <c r="G144" s="12" t="str">
        <f>IF($A144="","",((D144-E144)-F144))</f>
        <v/>
      </c>
      <c r="H144" s="13" t="str">
        <f>IF($A144="","",IFERROR((E144/D144),0))</f>
        <v/>
      </c>
      <c r="I144" s="12" t="str">
        <f>IF($A144="","",CEILING((E144/'Settings'!$B$3),0.25))</f>
        <v/>
      </c>
    </row>
    <row r="145" spans="1:9" x14ac:dyDescent="0.25">
      <c r="B145" s="11"/>
      <c r="C145" s="11"/>
      <c r="D145" s="11"/>
      <c r="E145" s="12" t="str">
        <f>IF($A145="","",(B145+C145))</f>
        <v/>
      </c>
      <c r="F145" s="12" t="str">
        <f>IF($A145="","",ROUND((D145*'Settings'!$B$4),2))</f>
        <v/>
      </c>
      <c r="G145" s="12" t="str">
        <f>IF($A145="","",((D145-E145)-F145))</f>
        <v/>
      </c>
      <c r="H145" s="13" t="str">
        <f>IF($A145="","",IFERROR((E145/D145),0))</f>
        <v/>
      </c>
      <c r="I145" s="12" t="str">
        <f>IF($A145="","",CEILING((E145/'Settings'!$B$3),0.25))</f>
        <v/>
      </c>
    </row>
    <row r="146" spans="1:9" x14ac:dyDescent="0.25">
      <c r="B146" s="11"/>
      <c r="C146" s="11"/>
      <c r="D146" s="11"/>
      <c r="E146" s="12" t="str">
        <f>IF($A146="","",(B146+C146))</f>
        <v/>
      </c>
      <c r="F146" s="12" t="str">
        <f>IF($A146="","",ROUND((D146*'Settings'!$B$4),2))</f>
        <v/>
      </c>
      <c r="G146" s="12" t="str">
        <f>IF($A146="","",((D146-E146)-F146))</f>
        <v/>
      </c>
      <c r="H146" s="13" t="str">
        <f>IF($A146="","",IFERROR((E146/D146),0))</f>
        <v/>
      </c>
      <c r="I146" s="12" t="str">
        <f>IF($A146="","",CEILING((E146/'Settings'!$B$3),0.25))</f>
        <v/>
      </c>
    </row>
    <row r="147" spans="1:9" x14ac:dyDescent="0.25">
      <c r="B147" s="11"/>
      <c r="C147" s="11"/>
      <c r="D147" s="11"/>
      <c r="E147" s="12" t="str">
        <f>IF($A147="","",(B147+C147))</f>
        <v/>
      </c>
      <c r="F147" s="12" t="str">
        <f>IF($A147="","",ROUND((D147*'Settings'!$B$4),2))</f>
        <v/>
      </c>
      <c r="G147" s="12" t="str">
        <f>IF($A147="","",((D147-E147)-F147))</f>
        <v/>
      </c>
      <c r="H147" s="13" t="str">
        <f>IF($A147="","",IFERROR((E147/D147),0))</f>
        <v/>
      </c>
      <c r="I147" s="12" t="str">
        <f>IF($A147="","",CEILING((E147/'Settings'!$B$3),0.25))</f>
        <v/>
      </c>
    </row>
    <row r="148" spans="1:9" x14ac:dyDescent="0.25">
      <c r="B148" s="11"/>
      <c r="C148" s="11"/>
      <c r="D148" s="11"/>
      <c r="E148" s="12" t="str">
        <f>IF($A148="","",(B148+C148))</f>
        <v/>
      </c>
      <c r="F148" s="12" t="str">
        <f>IF($A148="","",ROUND((D148*'Settings'!$B$4),2))</f>
        <v/>
      </c>
      <c r="G148" s="12" t="str">
        <f>IF($A148="","",((D148-E148)-F148))</f>
        <v/>
      </c>
      <c r="H148" s="13" t="str">
        <f>IF($A148="","",IFERROR((E148/D148),0))</f>
        <v/>
      </c>
      <c r="I148" s="12" t="str">
        <f>IF($A148="","",CEILING((E148/'Settings'!$B$3),0.25))</f>
        <v/>
      </c>
    </row>
    <row r="149" spans="1:9" x14ac:dyDescent="0.25">
      <c r="B149" s="11"/>
      <c r="C149" s="11"/>
      <c r="D149" s="11"/>
      <c r="E149" s="12" t="str">
        <f>IF($A149="","",(B149+C149))</f>
        <v/>
      </c>
      <c r="F149" s="12" t="str">
        <f>IF($A149="","",ROUND((D149*'Settings'!$B$4),2))</f>
        <v/>
      </c>
      <c r="G149" s="12" t="str">
        <f>IF($A149="","",((D149-E149)-F149))</f>
        <v/>
      </c>
      <c r="H149" s="13" t="str">
        <f>IF($A149="","",IFERROR((E149/D149),0))</f>
        <v/>
      </c>
      <c r="I149" s="12" t="str">
        <f>IF($A149="","",CEILING((E149/'Settings'!$B$3),0.25))</f>
        <v/>
      </c>
    </row>
    <row r="150" spans="1:9" x14ac:dyDescent="0.25">
      <c r="B150" s="11"/>
      <c r="C150" s="11"/>
      <c r="D150" s="11"/>
      <c r="E150" s="12" t="str">
        <f>IF($A150="","",(B150+C150))</f>
        <v/>
      </c>
      <c r="F150" s="12" t="str">
        <f>IF($A150="","",ROUND((D150*'Settings'!$B$4),2))</f>
        <v/>
      </c>
      <c r="G150" s="12" t="str">
        <f>IF($A150="","",((D150-E150)-F150))</f>
        <v/>
      </c>
      <c r="H150" s="13" t="str">
        <f>IF($A150="","",IFERROR((E150/D150),0))</f>
        <v/>
      </c>
      <c r="I150" s="12" t="str">
        <f>IF($A150="","",CEILING((E150/'Settings'!$B$3),0.25))</f>
        <v/>
      </c>
    </row>
    <row r="151" spans="1:9" x14ac:dyDescent="0.25">
      <c r="B151" s="11"/>
      <c r="C151" s="11"/>
      <c r="D151" s="11"/>
      <c r="E151" s="12" t="str">
        <f>IF($A151="","",(B151+C151))</f>
        <v/>
      </c>
      <c r="F151" s="12" t="str">
        <f>IF($A151="","",ROUND((D151*'Settings'!$B$4),2))</f>
        <v/>
      </c>
      <c r="G151" s="12" t="str">
        <f>IF($A151="","",((D151-E151)-F151))</f>
        <v/>
      </c>
      <c r="H151" s="13" t="str">
        <f>IF($A151="","",IFERROR((E151/D151),0))</f>
        <v/>
      </c>
      <c r="I151" s="12" t="str">
        <f>IF($A151="","",CEILING((E151/'Settings'!$B$3),0.25))</f>
        <v/>
      </c>
    </row>
    <row r="152" spans="1:9" x14ac:dyDescent="0.25">
      <c r="B152" s="11"/>
      <c r="C152" s="11"/>
      <c r="D152" s="11"/>
      <c r="E152" s="12" t="str">
        <f>IF($A152="","",(B152+C152))</f>
        <v/>
      </c>
      <c r="F152" s="12" t="str">
        <f>IF($A152="","",ROUND((D152*'Settings'!$B$4),2))</f>
        <v/>
      </c>
      <c r="G152" s="12" t="str">
        <f>IF($A152="","",((D152-E152)-F152))</f>
        <v/>
      </c>
      <c r="H152" s="13" t="str">
        <f>IF($A152="","",IFERROR((E152/D152),0))</f>
        <v/>
      </c>
      <c r="I152" s="12" t="str">
        <f>IF($A152="","",CEILING((E152/'Settings'!$B$3),0.25))</f>
        <v/>
      </c>
    </row>
    <row r="153" spans="1:9" x14ac:dyDescent="0.25">
      <c r="B153" s="11"/>
      <c r="C153" s="11"/>
      <c r="D153" s="11"/>
      <c r="E153" s="12" t="str">
        <f>IF($A153="","",(B153+C153))</f>
        <v/>
      </c>
      <c r="F153" s="12" t="str">
        <f>IF($A153="","",ROUND((D153*'Settings'!$B$4),2))</f>
        <v/>
      </c>
      <c r="G153" s="12" t="str">
        <f>IF($A153="","",((D153-E153)-F153))</f>
        <v/>
      </c>
      <c r="H153" s="13" t="str">
        <f>IF($A153="","",IFERROR((E153/D153),0))</f>
        <v/>
      </c>
      <c r="I153" s="12" t="str">
        <f>IF($A153="","",CEILING((E153/'Settings'!$B$3),0.25))</f>
        <v/>
      </c>
    </row>
    <row r="154" spans="1:9" x14ac:dyDescent="0.25">
      <c r="B154" s="11"/>
      <c r="C154" s="11"/>
      <c r="D154" s="11"/>
      <c r="E154" s="12" t="str">
        <f>IF($A154="","",(B154+C154))</f>
        <v/>
      </c>
      <c r="F154" s="12" t="str">
        <f>IF($A154="","",ROUND((D154*'Settings'!$B$4),2))</f>
        <v/>
      </c>
      <c r="G154" s="12" t="str">
        <f>IF($A154="","",((D154-E154)-F154))</f>
        <v/>
      </c>
      <c r="H154" s="13" t="str">
        <f>IF($A154="","",IFERROR((E154/D154),0))</f>
        <v/>
      </c>
      <c r="I154" s="12" t="str">
        <f>IF($A154="","",CEILING((E154/'Settings'!$B$3),0.25))</f>
        <v/>
      </c>
    </row>
    <row r="155" spans="1:9" x14ac:dyDescent="0.25">
      <c r="B155" s="11"/>
      <c r="C155" s="11"/>
      <c r="D155" s="11"/>
      <c r="E155" s="12" t="str">
        <f>IF($A155="","",(B155+C155))</f>
        <v/>
      </c>
      <c r="F155" s="12" t="str">
        <f>IF($A155="","",ROUND((D155*'Settings'!$B$4),2))</f>
        <v/>
      </c>
      <c r="G155" s="12" t="str">
        <f>IF($A155="","",((D155-E155)-F155))</f>
        <v/>
      </c>
      <c r="H155" s="13" t="str">
        <f>IF($A155="","",IFERROR((E155/D155),0))</f>
        <v/>
      </c>
      <c r="I155" s="12" t="str">
        <f>IF($A155="","",CEILING((E155/'Settings'!$B$3),0.25))</f>
        <v/>
      </c>
    </row>
    <row r="156" spans="1:9" x14ac:dyDescent="0.25">
      <c r="B156" s="11"/>
      <c r="C156" s="11"/>
      <c r="D156" s="11"/>
      <c r="E156" s="12" t="str">
        <f>IF($A156="","",(B156+C156))</f>
        <v/>
      </c>
      <c r="F156" s="12" t="str">
        <f>IF($A156="","",ROUND((D156*'Settings'!$B$4),2))</f>
        <v/>
      </c>
      <c r="G156" s="12" t="str">
        <f>IF($A156="","",((D156-E156)-F156))</f>
        <v/>
      </c>
      <c r="H156" s="13" t="str">
        <f>IF($A156="","",IFERROR((E156/D156),0))</f>
        <v/>
      </c>
      <c r="I156" s="12" t="str">
        <f>IF($A156="","",CEILING((E156/'Settings'!$B$3),0.25))</f>
        <v/>
      </c>
    </row>
    <row r="157" spans="1:9" x14ac:dyDescent="0.25">
      <c r="B157" s="11"/>
      <c r="C157" s="11"/>
      <c r="D157" s="11"/>
      <c r="E157" s="12" t="str">
        <f>IF($A157="","",(B157+C157))</f>
        <v/>
      </c>
      <c r="F157" s="12" t="str">
        <f>IF($A157="","",ROUND((D157*'Settings'!$B$4),2))</f>
        <v/>
      </c>
      <c r="G157" s="12" t="str">
        <f>IF($A157="","",((D157-E157)-F157))</f>
        <v/>
      </c>
      <c r="H157" s="13" t="str">
        <f>IF($A157="","",IFERROR((E157/D157),0))</f>
        <v/>
      </c>
      <c r="I157" s="12" t="str">
        <f>IF($A157="","",CEILING((E157/'Settings'!$B$3),0.25))</f>
        <v/>
      </c>
    </row>
    <row r="158" spans="1:9" x14ac:dyDescent="0.25">
      <c r="B158" s="11"/>
      <c r="C158" s="11"/>
      <c r="D158" s="11"/>
      <c r="E158" s="12" t="str">
        <f>IF($A158="","",(B158+C158))</f>
        <v/>
      </c>
      <c r="F158" s="12" t="str">
        <f>IF($A158="","",ROUND((D158*'Settings'!$B$4),2))</f>
        <v/>
      </c>
      <c r="G158" s="12" t="str">
        <f>IF($A158="","",((D158-E158)-F158))</f>
        <v/>
      </c>
      <c r="H158" s="13" t="str">
        <f>IF($A158="","",IFERROR((E158/D158),0))</f>
        <v/>
      </c>
      <c r="I158" s="12" t="str">
        <f>IF($A158="","",CEILING((E158/'Settings'!$B$3),0.25))</f>
        <v/>
      </c>
    </row>
    <row r="159" spans="1:9" x14ac:dyDescent="0.25">
      <c r="B159" s="11"/>
      <c r="C159" s="11"/>
      <c r="D159" s="11"/>
      <c r="E159" s="12" t="str">
        <f>IF($A159="","",(B159+C159))</f>
        <v/>
      </c>
      <c r="F159" s="12" t="str">
        <f>IF($A159="","",ROUND((D159*'Settings'!$B$4),2))</f>
        <v/>
      </c>
      <c r="G159" s="12" t="str">
        <f>IF($A159="","",((D159-E159)-F159))</f>
        <v/>
      </c>
      <c r="H159" s="13" t="str">
        <f>IF($A159="","",IFERROR((E159/D159),0))</f>
        <v/>
      </c>
      <c r="I159" s="12" t="str">
        <f>IF($A159="","",CEILING((E159/'Settings'!$B$3),0.25))</f>
        <v/>
      </c>
    </row>
    <row r="160" spans="1:9" x14ac:dyDescent="0.25">
      <c r="B160" s="11"/>
      <c r="C160" s="11"/>
      <c r="D160" s="11"/>
      <c r="E160" s="12" t="str">
        <f>IF($A160="","",(B160+C160))</f>
        <v/>
      </c>
      <c r="F160" s="12" t="str">
        <f>IF($A160="","",ROUND((D160*'Settings'!$B$4),2))</f>
        <v/>
      </c>
      <c r="G160" s="12" t="str">
        <f>IF($A160="","",((D160-E160)-F160))</f>
        <v/>
      </c>
      <c r="H160" s="13" t="str">
        <f>IF($A160="","",IFERROR((E160/D160),0))</f>
        <v/>
      </c>
      <c r="I160" s="12" t="str">
        <f>IF($A160="","",CEILING((E160/'Settings'!$B$3),0.25))</f>
        <v/>
      </c>
    </row>
    <row r="161" spans="1:9" x14ac:dyDescent="0.25">
      <c r="B161" s="11"/>
      <c r="C161" s="11"/>
      <c r="D161" s="11"/>
      <c r="E161" s="12" t="str">
        <f>IF($A161="","",(B161+C161))</f>
        <v/>
      </c>
      <c r="F161" s="12" t="str">
        <f>IF($A161="","",ROUND((D161*'Settings'!$B$4),2))</f>
        <v/>
      </c>
      <c r="G161" s="12" t="str">
        <f>IF($A161="","",((D161-E161)-F161))</f>
        <v/>
      </c>
      <c r="H161" s="13" t="str">
        <f>IF($A161="","",IFERROR((E161/D161),0))</f>
        <v/>
      </c>
      <c r="I161" s="12" t="str">
        <f>IF($A161="","",CEILING((E161/'Settings'!$B$3),0.25))</f>
        <v/>
      </c>
    </row>
    <row r="162" spans="1:9" x14ac:dyDescent="0.25">
      <c r="B162" s="11"/>
      <c r="C162" s="11"/>
      <c r="D162" s="11"/>
      <c r="E162" s="12" t="str">
        <f>IF($A162="","",(B162+C162))</f>
        <v/>
      </c>
      <c r="F162" s="12" t="str">
        <f>IF($A162="","",ROUND((D162*'Settings'!$B$4),2))</f>
        <v/>
      </c>
      <c r="G162" s="12" t="str">
        <f>IF($A162="","",((D162-E162)-F162))</f>
        <v/>
      </c>
      <c r="H162" s="13" t="str">
        <f>IF($A162="","",IFERROR((E162/D162),0))</f>
        <v/>
      </c>
      <c r="I162" s="12" t="str">
        <f>IF($A162="","",CEILING((E162/'Settings'!$B$3),0.25))</f>
        <v/>
      </c>
    </row>
    <row r="163" spans="1:9" x14ac:dyDescent="0.25">
      <c r="B163" s="11"/>
      <c r="C163" s="11"/>
      <c r="D163" s="11"/>
      <c r="E163" s="12" t="str">
        <f>IF($A163="","",(B163+C163))</f>
        <v/>
      </c>
      <c r="F163" s="12" t="str">
        <f>IF($A163="","",ROUND((D163*'Settings'!$B$4),2))</f>
        <v/>
      </c>
      <c r="G163" s="12" t="str">
        <f>IF($A163="","",((D163-E163)-F163))</f>
        <v/>
      </c>
      <c r="H163" s="13" t="str">
        <f>IF($A163="","",IFERROR((E163/D163),0))</f>
        <v/>
      </c>
      <c r="I163" s="12" t="str">
        <f>IF($A163="","",CEILING((E163/'Settings'!$B$3),0.25))</f>
        <v/>
      </c>
    </row>
    <row r="164" spans="1:9" x14ac:dyDescent="0.25">
      <c r="B164" s="11"/>
      <c r="C164" s="11"/>
      <c r="D164" s="11"/>
      <c r="E164" s="12" t="str">
        <f>IF($A164="","",(B164+C164))</f>
        <v/>
      </c>
      <c r="F164" s="12" t="str">
        <f>IF($A164="","",ROUND((D164*'Settings'!$B$4),2))</f>
        <v/>
      </c>
      <c r="G164" s="12" t="str">
        <f>IF($A164="","",((D164-E164)-F164))</f>
        <v/>
      </c>
      <c r="H164" s="13" t="str">
        <f>IF($A164="","",IFERROR((E164/D164),0))</f>
        <v/>
      </c>
      <c r="I164" s="12" t="str">
        <f>IF($A164="","",CEILING((E164/'Settings'!$B$3),0.25))</f>
        <v/>
      </c>
    </row>
    <row r="165" spans="1:9" x14ac:dyDescent="0.25">
      <c r="B165" s="11"/>
      <c r="C165" s="11"/>
      <c r="D165" s="11"/>
      <c r="E165" s="12" t="str">
        <f>IF($A165="","",(B165+C165))</f>
        <v/>
      </c>
      <c r="F165" s="12" t="str">
        <f>IF($A165="","",ROUND((D165*'Settings'!$B$4),2))</f>
        <v/>
      </c>
      <c r="G165" s="12" t="str">
        <f>IF($A165="","",((D165-E165)-F165))</f>
        <v/>
      </c>
      <c r="H165" s="13" t="str">
        <f>IF($A165="","",IFERROR((E165/D165),0))</f>
        <v/>
      </c>
      <c r="I165" s="12" t="str">
        <f>IF($A165="","",CEILING((E165/'Settings'!$B$3),0.25))</f>
        <v/>
      </c>
    </row>
    <row r="166" spans="1:9" x14ac:dyDescent="0.25">
      <c r="B166" s="11"/>
      <c r="C166" s="11"/>
      <c r="D166" s="11"/>
      <c r="E166" s="12" t="str">
        <f>IF($A166="","",(B166+C166))</f>
        <v/>
      </c>
      <c r="F166" s="12" t="str">
        <f>IF($A166="","",ROUND((D166*'Settings'!$B$4),2))</f>
        <v/>
      </c>
      <c r="G166" s="12" t="str">
        <f>IF($A166="","",((D166-E166)-F166))</f>
        <v/>
      </c>
      <c r="H166" s="13" t="str">
        <f>IF($A166="","",IFERROR((E166/D166),0))</f>
        <v/>
      </c>
      <c r="I166" s="12" t="str">
        <f>IF($A166="","",CEILING((E166/'Settings'!$B$3),0.25))</f>
        <v/>
      </c>
    </row>
    <row r="167" spans="1:9" x14ac:dyDescent="0.25">
      <c r="B167" s="11"/>
      <c r="C167" s="11"/>
      <c r="D167" s="11"/>
      <c r="E167" s="12" t="str">
        <f>IF($A167="","",(B167+C167))</f>
        <v/>
      </c>
      <c r="F167" s="12" t="str">
        <f>IF($A167="","",ROUND((D167*'Settings'!$B$4),2))</f>
        <v/>
      </c>
      <c r="G167" s="12" t="str">
        <f>IF($A167="","",((D167-E167)-F167))</f>
        <v/>
      </c>
      <c r="H167" s="13" t="str">
        <f>IF($A167="","",IFERROR((E167/D167),0))</f>
        <v/>
      </c>
      <c r="I167" s="12" t="str">
        <f>IF($A167="","",CEILING((E167/'Settings'!$B$3),0.25))</f>
        <v/>
      </c>
    </row>
    <row r="168" spans="1:9" x14ac:dyDescent="0.25">
      <c r="B168" s="11"/>
      <c r="C168" s="11"/>
      <c r="D168" s="11"/>
      <c r="E168" s="12" t="str">
        <f>IF($A168="","",(B168+C168))</f>
        <v/>
      </c>
      <c r="F168" s="12" t="str">
        <f>IF($A168="","",ROUND((D168*'Settings'!$B$4),2))</f>
        <v/>
      </c>
      <c r="G168" s="12" t="str">
        <f>IF($A168="","",((D168-E168)-F168))</f>
        <v/>
      </c>
      <c r="H168" s="13" t="str">
        <f>IF($A168="","",IFERROR((E168/D168),0))</f>
        <v/>
      </c>
      <c r="I168" s="12" t="str">
        <f>IF($A168="","",CEILING((E168/'Settings'!$B$3),0.25))</f>
        <v/>
      </c>
    </row>
    <row r="169" spans="1:9" x14ac:dyDescent="0.25">
      <c r="B169" s="11"/>
      <c r="C169" s="11"/>
      <c r="D169" s="11"/>
      <c r="E169" s="12" t="str">
        <f>IF($A169="","",(B169+C169))</f>
        <v/>
      </c>
      <c r="F169" s="12" t="str">
        <f>IF($A169="","",ROUND((D169*'Settings'!$B$4),2))</f>
        <v/>
      </c>
      <c r="G169" s="12" t="str">
        <f>IF($A169="","",((D169-E169)-F169))</f>
        <v/>
      </c>
      <c r="H169" s="13" t="str">
        <f>IF($A169="","",IFERROR((E169/D169),0))</f>
        <v/>
      </c>
      <c r="I169" s="12" t="str">
        <f>IF($A169="","",CEILING((E169/'Settings'!$B$3),0.25))</f>
        <v/>
      </c>
    </row>
    <row r="170" spans="1:9" x14ac:dyDescent="0.25">
      <c r="B170" s="11"/>
      <c r="C170" s="11"/>
      <c r="D170" s="11"/>
      <c r="E170" s="12" t="str">
        <f>IF($A170="","",(B170+C170))</f>
        <v/>
      </c>
      <c r="F170" s="12" t="str">
        <f>IF($A170="","",ROUND((D170*'Settings'!$B$4),2))</f>
        <v/>
      </c>
      <c r="G170" s="12" t="str">
        <f>IF($A170="","",((D170-E170)-F170))</f>
        <v/>
      </c>
      <c r="H170" s="13" t="str">
        <f>IF($A170="","",IFERROR((E170/D170),0))</f>
        <v/>
      </c>
      <c r="I170" s="12" t="str">
        <f>IF($A170="","",CEILING((E170/'Settings'!$B$3),0.25))</f>
        <v/>
      </c>
    </row>
    <row r="171" spans="1:9" x14ac:dyDescent="0.25">
      <c r="B171" s="11"/>
      <c r="C171" s="11"/>
      <c r="D171" s="11"/>
      <c r="E171" s="12" t="str">
        <f>IF($A171="","",(B171+C171))</f>
        <v/>
      </c>
      <c r="F171" s="12" t="str">
        <f>IF($A171="","",ROUND((D171*'Settings'!$B$4),2))</f>
        <v/>
      </c>
      <c r="G171" s="12" t="str">
        <f>IF($A171="","",((D171-E171)-F171))</f>
        <v/>
      </c>
      <c r="H171" s="13" t="str">
        <f>IF($A171="","",IFERROR((E171/D171),0))</f>
        <v/>
      </c>
      <c r="I171" s="12" t="str">
        <f>IF($A171="","",CEILING((E171/'Settings'!$B$3),0.25))</f>
        <v/>
      </c>
    </row>
    <row r="172" spans="1:9" x14ac:dyDescent="0.25">
      <c r="B172" s="11"/>
      <c r="C172" s="11"/>
      <c r="D172" s="11"/>
      <c r="E172" s="12" t="str">
        <f>IF($A172="","",(B172+C172))</f>
        <v/>
      </c>
      <c r="F172" s="12" t="str">
        <f>IF($A172="","",ROUND((D172*'Settings'!$B$4),2))</f>
        <v/>
      </c>
      <c r="G172" s="12" t="str">
        <f>IF($A172="","",((D172-E172)-F172))</f>
        <v/>
      </c>
      <c r="H172" s="13" t="str">
        <f>IF($A172="","",IFERROR((E172/D172),0))</f>
        <v/>
      </c>
      <c r="I172" s="12" t="str">
        <f>IF($A172="","",CEILING((E172/'Settings'!$B$3),0.25))</f>
        <v/>
      </c>
    </row>
    <row r="173" spans="1:9" x14ac:dyDescent="0.25">
      <c r="B173" s="11"/>
      <c r="C173" s="11"/>
      <c r="D173" s="11"/>
      <c r="E173" s="12" t="str">
        <f>IF($A173="","",(B173+C173))</f>
        <v/>
      </c>
      <c r="F173" s="12" t="str">
        <f>IF($A173="","",ROUND((D173*'Settings'!$B$4),2))</f>
        <v/>
      </c>
      <c r="G173" s="12" t="str">
        <f>IF($A173="","",((D173-E173)-F173))</f>
        <v/>
      </c>
      <c r="H173" s="13" t="str">
        <f>IF($A173="","",IFERROR((E173/D173),0))</f>
        <v/>
      </c>
      <c r="I173" s="12" t="str">
        <f>IF($A173="","",CEILING((E173/'Settings'!$B$3),0.25))</f>
        <v/>
      </c>
    </row>
    <row r="174" spans="1:9" x14ac:dyDescent="0.25">
      <c r="B174" s="11"/>
      <c r="C174" s="11"/>
      <c r="D174" s="11"/>
      <c r="E174" s="12" t="str">
        <f>IF($A174="","",(B174+C174))</f>
        <v/>
      </c>
      <c r="F174" s="12" t="str">
        <f>IF($A174="","",ROUND((D174*'Settings'!$B$4),2))</f>
        <v/>
      </c>
      <c r="G174" s="12" t="str">
        <f>IF($A174="","",((D174-E174)-F174))</f>
        <v/>
      </c>
      <c r="H174" s="13" t="str">
        <f>IF($A174="","",IFERROR((E174/D174),0))</f>
        <v/>
      </c>
      <c r="I174" s="12" t="str">
        <f>IF($A174="","",CEILING((E174/'Settings'!$B$3),0.25))</f>
        <v/>
      </c>
    </row>
    <row r="175" spans="1:9" x14ac:dyDescent="0.25">
      <c r="B175" s="11"/>
      <c r="C175" s="11"/>
      <c r="D175" s="11"/>
      <c r="E175" s="12" t="str">
        <f>IF($A175="","",(B175+C175))</f>
        <v/>
      </c>
      <c r="F175" s="12" t="str">
        <f>IF($A175="","",ROUND((D175*'Settings'!$B$4),2))</f>
        <v/>
      </c>
      <c r="G175" s="12" t="str">
        <f>IF($A175="","",((D175-E175)-F175))</f>
        <v/>
      </c>
      <c r="H175" s="13" t="str">
        <f>IF($A175="","",IFERROR((E175/D175),0))</f>
        <v/>
      </c>
      <c r="I175" s="12" t="str">
        <f>IF($A175="","",CEILING((E175/'Settings'!$B$3),0.25))</f>
        <v/>
      </c>
    </row>
    <row r="176" spans="1:9" x14ac:dyDescent="0.25">
      <c r="B176" s="11"/>
      <c r="C176" s="11"/>
      <c r="D176" s="11"/>
      <c r="E176" s="12" t="str">
        <f>IF($A176="","",(B176+C176))</f>
        <v/>
      </c>
      <c r="F176" s="12" t="str">
        <f>IF($A176="","",ROUND((D176*'Settings'!$B$4),2))</f>
        <v/>
      </c>
      <c r="G176" s="12" t="str">
        <f>IF($A176="","",((D176-E176)-F176))</f>
        <v/>
      </c>
      <c r="H176" s="13" t="str">
        <f>IF($A176="","",IFERROR((E176/D176),0))</f>
        <v/>
      </c>
      <c r="I176" s="12" t="str">
        <f>IF($A176="","",CEILING((E176/'Settings'!$B$3),0.25))</f>
        <v/>
      </c>
    </row>
    <row r="177" spans="1:9" x14ac:dyDescent="0.25">
      <c r="B177" s="11"/>
      <c r="C177" s="11"/>
      <c r="D177" s="11"/>
      <c r="E177" s="12" t="str">
        <f>IF($A177="","",(B177+C177))</f>
        <v/>
      </c>
      <c r="F177" s="12" t="str">
        <f>IF($A177="","",ROUND((D177*'Settings'!$B$4),2))</f>
        <v/>
      </c>
      <c r="G177" s="12" t="str">
        <f>IF($A177="","",((D177-E177)-F177))</f>
        <v/>
      </c>
      <c r="H177" s="13" t="str">
        <f>IF($A177="","",IFERROR((E177/D177),0))</f>
        <v/>
      </c>
      <c r="I177" s="12" t="str">
        <f>IF($A177="","",CEILING((E177/'Settings'!$B$3),0.25))</f>
        <v/>
      </c>
    </row>
    <row r="178" spans="1:9" x14ac:dyDescent="0.25">
      <c r="B178" s="11"/>
      <c r="C178" s="11"/>
      <c r="D178" s="11"/>
      <c r="E178" s="12" t="str">
        <f>IF($A178="","",(B178+C178))</f>
        <v/>
      </c>
      <c r="F178" s="12" t="str">
        <f>IF($A178="","",ROUND((D178*'Settings'!$B$4),2))</f>
        <v/>
      </c>
      <c r="G178" s="12" t="str">
        <f>IF($A178="","",((D178-E178)-F178))</f>
        <v/>
      </c>
      <c r="H178" s="13" t="str">
        <f>IF($A178="","",IFERROR((E178/D178),0))</f>
        <v/>
      </c>
      <c r="I178" s="12" t="str">
        <f>IF($A178="","",CEILING((E178/'Settings'!$B$3),0.25))</f>
        <v/>
      </c>
    </row>
    <row r="179" spans="1:9" x14ac:dyDescent="0.25">
      <c r="B179" s="11"/>
      <c r="C179" s="11"/>
      <c r="D179" s="11"/>
      <c r="E179" s="12" t="str">
        <f>IF($A179="","",(B179+C179))</f>
        <v/>
      </c>
      <c r="F179" s="12" t="str">
        <f>IF($A179="","",ROUND((D179*'Settings'!$B$4),2))</f>
        <v/>
      </c>
      <c r="G179" s="12" t="str">
        <f>IF($A179="","",((D179-E179)-F179))</f>
        <v/>
      </c>
      <c r="H179" s="13" t="str">
        <f>IF($A179="","",IFERROR((E179/D179),0))</f>
        <v/>
      </c>
      <c r="I179" s="12" t="str">
        <f>IF($A179="","",CEILING((E179/'Settings'!$B$3),0.25))</f>
        <v/>
      </c>
    </row>
    <row r="180" spans="1:9" x14ac:dyDescent="0.25">
      <c r="B180" s="11"/>
      <c r="C180" s="11"/>
      <c r="D180" s="11"/>
      <c r="E180" s="12" t="str">
        <f>IF($A180="","",(B180+C180))</f>
        <v/>
      </c>
      <c r="F180" s="12" t="str">
        <f>IF($A180="","",ROUND((D180*'Settings'!$B$4),2))</f>
        <v/>
      </c>
      <c r="G180" s="12" t="str">
        <f>IF($A180="","",((D180-E180)-F180))</f>
        <v/>
      </c>
      <c r="H180" s="13" t="str">
        <f>IF($A180="","",IFERROR((E180/D180),0))</f>
        <v/>
      </c>
      <c r="I180" s="12" t="str">
        <f>IF($A180="","",CEILING((E180/'Settings'!$B$3),0.25))</f>
        <v/>
      </c>
    </row>
    <row r="181" spans="1:9" x14ac:dyDescent="0.25">
      <c r="B181" s="11"/>
      <c r="C181" s="11"/>
      <c r="D181" s="11"/>
      <c r="E181" s="12" t="str">
        <f>IF($A181="","",(B181+C181))</f>
        <v/>
      </c>
      <c r="F181" s="12" t="str">
        <f>IF($A181="","",ROUND((D181*'Settings'!$B$4),2))</f>
        <v/>
      </c>
      <c r="G181" s="12" t="str">
        <f>IF($A181="","",((D181-E181)-F181))</f>
        <v/>
      </c>
      <c r="H181" s="13" t="str">
        <f>IF($A181="","",IFERROR((E181/D181),0))</f>
        <v/>
      </c>
      <c r="I181" s="12" t="str">
        <f>IF($A181="","",CEILING((E181/'Settings'!$B$3),0.25))</f>
        <v/>
      </c>
    </row>
    <row r="182" spans="1:9" x14ac:dyDescent="0.25">
      <c r="B182" s="11"/>
      <c r="C182" s="11"/>
      <c r="D182" s="11"/>
      <c r="E182" s="12" t="str">
        <f>IF($A182="","",(B182+C182))</f>
        <v/>
      </c>
      <c r="F182" s="12" t="str">
        <f>IF($A182="","",ROUND((D182*'Settings'!$B$4),2))</f>
        <v/>
      </c>
      <c r="G182" s="12" t="str">
        <f>IF($A182="","",((D182-E182)-F182))</f>
        <v/>
      </c>
      <c r="H182" s="13" t="str">
        <f>IF($A182="","",IFERROR((E182/D182),0))</f>
        <v/>
      </c>
      <c r="I182" s="12" t="str">
        <f>IF($A182="","",CEILING((E182/'Settings'!$B$3),0.25))</f>
        <v/>
      </c>
    </row>
    <row r="183" spans="1:9" x14ac:dyDescent="0.25">
      <c r="B183" s="11"/>
      <c r="C183" s="11"/>
      <c r="D183" s="11"/>
      <c r="E183" s="12" t="str">
        <f>IF($A183="","",(B183+C183))</f>
        <v/>
      </c>
      <c r="F183" s="12" t="str">
        <f>IF($A183="","",ROUND((D183*'Settings'!$B$4),2))</f>
        <v/>
      </c>
      <c r="G183" s="12" t="str">
        <f>IF($A183="","",((D183-E183)-F183))</f>
        <v/>
      </c>
      <c r="H183" s="13" t="str">
        <f>IF($A183="","",IFERROR((E183/D183),0))</f>
        <v/>
      </c>
      <c r="I183" s="12" t="str">
        <f>IF($A183="","",CEILING((E183/'Settings'!$B$3),0.25))</f>
        <v/>
      </c>
    </row>
    <row r="184" spans="1:9" x14ac:dyDescent="0.25">
      <c r="B184" s="11"/>
      <c r="C184" s="11"/>
      <c r="D184" s="11"/>
      <c r="E184" s="12" t="str">
        <f>IF($A184="","",(B184+C184))</f>
        <v/>
      </c>
      <c r="F184" s="12" t="str">
        <f>IF($A184="","",ROUND((D184*'Settings'!$B$4),2))</f>
        <v/>
      </c>
      <c r="G184" s="12" t="str">
        <f>IF($A184="","",((D184-E184)-F184))</f>
        <v/>
      </c>
      <c r="H184" s="13" t="str">
        <f>IF($A184="","",IFERROR((E184/D184),0))</f>
        <v/>
      </c>
      <c r="I184" s="12" t="str">
        <f>IF($A184="","",CEILING((E184/'Settings'!$B$3),0.25))</f>
        <v/>
      </c>
    </row>
    <row r="185" spans="1:9" x14ac:dyDescent="0.25">
      <c r="B185" s="11"/>
      <c r="C185" s="11"/>
      <c r="D185" s="11"/>
      <c r="E185" s="12" t="str">
        <f>IF($A185="","",(B185+C185))</f>
        <v/>
      </c>
      <c r="F185" s="12" t="str">
        <f>IF($A185="","",ROUND((D185*'Settings'!$B$4),2))</f>
        <v/>
      </c>
      <c r="G185" s="12" t="str">
        <f>IF($A185="","",((D185-E185)-F185))</f>
        <v/>
      </c>
      <c r="H185" s="13" t="str">
        <f>IF($A185="","",IFERROR((E185/D185),0))</f>
        <v/>
      </c>
      <c r="I185" s="12" t="str">
        <f>IF($A185="","",CEILING((E185/'Settings'!$B$3),0.25))</f>
        <v/>
      </c>
    </row>
    <row r="186" spans="1:9" x14ac:dyDescent="0.25">
      <c r="B186" s="11"/>
      <c r="C186" s="11"/>
      <c r="D186" s="11"/>
      <c r="E186" s="12" t="str">
        <f>IF($A186="","",(B186+C186))</f>
        <v/>
      </c>
      <c r="F186" s="12" t="str">
        <f>IF($A186="","",ROUND((D186*'Settings'!$B$4),2))</f>
        <v/>
      </c>
      <c r="G186" s="12" t="str">
        <f>IF($A186="","",((D186-E186)-F186))</f>
        <v/>
      </c>
      <c r="H186" s="13" t="str">
        <f>IF($A186="","",IFERROR((E186/D186),0))</f>
        <v/>
      </c>
      <c r="I186" s="12" t="str">
        <f>IF($A186="","",CEILING((E186/'Settings'!$B$3),0.25))</f>
        <v/>
      </c>
    </row>
    <row r="187" spans="1:9" x14ac:dyDescent="0.25">
      <c r="B187" s="11"/>
      <c r="C187" s="11"/>
      <c r="D187" s="11"/>
      <c r="E187" s="12" t="str">
        <f>IF($A187="","",(B187+C187))</f>
        <v/>
      </c>
      <c r="F187" s="12" t="str">
        <f>IF($A187="","",ROUND((D187*'Settings'!$B$4),2))</f>
        <v/>
      </c>
      <c r="G187" s="12" t="str">
        <f>IF($A187="","",((D187-E187)-F187))</f>
        <v/>
      </c>
      <c r="H187" s="13" t="str">
        <f>IF($A187="","",IFERROR((E187/D187),0))</f>
        <v/>
      </c>
      <c r="I187" s="12" t="str">
        <f>IF($A187="","",CEILING((E187/'Settings'!$B$3),0.25))</f>
        <v/>
      </c>
    </row>
    <row r="188" spans="1:9" x14ac:dyDescent="0.25">
      <c r="B188" s="11"/>
      <c r="C188" s="11"/>
      <c r="D188" s="11"/>
      <c r="E188" s="12" t="str">
        <f>IF($A188="","",(B188+C188))</f>
        <v/>
      </c>
      <c r="F188" s="12" t="str">
        <f>IF($A188="","",ROUND((D188*'Settings'!$B$4),2))</f>
        <v/>
      </c>
      <c r="G188" s="12" t="str">
        <f>IF($A188="","",((D188-E188)-F188))</f>
        <v/>
      </c>
      <c r="H188" s="13" t="str">
        <f>IF($A188="","",IFERROR((E188/D188),0))</f>
        <v/>
      </c>
      <c r="I188" s="12" t="str">
        <f>IF($A188="","",CEILING((E188/'Settings'!$B$3),0.25))</f>
        <v/>
      </c>
    </row>
    <row r="189" spans="1:9" x14ac:dyDescent="0.25">
      <c r="B189" s="11"/>
      <c r="C189" s="11"/>
      <c r="D189" s="11"/>
      <c r="E189" s="12" t="str">
        <f>IF($A189="","",(B189+C189))</f>
        <v/>
      </c>
      <c r="F189" s="12" t="str">
        <f>IF($A189="","",ROUND((D189*'Settings'!$B$4),2))</f>
        <v/>
      </c>
      <c r="G189" s="12" t="str">
        <f>IF($A189="","",((D189-E189)-F189))</f>
        <v/>
      </c>
      <c r="H189" s="13" t="str">
        <f>IF($A189="","",IFERROR((E189/D189),0))</f>
        <v/>
      </c>
      <c r="I189" s="12" t="str">
        <f>IF($A189="","",CEILING((E189/'Settings'!$B$3),0.25))</f>
        <v/>
      </c>
    </row>
    <row r="190" spans="1:9" x14ac:dyDescent="0.25">
      <c r="B190" s="11"/>
      <c r="C190" s="11"/>
      <c r="D190" s="11"/>
      <c r="E190" s="12" t="str">
        <f>IF($A190="","",(B190+C190))</f>
        <v/>
      </c>
      <c r="F190" s="12" t="str">
        <f>IF($A190="","",ROUND((D190*'Settings'!$B$4),2))</f>
        <v/>
      </c>
      <c r="G190" s="12" t="str">
        <f>IF($A190="","",((D190-E190)-F190))</f>
        <v/>
      </c>
      <c r="H190" s="13" t="str">
        <f>IF($A190="","",IFERROR((E190/D190),0))</f>
        <v/>
      </c>
      <c r="I190" s="12" t="str">
        <f>IF($A190="","",CEILING((E190/'Settings'!$B$3),0.25))</f>
        <v/>
      </c>
    </row>
    <row r="191" spans="1:9" x14ac:dyDescent="0.25">
      <c r="B191" s="11"/>
      <c r="C191" s="11"/>
      <c r="D191" s="11"/>
      <c r="E191" s="12" t="str">
        <f>IF($A191="","",(B191+C191))</f>
        <v/>
      </c>
      <c r="F191" s="12" t="str">
        <f>IF($A191="","",ROUND((D191*'Settings'!$B$4),2))</f>
        <v/>
      </c>
      <c r="G191" s="12" t="str">
        <f>IF($A191="","",((D191-E191)-F191))</f>
        <v/>
      </c>
      <c r="H191" s="13" t="str">
        <f>IF($A191="","",IFERROR((E191/D191),0))</f>
        <v/>
      </c>
      <c r="I191" s="12" t="str">
        <f>IF($A191="","",CEILING((E191/'Settings'!$B$3),0.25))</f>
        <v/>
      </c>
    </row>
    <row r="192" spans="1:9" x14ac:dyDescent="0.25">
      <c r="B192" s="11"/>
      <c r="C192" s="11"/>
      <c r="D192" s="11"/>
      <c r="E192" s="12" t="str">
        <f>IF($A192="","",(B192+C192))</f>
        <v/>
      </c>
      <c r="F192" s="12" t="str">
        <f>IF($A192="","",ROUND((D192*'Settings'!$B$4),2))</f>
        <v/>
      </c>
      <c r="G192" s="12" t="str">
        <f>IF($A192="","",((D192-E192)-F192))</f>
        <v/>
      </c>
      <c r="H192" s="13" t="str">
        <f>IF($A192="","",IFERROR((E192/D192),0))</f>
        <v/>
      </c>
      <c r="I192" s="12" t="str">
        <f>IF($A192="","",CEILING((E192/'Settings'!$B$3),0.25))</f>
        <v/>
      </c>
    </row>
    <row r="193" spans="1:9" x14ac:dyDescent="0.25">
      <c r="B193" s="11"/>
      <c r="C193" s="11"/>
      <c r="D193" s="11"/>
      <c r="E193" s="12" t="str">
        <f>IF($A193="","",(B193+C193))</f>
        <v/>
      </c>
      <c r="F193" s="12" t="str">
        <f>IF($A193="","",ROUND((D193*'Settings'!$B$4),2))</f>
        <v/>
      </c>
      <c r="G193" s="12" t="str">
        <f>IF($A193="","",((D193-E193)-F193))</f>
        <v/>
      </c>
      <c r="H193" s="13" t="str">
        <f>IF($A193="","",IFERROR((E193/D193),0))</f>
        <v/>
      </c>
      <c r="I193" s="12" t="str">
        <f>IF($A193="","",CEILING((E193/'Settings'!$B$3),0.25))</f>
        <v/>
      </c>
    </row>
    <row r="194" spans="1:9" x14ac:dyDescent="0.25">
      <c r="B194" s="11"/>
      <c r="C194" s="11"/>
      <c r="D194" s="11"/>
      <c r="E194" s="12" t="str">
        <f>IF($A194="","",(B194+C194))</f>
        <v/>
      </c>
      <c r="F194" s="12" t="str">
        <f>IF($A194="","",ROUND((D194*'Settings'!$B$4),2))</f>
        <v/>
      </c>
      <c r="G194" s="12" t="str">
        <f>IF($A194="","",((D194-E194)-F194))</f>
        <v/>
      </c>
      <c r="H194" s="13" t="str">
        <f>IF($A194="","",IFERROR((E194/D194),0))</f>
        <v/>
      </c>
      <c r="I194" s="12" t="str">
        <f>IF($A194="","",CEILING((E194/'Settings'!$B$3),0.25))</f>
        <v/>
      </c>
    </row>
    <row r="195" spans="1:9" x14ac:dyDescent="0.25">
      <c r="B195" s="11"/>
      <c r="C195" s="11"/>
      <c r="D195" s="11"/>
      <c r="E195" s="12" t="str">
        <f>IF($A195="","",(B195+C195))</f>
        <v/>
      </c>
      <c r="F195" s="12" t="str">
        <f>IF($A195="","",ROUND((D195*'Settings'!$B$4),2))</f>
        <v/>
      </c>
      <c r="G195" s="12" t="str">
        <f>IF($A195="","",((D195-E195)-F195))</f>
        <v/>
      </c>
      <c r="H195" s="13" t="str">
        <f>IF($A195="","",IFERROR((E195/D195),0))</f>
        <v/>
      </c>
      <c r="I195" s="12" t="str">
        <f>IF($A195="","",CEILING((E195/'Settings'!$B$3),0.25))</f>
        <v/>
      </c>
    </row>
    <row r="196" spans="1:9" x14ac:dyDescent="0.25">
      <c r="B196" s="11"/>
      <c r="C196" s="11"/>
      <c r="D196" s="11"/>
      <c r="E196" s="12" t="str">
        <f>IF($A196="","",(B196+C196))</f>
        <v/>
      </c>
      <c r="F196" s="12" t="str">
        <f>IF($A196="","",ROUND((D196*'Settings'!$B$4),2))</f>
        <v/>
      </c>
      <c r="G196" s="12" t="str">
        <f>IF($A196="","",((D196-E196)-F196))</f>
        <v/>
      </c>
      <c r="H196" s="13" t="str">
        <f>IF($A196="","",IFERROR((E196/D196),0))</f>
        <v/>
      </c>
      <c r="I196" s="12" t="str">
        <f>IF($A196="","",CEILING((E196/'Settings'!$B$3),0.25))</f>
        <v/>
      </c>
    </row>
    <row r="197" spans="1:9" x14ac:dyDescent="0.25">
      <c r="B197" s="11"/>
      <c r="C197" s="11"/>
      <c r="D197" s="11"/>
      <c r="E197" s="12" t="str">
        <f>IF($A197="","",(B197+C197))</f>
        <v/>
      </c>
      <c r="F197" s="12" t="str">
        <f>IF($A197="","",ROUND((D197*'Settings'!$B$4),2))</f>
        <v/>
      </c>
      <c r="G197" s="12" t="str">
        <f>IF($A197="","",((D197-E197)-F197))</f>
        <v/>
      </c>
      <c r="H197" s="13" t="str">
        <f>IF($A197="","",IFERROR((E197/D197),0))</f>
        <v/>
      </c>
      <c r="I197" s="12" t="str">
        <f>IF($A197="","",CEILING((E197/'Settings'!$B$3),0.25))</f>
        <v/>
      </c>
    </row>
    <row r="198" spans="1:9" x14ac:dyDescent="0.25">
      <c r="B198" s="11"/>
      <c r="C198" s="11"/>
      <c r="D198" s="11"/>
      <c r="E198" s="12" t="str">
        <f>IF($A198="","",(B198+C198))</f>
        <v/>
      </c>
      <c r="F198" s="12" t="str">
        <f>IF($A198="","",ROUND((D198*'Settings'!$B$4),2))</f>
        <v/>
      </c>
      <c r="G198" s="12" t="str">
        <f>IF($A198="","",((D198-E198)-F198))</f>
        <v/>
      </c>
      <c r="H198" s="13" t="str">
        <f>IF($A198="","",IFERROR((E198/D198),0))</f>
        <v/>
      </c>
      <c r="I198" s="12" t="str">
        <f>IF($A198="","",CEILING((E198/'Settings'!$B$3),0.25))</f>
        <v/>
      </c>
    </row>
    <row r="199" spans="1:9" x14ac:dyDescent="0.25">
      <c r="B199" s="11"/>
      <c r="C199" s="11"/>
      <c r="D199" s="11"/>
      <c r="E199" s="12" t="str">
        <f>IF($A199="","",(B199+C199))</f>
        <v/>
      </c>
      <c r="F199" s="12" t="str">
        <f>IF($A199="","",ROUND((D199*'Settings'!$B$4),2))</f>
        <v/>
      </c>
      <c r="G199" s="12" t="str">
        <f>IF($A199="","",((D199-E199)-F199))</f>
        <v/>
      </c>
      <c r="H199" s="13" t="str">
        <f>IF($A199="","",IFERROR((E199/D199),0))</f>
        <v/>
      </c>
      <c r="I199" s="12" t="str">
        <f>IF($A199="","",CEILING((E199/'Settings'!$B$3),0.25))</f>
        <v/>
      </c>
    </row>
    <row r="200" spans="1:9" x14ac:dyDescent="0.25">
      <c r="B200" s="11"/>
      <c r="C200" s="11"/>
      <c r="D200" s="11"/>
      <c r="E200" s="12" t="str">
        <f>IF($A200="","",(B200+C200))</f>
        <v/>
      </c>
      <c r="F200" s="12" t="str">
        <f>IF($A200="","",ROUND((D200*'Settings'!$B$4),2))</f>
        <v/>
      </c>
      <c r="G200" s="12" t="str">
        <f>IF($A200="","",((D200-E200)-F200))</f>
        <v/>
      </c>
      <c r="H200" s="13" t="str">
        <f>IF($A200="","",IFERROR((E200/D200),0))</f>
        <v/>
      </c>
      <c r="I200" s="12" t="str">
        <f>IF($A200="","",CEILING((E200/'Settings'!$B$3),0.25))</f>
        <v/>
      </c>
    </row>
    <row r="201" spans="1:9" x14ac:dyDescent="0.25">
      <c r="B201" s="11"/>
      <c r="C201" s="11"/>
      <c r="D201" s="11"/>
      <c r="E201" s="12" t="str">
        <f>IF($A201="","",(B201+C201))</f>
        <v/>
      </c>
      <c r="F201" s="12" t="str">
        <f>IF($A201="","",ROUND((D201*'Settings'!$B$4),2))</f>
        <v/>
      </c>
      <c r="G201" s="12" t="str">
        <f>IF($A201="","",((D201-E201)-F201))</f>
        <v/>
      </c>
      <c r="H201" s="13" t="str">
        <f>IF($A201="","",IFERROR((E201/D201),0))</f>
        <v/>
      </c>
      <c r="I201" s="12" t="str">
        <f>IF($A201="","",CEILING((E201/'Settings'!$B$3),0.25))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H2:H201">
    <cfRule type="expression" dxfId="1" priority="1">
      <formula>AND(H2&lt;&gt;"",H2&gt;0.33)</formula>
    </cfRule>
  </conditionalFormatting>
  <conditionalFormatting sqref="H2:H201">
    <cfRule type="expression" dxfId="2" priority="1">
      <formula>AND(H2&lt;&gt;"",H2&gt;0.28)</formula>
    </cfRule>
  </conditionalFormatting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27</v>
      </c>
      <c r="B1" s="14" t="s">
        <v>28</v>
      </c>
      <c r="C1" s="14" t="s">
        <v>29</v>
      </c>
    </row>
    <row r="2" spans="1:3" x14ac:dyDescent="0.25">
      <c r="A2" s="15" t="s">
        <v>30</v>
      </c>
      <c r="B2" s="16"/>
      <c r="C2" s="16"/>
    </row>
    <row r="3" spans="1:3" x14ac:dyDescent="0.25">
      <c r="A3" t="s">
        <v>31</v>
      </c>
      <c r="B3" s="17">
        <v>0.28</v>
      </c>
      <c r="C3" s="18" t="s">
        <v>32</v>
      </c>
    </row>
    <row r="4" spans="1:3" x14ac:dyDescent="0.25">
      <c r="A4" t="s">
        <v>33</v>
      </c>
      <c r="B4" s="17">
        <v>0.25</v>
      </c>
      <c r="C4" s="18" t="s">
        <v>34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Menu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