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" state="visible" r:id="rId5"/>
    <sheet sheetId="3" name="Platform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<sst xmlns="http://schemas.openxmlformats.org/spreadsheetml/2006/main" count="49" uniqueCount="41">
  <si>
    <t>Ghost Kitchen Delivery Performance Log</t>
  </si>
  <si>
    <t>A free delivery log for ghost kitchens: compare platforms by orders, sales, commission, and net payout in Google Sheets or Excel.</t>
  </si>
  <si>
    <t>Quick start</t>
  </si>
  <si>
    <t>Open the Daily tab and replace the sample rows with your own — one row per entry. Formulas fill in automatically for new rows.</t>
  </si>
  <si>
    <t>Copy daily totals from each platform's payout report; take rate over 25% turns amber and over 35% red.</t>
  </si>
  <si>
    <t>Commission rates differ by plan; check yours and include promo spend, which often costs more than it looks.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</si>
  <si>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</si>
  <si>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</si>
  <si>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</si>
  <si>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</si>
  <si>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</si>
  <si>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</si>
  <si>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</si>
  <si>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</si>
  <si>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Platform</t>
  </si>
  <si>
    <t>Brand</t>
  </si>
  <si>
    <t>Orders</t>
  </si>
  <si>
    <t>Gross sales</t>
  </si>
  <si>
    <t>Commission %</t>
  </si>
  <si>
    <t>Promo spend</t>
  </si>
  <si>
    <t>Refunds and errors</t>
  </si>
  <si>
    <t>Commission</t>
  </si>
  <si>
    <t>Net payout</t>
  </si>
  <si>
    <t>Net per order</t>
  </si>
  <si>
    <t>Effective take rate</t>
  </si>
  <si>
    <t>DoorDash</t>
  </si>
  <si>
    <t>Bowl Theory</t>
  </si>
  <si>
    <t>Uber Eats</t>
  </si>
  <si>
    <t>Direct online</t>
  </si>
  <si>
    <t>Wing Lab</t>
  </si>
  <si>
    <t>Grubhub</t>
  </si>
  <si>
    <t>Item</t>
  </si>
  <si>
    <t>Value</t>
  </si>
  <si>
    <t>Notes</t>
  </si>
  <si>
    <t>Totals</t>
  </si>
  <si>
    <t>Overall take rate</t>
  </si>
  <si>
    <t>By platform</t>
  </si>
  <si>
    <t>DoorDash net</t>
  </si>
  <si>
    <t>Uber Eats net</t>
  </si>
  <si>
    <t>Grubhub net</t>
  </si>
  <si>
    <t>Direct online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</si>
</sst>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2" customWidth="1"/>
    <col min="5" max="5" width="14" customWidth="1"/>
    <col min="6" max="6" width="15" customWidth="1"/>
    <col min="7" max="7" width="14" customWidth="1"/>
    <col min="8" max="8" width="21" customWidth="1"/>
    <col min="9" max="10" width="14" customWidth="1"/>
    <col min="11" max="11" width="16" customWidth="1"/>
    <col min="12" max="12" width="22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46306</v>
      </c>
      <c r="B2" t="s">
        <v>25</v>
      </c>
      <c r="C2" t="s">
        <v>26</v>
      </c>
      <c r="D2" s="12">
        <v>62</v>
      </c>
      <c r="E2" s="13">
        <v>1488</v>
      </c>
      <c r="F2" s="14">
        <v>0.25</v>
      </c>
      <c r="G2" s="13">
        <v>120</v>
      </c>
      <c r="H2" s="13">
        <v>18</v>
      </c>
      <c r="I2" s="15">
        <f>IF($A2="","",ROUND((E2*F2),2))</f>
        <v>372</v>
      </c>
      <c r="J2" s="15">
        <f>IF($A2="","",(((E2-I2)-G2)-H2))</f>
        <v>978</v>
      </c>
      <c r="K2" s="15">
        <f>IF($A2="","",IFERROR(ROUND((J2/D2),2),0))</f>
        <v>15.77</v>
      </c>
      <c r="L2" s="16">
        <f>IF($A2="","",IFERROR((1-(J2/E2)),0))</f>
        <v>0.342741935483871</v>
      </c>
    </row>
    <row r="3" spans="1:12" x14ac:dyDescent="0.25">
      <c r="A3" s="11">
        <v>46306</v>
      </c>
      <c r="B3" t="s">
        <v>27</v>
      </c>
      <c r="C3" t="s">
        <v>26</v>
      </c>
      <c r="D3" s="12">
        <v>41</v>
      </c>
      <c r="E3" s="13">
        <v>1025</v>
      </c>
      <c r="F3" s="14">
        <v>0.3</v>
      </c>
      <c r="G3" s="13">
        <v>60</v>
      </c>
      <c r="H3" s="13">
        <v>0</v>
      </c>
      <c r="I3" s="15">
        <f>IF($A3="","",ROUND((E3*F3),2))</f>
        <v>307.5</v>
      </c>
      <c r="J3" s="15">
        <f>IF($A3="","",(((E3-I3)-G3)-H3))</f>
        <v>657.5</v>
      </c>
      <c r="K3" s="15">
        <f>IF($A3="","",IFERROR(ROUND((J3/D3),2),0))</f>
        <v>16.04</v>
      </c>
      <c r="L3" s="16">
        <f>IF($A3="","",IFERROR((1-(J3/E3)),0))</f>
        <v>0.35853658536585364</v>
      </c>
    </row>
    <row r="4" spans="1:12" x14ac:dyDescent="0.25">
      <c r="A4" s="11">
        <v>46306</v>
      </c>
      <c r="B4" t="s">
        <v>28</v>
      </c>
      <c r="C4" t="s">
        <v>26</v>
      </c>
      <c r="D4" s="12">
        <v>18</v>
      </c>
      <c r="E4" s="13">
        <v>430</v>
      </c>
      <c r="F4" s="14">
        <v>0.03</v>
      </c>
      <c r="G4" s="13">
        <v>0</v>
      </c>
      <c r="H4" s="13">
        <v>0</v>
      </c>
      <c r="I4" s="15">
        <f>IF($A4="","",ROUND((E4*F4),2))</f>
        <v>12.9</v>
      </c>
      <c r="J4" s="15">
        <f>IF($A4="","",(((E4-I4)-G4)-H4))</f>
        <v>417.1</v>
      </c>
      <c r="K4" s="15">
        <f>IF($A4="","",IFERROR(ROUND((J4/D4),2),0))</f>
        <v>23.17</v>
      </c>
      <c r="L4" s="16">
        <f>IF($A4="","",IFERROR((1-(J4/E4)),0))</f>
        <v>0.029999999999999916</v>
      </c>
    </row>
    <row r="5" spans="1:12" x14ac:dyDescent="0.25">
      <c r="A5" s="11">
        <v>46307</v>
      </c>
      <c r="B5" t="s">
        <v>25</v>
      </c>
      <c r="C5" t="s">
        <v>29</v>
      </c>
      <c r="D5" s="12">
        <v>75</v>
      </c>
      <c r="E5" s="13">
        <v>1950</v>
      </c>
      <c r="F5" s="14">
        <v>0.25</v>
      </c>
      <c r="G5" s="13">
        <v>250</v>
      </c>
      <c r="H5" s="13">
        <v>42</v>
      </c>
      <c r="I5" s="15">
        <f>IF($A5="","",ROUND((E5*F5),2))</f>
        <v>487.5</v>
      </c>
      <c r="J5" s="15">
        <f>IF($A5="","",(((E5-I5)-G5)-H5))</f>
        <v>1170.5</v>
      </c>
      <c r="K5" s="15">
        <f>IF($A5="","",IFERROR(ROUND((J5/D5),2),0))</f>
        <v>15.61</v>
      </c>
      <c r="L5" s="16">
        <f>IF($A5="","",IFERROR((1-(J5/E5)),0))</f>
        <v>0.3997435897435897</v>
      </c>
    </row>
    <row r="6" spans="1:12" x14ac:dyDescent="0.25">
      <c r="A6" s="11">
        <v>46307</v>
      </c>
      <c r="B6" t="s">
        <v>30</v>
      </c>
      <c r="C6" t="s">
        <v>29</v>
      </c>
      <c r="D6" s="12">
        <v>22</v>
      </c>
      <c r="E6" s="13">
        <v>560</v>
      </c>
      <c r="F6" s="14">
        <v>0.2</v>
      </c>
      <c r="G6" s="13">
        <v>0</v>
      </c>
      <c r="H6" s="13">
        <v>12</v>
      </c>
      <c r="I6" s="15">
        <f>IF($A6="","",ROUND((E6*F6),2))</f>
        <v>112</v>
      </c>
      <c r="J6" s="15">
        <f>IF($A6="","",(((E6-I6)-G6)-H6))</f>
        <v>436</v>
      </c>
      <c r="K6" s="15">
        <f>IF($A6="","",IFERROR(ROUND((J6/D6),2),0))</f>
        <v>19.82</v>
      </c>
      <c r="L6" s="16">
        <f>IF($A6="","",IFERROR((1-(J6/E6)),0))</f>
        <v>0.22142857142857142</v>
      </c>
    </row>
    <row r="7" spans="1:12" x14ac:dyDescent="0.25">
      <c r="A7" s="11">
        <v>46307</v>
      </c>
      <c r="B7" t="s">
        <v>27</v>
      </c>
      <c r="C7" t="s">
        <v>29</v>
      </c>
      <c r="D7" s="12">
        <v>38</v>
      </c>
      <c r="E7" s="13">
        <v>990</v>
      </c>
      <c r="F7" s="14">
        <v>0.3</v>
      </c>
      <c r="G7" s="13">
        <v>90</v>
      </c>
      <c r="H7" s="13">
        <v>0</v>
      </c>
      <c r="I7" s="15">
        <f>IF($A7="","",ROUND((E7*F7),2))</f>
        <v>297</v>
      </c>
      <c r="J7" s="15">
        <f>IF($A7="","",(((E7-I7)-G7)-H7))</f>
        <v>603</v>
      </c>
      <c r="K7" s="15">
        <f>IF($A7="","",IFERROR(ROUND((J7/D7),2),0))</f>
        <v>15.87</v>
      </c>
      <c r="L7" s="16">
        <f>IF($A7="","",IFERROR((1-(J7/E7)),0))</f>
        <v>0.3909090909090909</v>
      </c>
    </row>
    <row r="8" spans="1:12" x14ac:dyDescent="0.25">
      <c r="A8" s="11"/>
      <c r="D8" s="12"/>
      <c r="E8" s="13"/>
      <c r="F8" s="14"/>
      <c r="G8" s="13"/>
      <c r="H8" s="13"/>
      <c r="I8" s="15" t="str">
        <f>IF($A8="","",ROUND((E8*F8),2))</f>
        <v/>
      </c>
      <c r="J8" s="15" t="str">
        <f>IF($A8="","",(((E8-I8)-G8)-H8))</f>
        <v/>
      </c>
      <c r="K8" s="15" t="str">
        <f>IF($A8="","",IFERROR(ROUND((J8/D8),2),0))</f>
        <v/>
      </c>
      <c r="L8" s="16" t="str">
        <f>IF($A8="","",IFERROR((1-(J8/E8)),0))</f>
        <v/>
      </c>
    </row>
    <row r="9" spans="1:12" x14ac:dyDescent="0.25">
      <c r="A9" s="11"/>
      <c r="D9" s="12"/>
      <c r="E9" s="13"/>
      <c r="F9" s="14"/>
      <c r="G9" s="13"/>
      <c r="H9" s="13"/>
      <c r="I9" s="15" t="str">
        <f>IF($A9="","",ROUND((E9*F9),2))</f>
        <v/>
      </c>
      <c r="J9" s="15" t="str">
        <f>IF($A9="","",(((E9-I9)-G9)-H9))</f>
        <v/>
      </c>
      <c r="K9" s="15" t="str">
        <f>IF($A9="","",IFERROR(ROUND((J9/D9),2),0))</f>
        <v/>
      </c>
      <c r="L9" s="16" t="str">
        <f>IF($A9="","",IFERROR((1-(J9/E9)),0))</f>
        <v/>
      </c>
    </row>
    <row r="10" spans="1:12" x14ac:dyDescent="0.25">
      <c r="A10" s="11"/>
      <c r="D10" s="12"/>
      <c r="E10" s="13"/>
      <c r="F10" s="14"/>
      <c r="G10" s="13"/>
      <c r="H10" s="13"/>
      <c r="I10" s="15" t="str">
        <f>IF($A10="","",ROUND((E10*F10),2))</f>
        <v/>
      </c>
      <c r="J10" s="15" t="str">
        <f>IF($A10="","",(((E10-I10)-G10)-H10))</f>
        <v/>
      </c>
      <c r="K10" s="15" t="str">
        <f>IF($A10="","",IFERROR(ROUND((J10/D10),2),0))</f>
        <v/>
      </c>
      <c r="L10" s="16" t="str">
        <f>IF($A10="","",IFERROR((1-(J10/E10)),0))</f>
        <v/>
      </c>
    </row>
    <row r="11" spans="1:12" x14ac:dyDescent="0.25">
      <c r="A11" s="11"/>
      <c r="D11" s="12"/>
      <c r="E11" s="13"/>
      <c r="F11" s="14"/>
      <c r="G11" s="13"/>
      <c r="H11" s="13"/>
      <c r="I11" s="15" t="str">
        <f>IF($A11="","",ROUND((E11*F11),2))</f>
        <v/>
      </c>
      <c r="J11" s="15" t="str">
        <f>IF($A11="","",(((E11-I11)-G11)-H11))</f>
        <v/>
      </c>
      <c r="K11" s="15" t="str">
        <f>IF($A11="","",IFERROR(ROUND((J11/D11),2),0))</f>
        <v/>
      </c>
      <c r="L11" s="16" t="str">
        <f>IF($A11="","",IFERROR((1-(J11/E11)),0))</f>
        <v/>
      </c>
    </row>
    <row r="12" spans="1:12" x14ac:dyDescent="0.25">
      <c r="A12" s="11"/>
      <c r="D12" s="12"/>
      <c r="E12" s="13"/>
      <c r="F12" s="14"/>
      <c r="G12" s="13"/>
      <c r="H12" s="13"/>
      <c r="I12" s="15" t="str">
        <f>IF($A12="","",ROUND((E12*F12),2))</f>
        <v/>
      </c>
      <c r="J12" s="15" t="str">
        <f>IF($A12="","",(((E12-I12)-G12)-H12))</f>
        <v/>
      </c>
      <c r="K12" s="15" t="str">
        <f>IF($A12="","",IFERROR(ROUND((J12/D12),2),0))</f>
        <v/>
      </c>
      <c r="L12" s="16" t="str">
        <f>IF($A12="","",IFERROR((1-(J12/E12)),0))</f>
        <v/>
      </c>
    </row>
    <row r="13" spans="1:12" x14ac:dyDescent="0.25">
      <c r="A13" s="11"/>
      <c r="D13" s="12"/>
      <c r="E13" s="13"/>
      <c r="F13" s="14"/>
      <c r="G13" s="13"/>
      <c r="H13" s="13"/>
      <c r="I13" s="15" t="str">
        <f>IF($A13="","",ROUND((E13*F13),2))</f>
        <v/>
      </c>
      <c r="J13" s="15" t="str">
        <f>IF($A13="","",(((E13-I13)-G13)-H13))</f>
        <v/>
      </c>
      <c r="K13" s="15" t="str">
        <f>IF($A13="","",IFERROR(ROUND((J13/D13),2),0))</f>
        <v/>
      </c>
      <c r="L13" s="16" t="str">
        <f>IF($A13="","",IFERROR((1-(J13/E13)),0))</f>
        <v/>
      </c>
    </row>
    <row r="14" spans="1:12" x14ac:dyDescent="0.25">
      <c r="A14" s="11"/>
      <c r="D14" s="12"/>
      <c r="E14" s="13"/>
      <c r="F14" s="14"/>
      <c r="G14" s="13"/>
      <c r="H14" s="13"/>
      <c r="I14" s="15" t="str">
        <f>IF($A14="","",ROUND((E14*F14),2))</f>
        <v/>
      </c>
      <c r="J14" s="15" t="str">
        <f>IF($A14="","",(((E14-I14)-G14)-H14))</f>
        <v/>
      </c>
      <c r="K14" s="15" t="str">
        <f>IF($A14="","",IFERROR(ROUND((J14/D14),2),0))</f>
        <v/>
      </c>
      <c r="L14" s="16" t="str">
        <f>IF($A14="","",IFERROR((1-(J14/E14)),0))</f>
        <v/>
      </c>
    </row>
    <row r="15" spans="1:12" x14ac:dyDescent="0.25">
      <c r="A15" s="11"/>
      <c r="D15" s="12"/>
      <c r="E15" s="13"/>
      <c r="F15" s="14"/>
      <c r="G15" s="13"/>
      <c r="H15" s="13"/>
      <c r="I15" s="15" t="str">
        <f>IF($A15="","",ROUND((E15*F15),2))</f>
        <v/>
      </c>
      <c r="J15" s="15" t="str">
        <f>IF($A15="","",(((E15-I15)-G15)-H15))</f>
        <v/>
      </c>
      <c r="K15" s="15" t="str">
        <f>IF($A15="","",IFERROR(ROUND((J15/D15),2),0))</f>
        <v/>
      </c>
      <c r="L15" s="16" t="str">
        <f>IF($A15="","",IFERROR((1-(J15/E15)),0))</f>
        <v/>
      </c>
    </row>
    <row r="16" spans="1:12" x14ac:dyDescent="0.25">
      <c r="A16" s="11"/>
      <c r="D16" s="12"/>
      <c r="E16" s="13"/>
      <c r="F16" s="14"/>
      <c r="G16" s="13"/>
      <c r="H16" s="13"/>
      <c r="I16" s="15" t="str">
        <f>IF($A16="","",ROUND((E16*F16),2))</f>
        <v/>
      </c>
      <c r="J16" s="15" t="str">
        <f>IF($A16="","",(((E16-I16)-G16)-H16))</f>
        <v/>
      </c>
      <c r="K16" s="15" t="str">
        <f>IF($A16="","",IFERROR(ROUND((J16/D16),2),0))</f>
        <v/>
      </c>
      <c r="L16" s="16" t="str">
        <f>IF($A16="","",IFERROR((1-(J16/E16)),0))</f>
        <v/>
      </c>
    </row>
    <row r="17" spans="1:12" x14ac:dyDescent="0.25">
      <c r="A17" s="11"/>
      <c r="D17" s="12"/>
      <c r="E17" s="13"/>
      <c r="F17" s="14"/>
      <c r="G17" s="13"/>
      <c r="H17" s="13"/>
      <c r="I17" s="15" t="str">
        <f>IF($A17="","",ROUND((E17*F17),2))</f>
        <v/>
      </c>
      <c r="J17" s="15" t="str">
        <f>IF($A17="","",(((E17-I17)-G17)-H17))</f>
        <v/>
      </c>
      <c r="K17" s="15" t="str">
        <f>IF($A17="","",IFERROR(ROUND((J17/D17),2),0))</f>
        <v/>
      </c>
      <c r="L17" s="16" t="str">
        <f>IF($A17="","",IFERROR((1-(J17/E17)),0))</f>
        <v/>
      </c>
    </row>
    <row r="18" spans="1:12" x14ac:dyDescent="0.25">
      <c r="A18" s="11"/>
      <c r="D18" s="12"/>
      <c r="E18" s="13"/>
      <c r="F18" s="14"/>
      <c r="G18" s="13"/>
      <c r="H18" s="13"/>
      <c r="I18" s="15" t="str">
        <f>IF($A18="","",ROUND((E18*F18),2))</f>
        <v/>
      </c>
      <c r="J18" s="15" t="str">
        <f>IF($A18="","",(((E18-I18)-G18)-H18))</f>
        <v/>
      </c>
      <c r="K18" s="15" t="str">
        <f>IF($A18="","",IFERROR(ROUND((J18/D18),2),0))</f>
        <v/>
      </c>
      <c r="L18" s="16" t="str">
        <f>IF($A18="","",IFERROR((1-(J18/E18)),0))</f>
        <v/>
      </c>
    </row>
    <row r="19" spans="1:12" x14ac:dyDescent="0.25">
      <c r="A19" s="11"/>
      <c r="D19" s="12"/>
      <c r="E19" s="13"/>
      <c r="F19" s="14"/>
      <c r="G19" s="13"/>
      <c r="H19" s="13"/>
      <c r="I19" s="15" t="str">
        <f>IF($A19="","",ROUND((E19*F19),2))</f>
        <v/>
      </c>
      <c r="J19" s="15" t="str">
        <f>IF($A19="","",(((E19-I19)-G19)-H19))</f>
        <v/>
      </c>
      <c r="K19" s="15" t="str">
        <f>IF($A19="","",IFERROR(ROUND((J19/D19),2),0))</f>
        <v/>
      </c>
      <c r="L19" s="16" t="str">
        <f>IF($A19="","",IFERROR((1-(J19/E19)),0))</f>
        <v/>
      </c>
    </row>
    <row r="20" spans="1:12" x14ac:dyDescent="0.25">
      <c r="A20" s="11"/>
      <c r="D20" s="12"/>
      <c r="E20" s="13"/>
      <c r="F20" s="14"/>
      <c r="G20" s="13"/>
      <c r="H20" s="13"/>
      <c r="I20" s="15" t="str">
        <f>IF($A20="","",ROUND((E20*F20),2))</f>
        <v/>
      </c>
      <c r="J20" s="15" t="str">
        <f>IF($A20="","",(((E20-I20)-G20)-H20))</f>
        <v/>
      </c>
      <c r="K20" s="15" t="str">
        <f>IF($A20="","",IFERROR(ROUND((J20/D20),2),0))</f>
        <v/>
      </c>
      <c r="L20" s="16" t="str">
        <f>IF($A20="","",IFERROR((1-(J20/E20)),0))</f>
        <v/>
      </c>
    </row>
    <row r="21" spans="1:12" x14ac:dyDescent="0.25">
      <c r="A21" s="11"/>
      <c r="D21" s="12"/>
      <c r="E21" s="13"/>
      <c r="F21" s="14"/>
      <c r="G21" s="13"/>
      <c r="H21" s="13"/>
      <c r="I21" s="15" t="str">
        <f>IF($A21="","",ROUND((E21*F21),2))</f>
        <v/>
      </c>
      <c r="J21" s="15" t="str">
        <f>IF($A21="","",(((E21-I21)-G21)-H21))</f>
        <v/>
      </c>
      <c r="K21" s="15" t="str">
        <f>IF($A21="","",IFERROR(ROUND((J21/D21),2),0))</f>
        <v/>
      </c>
      <c r="L21" s="16" t="str">
        <f>IF($A21="","",IFERROR((1-(J21/E21)),0))</f>
        <v/>
      </c>
    </row>
    <row r="22" spans="1:12" x14ac:dyDescent="0.25">
      <c r="A22" s="11"/>
      <c r="D22" s="12"/>
      <c r="E22" s="13"/>
      <c r="F22" s="14"/>
      <c r="G22" s="13"/>
      <c r="H22" s="13"/>
      <c r="I22" s="15" t="str">
        <f>IF($A22="","",ROUND((E22*F22),2))</f>
        <v/>
      </c>
      <c r="J22" s="15" t="str">
        <f>IF($A22="","",(((E22-I22)-G22)-H22))</f>
        <v/>
      </c>
      <c r="K22" s="15" t="str">
        <f>IF($A22="","",IFERROR(ROUND((J22/D22),2),0))</f>
        <v/>
      </c>
      <c r="L22" s="16" t="str">
        <f>IF($A22="","",IFERROR((1-(J22/E22)),0))</f>
        <v/>
      </c>
    </row>
    <row r="23" spans="1:12" x14ac:dyDescent="0.25">
      <c r="A23" s="11"/>
      <c r="D23" s="12"/>
      <c r="E23" s="13"/>
      <c r="F23" s="14"/>
      <c r="G23" s="13"/>
      <c r="H23" s="13"/>
      <c r="I23" s="15" t="str">
        <f>IF($A23="","",ROUND((E23*F23),2))</f>
        <v/>
      </c>
      <c r="J23" s="15" t="str">
        <f>IF($A23="","",(((E23-I23)-G23)-H23))</f>
        <v/>
      </c>
      <c r="K23" s="15" t="str">
        <f>IF($A23="","",IFERROR(ROUND((J23/D23),2),0))</f>
        <v/>
      </c>
      <c r="L23" s="16" t="str">
        <f>IF($A23="","",IFERROR((1-(J23/E23)),0))</f>
        <v/>
      </c>
    </row>
    <row r="24" spans="1:12" x14ac:dyDescent="0.25">
      <c r="A24" s="11"/>
      <c r="D24" s="12"/>
      <c r="E24" s="13"/>
      <c r="F24" s="14"/>
      <c r="G24" s="13"/>
      <c r="H24" s="13"/>
      <c r="I24" s="15" t="str">
        <f>IF($A24="","",ROUND((E24*F24),2))</f>
        <v/>
      </c>
      <c r="J24" s="15" t="str">
        <f>IF($A24="","",(((E24-I24)-G24)-H24))</f>
        <v/>
      </c>
      <c r="K24" s="15" t="str">
        <f>IF($A24="","",IFERROR(ROUND((J24/D24),2),0))</f>
        <v/>
      </c>
      <c r="L24" s="16" t="str">
        <f>IF($A24="","",IFERROR((1-(J24/E24)),0))</f>
        <v/>
      </c>
    </row>
    <row r="25" spans="1:12" x14ac:dyDescent="0.25">
      <c r="A25" s="11"/>
      <c r="D25" s="12"/>
      <c r="E25" s="13"/>
      <c r="F25" s="14"/>
      <c r="G25" s="13"/>
      <c r="H25" s="13"/>
      <c r="I25" s="15" t="str">
        <f>IF($A25="","",ROUND((E25*F25),2))</f>
        <v/>
      </c>
      <c r="J25" s="15" t="str">
        <f>IF($A25="","",(((E25-I25)-G25)-H25))</f>
        <v/>
      </c>
      <c r="K25" s="15" t="str">
        <f>IF($A25="","",IFERROR(ROUND((J25/D25),2),0))</f>
        <v/>
      </c>
      <c r="L25" s="16" t="str">
        <f>IF($A25="","",IFERROR((1-(J25/E25)),0))</f>
        <v/>
      </c>
    </row>
    <row r="26" spans="1:12" x14ac:dyDescent="0.25">
      <c r="A26" s="11"/>
      <c r="D26" s="12"/>
      <c r="E26" s="13"/>
      <c r="F26" s="14"/>
      <c r="G26" s="13"/>
      <c r="H26" s="13"/>
      <c r="I26" s="15" t="str">
        <f>IF($A26="","",ROUND((E26*F26),2))</f>
        <v/>
      </c>
      <c r="J26" s="15" t="str">
        <f>IF($A26="","",(((E26-I26)-G26)-H26))</f>
        <v/>
      </c>
      <c r="K26" s="15" t="str">
        <f>IF($A26="","",IFERROR(ROUND((J26/D26),2),0))</f>
        <v/>
      </c>
      <c r="L26" s="16" t="str">
        <f>IF($A26="","",IFERROR((1-(J26/E26)),0))</f>
        <v/>
      </c>
    </row>
    <row r="27" spans="1:12" x14ac:dyDescent="0.25">
      <c r="A27" s="11"/>
      <c r="D27" s="12"/>
      <c r="E27" s="13"/>
      <c r="F27" s="14"/>
      <c r="G27" s="13"/>
      <c r="H27" s="13"/>
      <c r="I27" s="15" t="str">
        <f>IF($A27="","",ROUND((E27*F27),2))</f>
        <v/>
      </c>
      <c r="J27" s="15" t="str">
        <f>IF($A27="","",(((E27-I27)-G27)-H27))</f>
        <v/>
      </c>
      <c r="K27" s="15" t="str">
        <f>IF($A27="","",IFERROR(ROUND((J27/D27),2),0))</f>
        <v/>
      </c>
      <c r="L27" s="16" t="str">
        <f>IF($A27="","",IFERROR((1-(J27/E27)),0))</f>
        <v/>
      </c>
    </row>
    <row r="28" spans="1:12" x14ac:dyDescent="0.25">
      <c r="A28" s="11"/>
      <c r="D28" s="12"/>
      <c r="E28" s="13"/>
      <c r="F28" s="14"/>
      <c r="G28" s="13"/>
      <c r="H28" s="13"/>
      <c r="I28" s="15" t="str">
        <f>IF($A28="","",ROUND((E28*F28),2))</f>
        <v/>
      </c>
      <c r="J28" s="15" t="str">
        <f>IF($A28="","",(((E28-I28)-G28)-H28))</f>
        <v/>
      </c>
      <c r="K28" s="15" t="str">
        <f>IF($A28="","",IFERROR(ROUND((J28/D28),2),0))</f>
        <v/>
      </c>
      <c r="L28" s="16" t="str">
        <f>IF($A28="","",IFERROR((1-(J28/E28)),0))</f>
        <v/>
      </c>
    </row>
    <row r="29" spans="1:12" x14ac:dyDescent="0.25">
      <c r="A29" s="11"/>
      <c r="D29" s="12"/>
      <c r="E29" s="13"/>
      <c r="F29" s="14"/>
      <c r="G29" s="13"/>
      <c r="H29" s="13"/>
      <c r="I29" s="15" t="str">
        <f>IF($A29="","",ROUND((E29*F29),2))</f>
        <v/>
      </c>
      <c r="J29" s="15" t="str">
        <f>IF($A29="","",(((E29-I29)-G29)-H29))</f>
        <v/>
      </c>
      <c r="K29" s="15" t="str">
        <f>IF($A29="","",IFERROR(ROUND((J29/D29),2),0))</f>
        <v/>
      </c>
      <c r="L29" s="16" t="str">
        <f>IF($A29="","",IFERROR((1-(J29/E29)),0))</f>
        <v/>
      </c>
    </row>
    <row r="30" spans="1:12" x14ac:dyDescent="0.25">
      <c r="A30" s="11"/>
      <c r="D30" s="12"/>
      <c r="E30" s="13"/>
      <c r="F30" s="14"/>
      <c r="G30" s="13"/>
      <c r="H30" s="13"/>
      <c r="I30" s="15" t="str">
        <f>IF($A30="","",ROUND((E30*F30),2))</f>
        <v/>
      </c>
      <c r="J30" s="15" t="str">
        <f>IF($A30="","",(((E30-I30)-G30)-H30))</f>
        <v/>
      </c>
      <c r="K30" s="15" t="str">
        <f>IF($A30="","",IFERROR(ROUND((J30/D30),2),0))</f>
        <v/>
      </c>
      <c r="L30" s="16" t="str">
        <f>IF($A30="","",IFERROR((1-(J30/E30)),0))</f>
        <v/>
      </c>
    </row>
    <row r="31" spans="1:12" x14ac:dyDescent="0.25">
      <c r="A31" s="11"/>
      <c r="D31" s="12"/>
      <c r="E31" s="13"/>
      <c r="F31" s="14"/>
      <c r="G31" s="13"/>
      <c r="H31" s="13"/>
      <c r="I31" s="15" t="str">
        <f>IF($A31="","",ROUND((E31*F31),2))</f>
        <v/>
      </c>
      <c r="J31" s="15" t="str">
        <f>IF($A31="","",(((E31-I31)-G31)-H31))</f>
        <v/>
      </c>
      <c r="K31" s="15" t="str">
        <f>IF($A31="","",IFERROR(ROUND((J31/D31),2),0))</f>
        <v/>
      </c>
      <c r="L31" s="16" t="str">
        <f>IF($A31="","",IFERROR((1-(J31/E31)),0))</f>
        <v/>
      </c>
    </row>
    <row r="32" spans="1:12" x14ac:dyDescent="0.25">
      <c r="A32" s="11"/>
      <c r="D32" s="12"/>
      <c r="E32" s="13"/>
      <c r="F32" s="14"/>
      <c r="G32" s="13"/>
      <c r="H32" s="13"/>
      <c r="I32" s="15" t="str">
        <f>IF($A32="","",ROUND((E32*F32),2))</f>
        <v/>
      </c>
      <c r="J32" s="15" t="str">
        <f>IF($A32="","",(((E32-I32)-G32)-H32))</f>
        <v/>
      </c>
      <c r="K32" s="15" t="str">
        <f>IF($A32="","",IFERROR(ROUND((J32/D32),2),0))</f>
        <v/>
      </c>
      <c r="L32" s="16" t="str">
        <f>IF($A32="","",IFERROR((1-(J32/E32)),0))</f>
        <v/>
      </c>
    </row>
    <row r="33" spans="1:12" x14ac:dyDescent="0.25">
      <c r="A33" s="11"/>
      <c r="D33" s="12"/>
      <c r="E33" s="13"/>
      <c r="F33" s="14"/>
      <c r="G33" s="13"/>
      <c r="H33" s="13"/>
      <c r="I33" s="15" t="str">
        <f>IF($A33="","",ROUND((E33*F33),2))</f>
        <v/>
      </c>
      <c r="J33" s="15" t="str">
        <f>IF($A33="","",(((E33-I33)-G33)-H33))</f>
        <v/>
      </c>
      <c r="K33" s="15" t="str">
        <f>IF($A33="","",IFERROR(ROUND((J33/D33),2),0))</f>
        <v/>
      </c>
      <c r="L33" s="16" t="str">
        <f>IF($A33="","",IFERROR((1-(J33/E33)),0))</f>
        <v/>
      </c>
    </row>
    <row r="34" spans="1:12" x14ac:dyDescent="0.25">
      <c r="A34" s="11"/>
      <c r="D34" s="12"/>
      <c r="E34" s="13"/>
      <c r="F34" s="14"/>
      <c r="G34" s="13"/>
      <c r="H34" s="13"/>
      <c r="I34" s="15" t="str">
        <f>IF($A34="","",ROUND((E34*F34),2))</f>
        <v/>
      </c>
      <c r="J34" s="15" t="str">
        <f>IF($A34="","",(((E34-I34)-G34)-H34))</f>
        <v/>
      </c>
      <c r="K34" s="15" t="str">
        <f>IF($A34="","",IFERROR(ROUND((J34/D34),2),0))</f>
        <v/>
      </c>
      <c r="L34" s="16" t="str">
        <f>IF($A34="","",IFERROR((1-(J34/E34)),0))</f>
        <v/>
      </c>
    </row>
    <row r="35" spans="1:12" x14ac:dyDescent="0.25">
      <c r="A35" s="11"/>
      <c r="D35" s="12"/>
      <c r="E35" s="13"/>
      <c r="F35" s="14"/>
      <c r="G35" s="13"/>
      <c r="H35" s="13"/>
      <c r="I35" s="15" t="str">
        <f>IF($A35="","",ROUND((E35*F35),2))</f>
        <v/>
      </c>
      <c r="J35" s="15" t="str">
        <f>IF($A35="","",(((E35-I35)-G35)-H35))</f>
        <v/>
      </c>
      <c r="K35" s="15" t="str">
        <f>IF($A35="","",IFERROR(ROUND((J35/D35),2),0))</f>
        <v/>
      </c>
      <c r="L35" s="16" t="str">
        <f>IF($A35="","",IFERROR((1-(J35/E35)),0))</f>
        <v/>
      </c>
    </row>
    <row r="36" spans="1:12" x14ac:dyDescent="0.25">
      <c r="A36" s="11"/>
      <c r="D36" s="12"/>
      <c r="E36" s="13"/>
      <c r="F36" s="14"/>
      <c r="G36" s="13"/>
      <c r="H36" s="13"/>
      <c r="I36" s="15" t="str">
        <f>IF($A36="","",ROUND((E36*F36),2))</f>
        <v/>
      </c>
      <c r="J36" s="15" t="str">
        <f>IF($A36="","",(((E36-I36)-G36)-H36))</f>
        <v/>
      </c>
      <c r="K36" s="15" t="str">
        <f>IF($A36="","",IFERROR(ROUND((J36/D36),2),0))</f>
        <v/>
      </c>
      <c r="L36" s="16" t="str">
        <f>IF($A36="","",IFERROR((1-(J36/E36)),0))</f>
        <v/>
      </c>
    </row>
    <row r="37" spans="1:12" x14ac:dyDescent="0.25">
      <c r="A37" s="11"/>
      <c r="D37" s="12"/>
      <c r="E37" s="13"/>
      <c r="F37" s="14"/>
      <c r="G37" s="13"/>
      <c r="H37" s="13"/>
      <c r="I37" s="15" t="str">
        <f>IF($A37="","",ROUND((E37*F37),2))</f>
        <v/>
      </c>
      <c r="J37" s="15" t="str">
        <f>IF($A37="","",(((E37-I37)-G37)-H37))</f>
        <v/>
      </c>
      <c r="K37" s="15" t="str">
        <f>IF($A37="","",IFERROR(ROUND((J37/D37),2),0))</f>
        <v/>
      </c>
      <c r="L37" s="16" t="str">
        <f>IF($A37="","",IFERROR((1-(J37/E37)),0))</f>
        <v/>
      </c>
    </row>
    <row r="38" spans="1:12" x14ac:dyDescent="0.25">
      <c r="A38" s="11"/>
      <c r="D38" s="12"/>
      <c r="E38" s="13"/>
      <c r="F38" s="14"/>
      <c r="G38" s="13"/>
      <c r="H38" s="13"/>
      <c r="I38" s="15" t="str">
        <f>IF($A38="","",ROUND((E38*F38),2))</f>
        <v/>
      </c>
      <c r="J38" s="15" t="str">
        <f>IF($A38="","",(((E38-I38)-G38)-H38))</f>
        <v/>
      </c>
      <c r="K38" s="15" t="str">
        <f>IF($A38="","",IFERROR(ROUND((J38/D38),2),0))</f>
        <v/>
      </c>
      <c r="L38" s="16" t="str">
        <f>IF($A38="","",IFERROR((1-(J38/E38)),0))</f>
        <v/>
      </c>
    </row>
    <row r="39" spans="1:12" x14ac:dyDescent="0.25">
      <c r="A39" s="11"/>
      <c r="D39" s="12"/>
      <c r="E39" s="13"/>
      <c r="F39" s="14"/>
      <c r="G39" s="13"/>
      <c r="H39" s="13"/>
      <c r="I39" s="15" t="str">
        <f>IF($A39="","",ROUND((E39*F39),2))</f>
        <v/>
      </c>
      <c r="J39" s="15" t="str">
        <f>IF($A39="","",(((E39-I39)-G39)-H39))</f>
        <v/>
      </c>
      <c r="K39" s="15" t="str">
        <f>IF($A39="","",IFERROR(ROUND((J39/D39),2),0))</f>
        <v/>
      </c>
      <c r="L39" s="16" t="str">
        <f>IF($A39="","",IFERROR((1-(J39/E39)),0))</f>
        <v/>
      </c>
    </row>
    <row r="40" spans="1:12" x14ac:dyDescent="0.25">
      <c r="A40" s="11"/>
      <c r="D40" s="12"/>
      <c r="E40" s="13"/>
      <c r="F40" s="14"/>
      <c r="G40" s="13"/>
      <c r="H40" s="13"/>
      <c r="I40" s="15" t="str">
        <f>IF($A40="","",ROUND((E40*F40),2))</f>
        <v/>
      </c>
      <c r="J40" s="15" t="str">
        <f>IF($A40="","",(((E40-I40)-G40)-H40))</f>
        <v/>
      </c>
      <c r="K40" s="15" t="str">
        <f>IF($A40="","",IFERROR(ROUND((J40/D40),2),0))</f>
        <v/>
      </c>
      <c r="L40" s="16" t="str">
        <f>IF($A40="","",IFERROR((1-(J40/E40)),0))</f>
        <v/>
      </c>
    </row>
    <row r="41" spans="1:12" x14ac:dyDescent="0.25">
      <c r="A41" s="11"/>
      <c r="D41" s="12"/>
      <c r="E41" s="13"/>
      <c r="F41" s="14"/>
      <c r="G41" s="13"/>
      <c r="H41" s="13"/>
      <c r="I41" s="15" t="str">
        <f>IF($A41="","",ROUND((E41*F41),2))</f>
        <v/>
      </c>
      <c r="J41" s="15" t="str">
        <f>IF($A41="","",(((E41-I41)-G41)-H41))</f>
        <v/>
      </c>
      <c r="K41" s="15" t="str">
        <f>IF($A41="","",IFERROR(ROUND((J41/D41),2),0))</f>
        <v/>
      </c>
      <c r="L41" s="16" t="str">
        <f>IF($A41="","",IFERROR((1-(J41/E41)),0))</f>
        <v/>
      </c>
    </row>
    <row r="42" spans="1:12" x14ac:dyDescent="0.25">
      <c r="A42" s="11"/>
      <c r="D42" s="12"/>
      <c r="E42" s="13"/>
      <c r="F42" s="14"/>
      <c r="G42" s="13"/>
      <c r="H42" s="13"/>
      <c r="I42" s="15" t="str">
        <f>IF($A42="","",ROUND((E42*F42),2))</f>
        <v/>
      </c>
      <c r="J42" s="15" t="str">
        <f>IF($A42="","",(((E42-I42)-G42)-H42))</f>
        <v/>
      </c>
      <c r="K42" s="15" t="str">
        <f>IF($A42="","",IFERROR(ROUND((J42/D42),2),0))</f>
        <v/>
      </c>
      <c r="L42" s="16" t="str">
        <f>IF($A42="","",IFERROR((1-(J42/E42)),0))</f>
        <v/>
      </c>
    </row>
    <row r="43" spans="1:12" x14ac:dyDescent="0.25">
      <c r="A43" s="11"/>
      <c r="D43" s="12"/>
      <c r="E43" s="13"/>
      <c r="F43" s="14"/>
      <c r="G43" s="13"/>
      <c r="H43" s="13"/>
      <c r="I43" s="15" t="str">
        <f>IF($A43="","",ROUND((E43*F43),2))</f>
        <v/>
      </c>
      <c r="J43" s="15" t="str">
        <f>IF($A43="","",(((E43-I43)-G43)-H43))</f>
        <v/>
      </c>
      <c r="K43" s="15" t="str">
        <f>IF($A43="","",IFERROR(ROUND((J43/D43),2),0))</f>
        <v/>
      </c>
      <c r="L43" s="16" t="str">
        <f>IF($A43="","",IFERROR((1-(J43/E43)),0))</f>
        <v/>
      </c>
    </row>
    <row r="44" spans="1:12" x14ac:dyDescent="0.25">
      <c r="A44" s="11"/>
      <c r="D44" s="12"/>
      <c r="E44" s="13"/>
      <c r="F44" s="14"/>
      <c r="G44" s="13"/>
      <c r="H44" s="13"/>
      <c r="I44" s="15" t="str">
        <f>IF($A44="","",ROUND((E44*F44),2))</f>
        <v/>
      </c>
      <c r="J44" s="15" t="str">
        <f>IF($A44="","",(((E44-I44)-G44)-H44))</f>
        <v/>
      </c>
      <c r="K44" s="15" t="str">
        <f>IF($A44="","",IFERROR(ROUND((J44/D44),2),0))</f>
        <v/>
      </c>
      <c r="L44" s="16" t="str">
        <f>IF($A44="","",IFERROR((1-(J44/E44)),0))</f>
        <v/>
      </c>
    </row>
    <row r="45" spans="1:12" x14ac:dyDescent="0.25">
      <c r="A45" s="11"/>
      <c r="D45" s="12"/>
      <c r="E45" s="13"/>
      <c r="F45" s="14"/>
      <c r="G45" s="13"/>
      <c r="H45" s="13"/>
      <c r="I45" s="15" t="str">
        <f>IF($A45="","",ROUND((E45*F45),2))</f>
        <v/>
      </c>
      <c r="J45" s="15" t="str">
        <f>IF($A45="","",(((E45-I45)-G45)-H45))</f>
        <v/>
      </c>
      <c r="K45" s="15" t="str">
        <f>IF($A45="","",IFERROR(ROUND((J45/D45),2),0))</f>
        <v/>
      </c>
      <c r="L45" s="16" t="str">
        <f>IF($A45="","",IFERROR((1-(J45/E45)),0))</f>
        <v/>
      </c>
    </row>
    <row r="46" spans="1:12" x14ac:dyDescent="0.25">
      <c r="A46" s="11"/>
      <c r="D46" s="12"/>
      <c r="E46" s="13"/>
      <c r="F46" s="14"/>
      <c r="G46" s="13"/>
      <c r="H46" s="13"/>
      <c r="I46" s="15" t="str">
        <f>IF($A46="","",ROUND((E46*F46),2))</f>
        <v/>
      </c>
      <c r="J46" s="15" t="str">
        <f>IF($A46="","",(((E46-I46)-G46)-H46))</f>
        <v/>
      </c>
      <c r="K46" s="15" t="str">
        <f>IF($A46="","",IFERROR(ROUND((J46/D46),2),0))</f>
        <v/>
      </c>
      <c r="L46" s="16" t="str">
        <f>IF($A46="","",IFERROR((1-(J46/E46)),0))</f>
        <v/>
      </c>
    </row>
    <row r="47" spans="1:12" x14ac:dyDescent="0.25">
      <c r="A47" s="11"/>
      <c r="D47" s="12"/>
      <c r="E47" s="13"/>
      <c r="F47" s="14"/>
      <c r="G47" s="13"/>
      <c r="H47" s="13"/>
      <c r="I47" s="15" t="str">
        <f>IF($A47="","",ROUND((E47*F47),2))</f>
        <v/>
      </c>
      <c r="J47" s="15" t="str">
        <f>IF($A47="","",(((E47-I47)-G47)-H47))</f>
        <v/>
      </c>
      <c r="K47" s="15" t="str">
        <f>IF($A47="","",IFERROR(ROUND((J47/D47),2),0))</f>
        <v/>
      </c>
      <c r="L47" s="16" t="str">
        <f>IF($A47="","",IFERROR((1-(J47/E47)),0))</f>
        <v/>
      </c>
    </row>
    <row r="48" spans="1:12" x14ac:dyDescent="0.25">
      <c r="A48" s="11"/>
      <c r="D48" s="12"/>
      <c r="E48" s="13"/>
      <c r="F48" s="14"/>
      <c r="G48" s="13"/>
      <c r="H48" s="13"/>
      <c r="I48" s="15" t="str">
        <f>IF($A48="","",ROUND((E48*F48),2))</f>
        <v/>
      </c>
      <c r="J48" s="15" t="str">
        <f>IF($A48="","",(((E48-I48)-G48)-H48))</f>
        <v/>
      </c>
      <c r="K48" s="15" t="str">
        <f>IF($A48="","",IFERROR(ROUND((J48/D48),2),0))</f>
        <v/>
      </c>
      <c r="L48" s="16" t="str">
        <f>IF($A48="","",IFERROR((1-(J48/E48)),0))</f>
        <v/>
      </c>
    </row>
    <row r="49" spans="1:12" x14ac:dyDescent="0.25">
      <c r="A49" s="11"/>
      <c r="D49" s="12"/>
      <c r="E49" s="13"/>
      <c r="F49" s="14"/>
      <c r="G49" s="13"/>
      <c r="H49" s="13"/>
      <c r="I49" s="15" t="str">
        <f>IF($A49="","",ROUND((E49*F49),2))</f>
        <v/>
      </c>
      <c r="J49" s="15" t="str">
        <f>IF($A49="","",(((E49-I49)-G49)-H49))</f>
        <v/>
      </c>
      <c r="K49" s="15" t="str">
        <f>IF($A49="","",IFERROR(ROUND((J49/D49),2),0))</f>
        <v/>
      </c>
      <c r="L49" s="16" t="str">
        <f>IF($A49="","",IFERROR((1-(J49/E49)),0))</f>
        <v/>
      </c>
    </row>
    <row r="50" spans="1:12" x14ac:dyDescent="0.25">
      <c r="A50" s="11"/>
      <c r="D50" s="12"/>
      <c r="E50" s="13"/>
      <c r="F50" s="14"/>
      <c r="G50" s="13"/>
      <c r="H50" s="13"/>
      <c r="I50" s="15" t="str">
        <f>IF($A50="","",ROUND((E50*F50),2))</f>
        <v/>
      </c>
      <c r="J50" s="15" t="str">
        <f>IF($A50="","",(((E50-I50)-G50)-H50))</f>
        <v/>
      </c>
      <c r="K50" s="15" t="str">
        <f>IF($A50="","",IFERROR(ROUND((J50/D50),2),0))</f>
        <v/>
      </c>
      <c r="L50" s="16" t="str">
        <f>IF($A50="","",IFERROR((1-(J50/E50)),0))</f>
        <v/>
      </c>
    </row>
    <row r="51" spans="1:12" x14ac:dyDescent="0.25">
      <c r="A51" s="11"/>
      <c r="D51" s="12"/>
      <c r="E51" s="13"/>
      <c r="F51" s="14"/>
      <c r="G51" s="13"/>
      <c r="H51" s="13"/>
      <c r="I51" s="15" t="str">
        <f>IF($A51="","",ROUND((E51*F51),2))</f>
        <v/>
      </c>
      <c r="J51" s="15" t="str">
        <f>IF($A51="","",(((E51-I51)-G51)-H51))</f>
        <v/>
      </c>
      <c r="K51" s="15" t="str">
        <f>IF($A51="","",IFERROR(ROUND((J51/D51),2),0))</f>
        <v/>
      </c>
      <c r="L51" s="16" t="str">
        <f>IF($A51="","",IFERROR((1-(J51/E51)),0))</f>
        <v/>
      </c>
    </row>
    <row r="52" spans="1:12" x14ac:dyDescent="0.25">
      <c r="A52" s="11"/>
      <c r="D52" s="12"/>
      <c r="E52" s="13"/>
      <c r="F52" s="14"/>
      <c r="G52" s="13"/>
      <c r="H52" s="13"/>
      <c r="I52" s="15" t="str">
        <f>IF($A52="","",ROUND((E52*F52),2))</f>
        <v/>
      </c>
      <c r="J52" s="15" t="str">
        <f>IF($A52="","",(((E52-I52)-G52)-H52))</f>
        <v/>
      </c>
      <c r="K52" s="15" t="str">
        <f>IF($A52="","",IFERROR(ROUND((J52/D52),2),0))</f>
        <v/>
      </c>
      <c r="L52" s="16" t="str">
        <f>IF($A52="","",IFERROR((1-(J52/E52)),0))</f>
        <v/>
      </c>
    </row>
    <row r="53" spans="1:12" x14ac:dyDescent="0.25">
      <c r="A53" s="11"/>
      <c r="D53" s="12"/>
      <c r="E53" s="13"/>
      <c r="F53" s="14"/>
      <c r="G53" s="13"/>
      <c r="H53" s="13"/>
      <c r="I53" s="15" t="str">
        <f>IF($A53="","",ROUND((E53*F53),2))</f>
        <v/>
      </c>
      <c r="J53" s="15" t="str">
        <f>IF($A53="","",(((E53-I53)-G53)-H53))</f>
        <v/>
      </c>
      <c r="K53" s="15" t="str">
        <f>IF($A53="","",IFERROR(ROUND((J53/D53),2),0))</f>
        <v/>
      </c>
      <c r="L53" s="16" t="str">
        <f>IF($A53="","",IFERROR((1-(J53/E53)),0))</f>
        <v/>
      </c>
    </row>
    <row r="54" spans="1:12" x14ac:dyDescent="0.25">
      <c r="A54" s="11"/>
      <c r="D54" s="12"/>
      <c r="E54" s="13"/>
      <c r="F54" s="14"/>
      <c r="G54" s="13"/>
      <c r="H54" s="13"/>
      <c r="I54" s="15" t="str">
        <f>IF($A54="","",ROUND((E54*F54),2))</f>
        <v/>
      </c>
      <c r="J54" s="15" t="str">
        <f>IF($A54="","",(((E54-I54)-G54)-H54))</f>
        <v/>
      </c>
      <c r="K54" s="15" t="str">
        <f>IF($A54="","",IFERROR(ROUND((J54/D54),2),0))</f>
        <v/>
      </c>
      <c r="L54" s="16" t="str">
        <f>IF($A54="","",IFERROR((1-(J54/E54)),0))</f>
        <v/>
      </c>
    </row>
    <row r="55" spans="1:12" x14ac:dyDescent="0.25">
      <c r="A55" s="11"/>
      <c r="D55" s="12"/>
      <c r="E55" s="13"/>
      <c r="F55" s="14"/>
      <c r="G55" s="13"/>
      <c r="H55" s="13"/>
      <c r="I55" s="15" t="str">
        <f>IF($A55="","",ROUND((E55*F55),2))</f>
        <v/>
      </c>
      <c r="J55" s="15" t="str">
        <f>IF($A55="","",(((E55-I55)-G55)-H55))</f>
        <v/>
      </c>
      <c r="K55" s="15" t="str">
        <f>IF($A55="","",IFERROR(ROUND((J55/D55),2),0))</f>
        <v/>
      </c>
      <c r="L55" s="16" t="str">
        <f>IF($A55="","",IFERROR((1-(J55/E55)),0))</f>
        <v/>
      </c>
    </row>
    <row r="56" spans="1:12" x14ac:dyDescent="0.25">
      <c r="A56" s="11"/>
      <c r="D56" s="12"/>
      <c r="E56" s="13"/>
      <c r="F56" s="14"/>
      <c r="G56" s="13"/>
      <c r="H56" s="13"/>
      <c r="I56" s="15" t="str">
        <f>IF($A56="","",ROUND((E56*F56),2))</f>
        <v/>
      </c>
      <c r="J56" s="15" t="str">
        <f>IF($A56="","",(((E56-I56)-G56)-H56))</f>
        <v/>
      </c>
      <c r="K56" s="15" t="str">
        <f>IF($A56="","",IFERROR(ROUND((J56/D56),2),0))</f>
        <v/>
      </c>
      <c r="L56" s="16" t="str">
        <f>IF($A56="","",IFERROR((1-(J56/E56)),0))</f>
        <v/>
      </c>
    </row>
    <row r="57" spans="1:12" x14ac:dyDescent="0.25">
      <c r="A57" s="11"/>
      <c r="D57" s="12"/>
      <c r="E57" s="13"/>
      <c r="F57" s="14"/>
      <c r="G57" s="13"/>
      <c r="H57" s="13"/>
      <c r="I57" s="15" t="str">
        <f>IF($A57="","",ROUND((E57*F57),2))</f>
        <v/>
      </c>
      <c r="J57" s="15" t="str">
        <f>IF($A57="","",(((E57-I57)-G57)-H57))</f>
        <v/>
      </c>
      <c r="K57" s="15" t="str">
        <f>IF($A57="","",IFERROR(ROUND((J57/D57),2),0))</f>
        <v/>
      </c>
      <c r="L57" s="16" t="str">
        <f>IF($A57="","",IFERROR((1-(J57/E57)),0))</f>
        <v/>
      </c>
    </row>
    <row r="58" spans="1:12" x14ac:dyDescent="0.25">
      <c r="A58" s="11"/>
      <c r="D58" s="12"/>
      <c r="E58" s="13"/>
      <c r="F58" s="14"/>
      <c r="G58" s="13"/>
      <c r="H58" s="13"/>
      <c r="I58" s="15" t="str">
        <f>IF($A58="","",ROUND((E58*F58),2))</f>
        <v/>
      </c>
      <c r="J58" s="15" t="str">
        <f>IF($A58="","",(((E58-I58)-G58)-H58))</f>
        <v/>
      </c>
      <c r="K58" s="15" t="str">
        <f>IF($A58="","",IFERROR(ROUND((J58/D58),2),0))</f>
        <v/>
      </c>
      <c r="L58" s="16" t="str">
        <f>IF($A58="","",IFERROR((1-(J58/E58)),0))</f>
        <v/>
      </c>
    </row>
    <row r="59" spans="1:12" x14ac:dyDescent="0.25">
      <c r="A59" s="11"/>
      <c r="D59" s="12"/>
      <c r="E59" s="13"/>
      <c r="F59" s="14"/>
      <c r="G59" s="13"/>
      <c r="H59" s="13"/>
      <c r="I59" s="15" t="str">
        <f>IF($A59="","",ROUND((E59*F59),2))</f>
        <v/>
      </c>
      <c r="J59" s="15" t="str">
        <f>IF($A59="","",(((E59-I59)-G59)-H59))</f>
        <v/>
      </c>
      <c r="K59" s="15" t="str">
        <f>IF($A59="","",IFERROR(ROUND((J59/D59),2),0))</f>
        <v/>
      </c>
      <c r="L59" s="16" t="str">
        <f>IF($A59="","",IFERROR((1-(J59/E59)),0))</f>
        <v/>
      </c>
    </row>
    <row r="60" spans="1:12" x14ac:dyDescent="0.25">
      <c r="A60" s="11"/>
      <c r="D60" s="12"/>
      <c r="E60" s="13"/>
      <c r="F60" s="14"/>
      <c r="G60" s="13"/>
      <c r="H60" s="13"/>
      <c r="I60" s="15" t="str">
        <f>IF($A60="","",ROUND((E60*F60),2))</f>
        <v/>
      </c>
      <c r="J60" s="15" t="str">
        <f>IF($A60="","",(((E60-I60)-G60)-H60))</f>
        <v/>
      </c>
      <c r="K60" s="15" t="str">
        <f>IF($A60="","",IFERROR(ROUND((J60/D60),2),0))</f>
        <v/>
      </c>
      <c r="L60" s="16" t="str">
        <f>IF($A60="","",IFERROR((1-(J60/E60)),0))</f>
        <v/>
      </c>
    </row>
    <row r="61" spans="1:12" x14ac:dyDescent="0.25">
      <c r="A61" s="11"/>
      <c r="D61" s="12"/>
      <c r="E61" s="13"/>
      <c r="F61" s="14"/>
      <c r="G61" s="13"/>
      <c r="H61" s="13"/>
      <c r="I61" s="15" t="str">
        <f>IF($A61="","",ROUND((E61*F61),2))</f>
        <v/>
      </c>
      <c r="J61" s="15" t="str">
        <f>IF($A61="","",(((E61-I61)-G61)-H61))</f>
        <v/>
      </c>
      <c r="K61" s="15" t="str">
        <f>IF($A61="","",IFERROR(ROUND((J61/D61),2),0))</f>
        <v/>
      </c>
      <c r="L61" s="16" t="str">
        <f>IF($A61="","",IFERROR((1-(J61/E61)),0))</f>
        <v/>
      </c>
    </row>
    <row r="62" spans="1:12" x14ac:dyDescent="0.25">
      <c r="A62" s="11"/>
      <c r="D62" s="12"/>
      <c r="E62" s="13"/>
      <c r="F62" s="14"/>
      <c r="G62" s="13"/>
      <c r="H62" s="13"/>
      <c r="I62" s="15" t="str">
        <f>IF($A62="","",ROUND((E62*F62),2))</f>
        <v/>
      </c>
      <c r="J62" s="15" t="str">
        <f>IF($A62="","",(((E62-I62)-G62)-H62))</f>
        <v/>
      </c>
      <c r="K62" s="15" t="str">
        <f>IF($A62="","",IFERROR(ROUND((J62/D62),2),0))</f>
        <v/>
      </c>
      <c r="L62" s="16" t="str">
        <f>IF($A62="","",IFERROR((1-(J62/E62)),0))</f>
        <v/>
      </c>
    </row>
    <row r="63" spans="1:12" x14ac:dyDescent="0.25">
      <c r="A63" s="11"/>
      <c r="D63" s="12"/>
      <c r="E63" s="13"/>
      <c r="F63" s="14"/>
      <c r="G63" s="13"/>
      <c r="H63" s="13"/>
      <c r="I63" s="15" t="str">
        <f>IF($A63="","",ROUND((E63*F63),2))</f>
        <v/>
      </c>
      <c r="J63" s="15" t="str">
        <f>IF($A63="","",(((E63-I63)-G63)-H63))</f>
        <v/>
      </c>
      <c r="K63" s="15" t="str">
        <f>IF($A63="","",IFERROR(ROUND((J63/D63),2),0))</f>
        <v/>
      </c>
      <c r="L63" s="16" t="str">
        <f>IF($A63="","",IFERROR((1-(J63/E63)),0))</f>
        <v/>
      </c>
    </row>
    <row r="64" spans="1:12" x14ac:dyDescent="0.25">
      <c r="A64" s="11"/>
      <c r="D64" s="12"/>
      <c r="E64" s="13"/>
      <c r="F64" s="14"/>
      <c r="G64" s="13"/>
      <c r="H64" s="13"/>
      <c r="I64" s="15" t="str">
        <f>IF($A64="","",ROUND((E64*F64),2))</f>
        <v/>
      </c>
      <c r="J64" s="15" t="str">
        <f>IF($A64="","",(((E64-I64)-G64)-H64))</f>
        <v/>
      </c>
      <c r="K64" s="15" t="str">
        <f>IF($A64="","",IFERROR(ROUND((J64/D64),2),0))</f>
        <v/>
      </c>
      <c r="L64" s="16" t="str">
        <f>IF($A64="","",IFERROR((1-(J64/E64)),0))</f>
        <v/>
      </c>
    </row>
    <row r="65" spans="1:12" x14ac:dyDescent="0.25">
      <c r="A65" s="11"/>
      <c r="D65" s="12"/>
      <c r="E65" s="13"/>
      <c r="F65" s="14"/>
      <c r="G65" s="13"/>
      <c r="H65" s="13"/>
      <c r="I65" s="15" t="str">
        <f>IF($A65="","",ROUND((E65*F65),2))</f>
        <v/>
      </c>
      <c r="J65" s="15" t="str">
        <f>IF($A65="","",(((E65-I65)-G65)-H65))</f>
        <v/>
      </c>
      <c r="K65" s="15" t="str">
        <f>IF($A65="","",IFERROR(ROUND((J65/D65),2),0))</f>
        <v/>
      </c>
      <c r="L65" s="16" t="str">
        <f>IF($A65="","",IFERROR((1-(J65/E65)),0))</f>
        <v/>
      </c>
    </row>
    <row r="66" spans="1:12" x14ac:dyDescent="0.25">
      <c r="A66" s="11"/>
      <c r="D66" s="12"/>
      <c r="E66" s="13"/>
      <c r="F66" s="14"/>
      <c r="G66" s="13"/>
      <c r="H66" s="13"/>
      <c r="I66" s="15" t="str">
        <f>IF($A66="","",ROUND((E66*F66),2))</f>
        <v/>
      </c>
      <c r="J66" s="15" t="str">
        <f>IF($A66="","",(((E66-I66)-G66)-H66))</f>
        <v/>
      </c>
      <c r="K66" s="15" t="str">
        <f>IF($A66="","",IFERROR(ROUND((J66/D66),2),0))</f>
        <v/>
      </c>
      <c r="L66" s="16" t="str">
        <f>IF($A66="","",IFERROR((1-(J66/E66)),0))</f>
        <v/>
      </c>
    </row>
    <row r="67" spans="1:12" x14ac:dyDescent="0.25">
      <c r="A67" s="11"/>
      <c r="D67" s="12"/>
      <c r="E67" s="13"/>
      <c r="F67" s="14"/>
      <c r="G67" s="13"/>
      <c r="H67" s="13"/>
      <c r="I67" s="15" t="str">
        <f>IF($A67="","",ROUND((E67*F67),2))</f>
        <v/>
      </c>
      <c r="J67" s="15" t="str">
        <f>IF($A67="","",(((E67-I67)-G67)-H67))</f>
        <v/>
      </c>
      <c r="K67" s="15" t="str">
        <f>IF($A67="","",IFERROR(ROUND((J67/D67),2),0))</f>
        <v/>
      </c>
      <c r="L67" s="16" t="str">
        <f>IF($A67="","",IFERROR((1-(J67/E67)),0))</f>
        <v/>
      </c>
    </row>
    <row r="68" spans="1:12" x14ac:dyDescent="0.25">
      <c r="A68" s="11"/>
      <c r="D68" s="12"/>
      <c r="E68" s="13"/>
      <c r="F68" s="14"/>
      <c r="G68" s="13"/>
      <c r="H68" s="13"/>
      <c r="I68" s="15" t="str">
        <f>IF($A68="","",ROUND((E68*F68),2))</f>
        <v/>
      </c>
      <c r="J68" s="15" t="str">
        <f>IF($A68="","",(((E68-I68)-G68)-H68))</f>
        <v/>
      </c>
      <c r="K68" s="15" t="str">
        <f>IF($A68="","",IFERROR(ROUND((J68/D68),2),0))</f>
        <v/>
      </c>
      <c r="L68" s="16" t="str">
        <f>IF($A68="","",IFERROR((1-(J68/E68)),0))</f>
        <v/>
      </c>
    </row>
    <row r="69" spans="1:12" x14ac:dyDescent="0.25">
      <c r="A69" s="11"/>
      <c r="D69" s="12"/>
      <c r="E69" s="13"/>
      <c r="F69" s="14"/>
      <c r="G69" s="13"/>
      <c r="H69" s="13"/>
      <c r="I69" s="15" t="str">
        <f>IF($A69="","",ROUND((E69*F69),2))</f>
        <v/>
      </c>
      <c r="J69" s="15" t="str">
        <f>IF($A69="","",(((E69-I69)-G69)-H69))</f>
        <v/>
      </c>
      <c r="K69" s="15" t="str">
        <f>IF($A69="","",IFERROR(ROUND((J69/D69),2),0))</f>
        <v/>
      </c>
      <c r="L69" s="16" t="str">
        <f>IF($A69="","",IFERROR((1-(J69/E69)),0))</f>
        <v/>
      </c>
    </row>
    <row r="70" spans="1:12" x14ac:dyDescent="0.25">
      <c r="A70" s="11"/>
      <c r="D70" s="12"/>
      <c r="E70" s="13"/>
      <c r="F70" s="14"/>
      <c r="G70" s="13"/>
      <c r="H70" s="13"/>
      <c r="I70" s="15" t="str">
        <f>IF($A70="","",ROUND((E70*F70),2))</f>
        <v/>
      </c>
      <c r="J70" s="15" t="str">
        <f>IF($A70="","",(((E70-I70)-G70)-H70))</f>
        <v/>
      </c>
      <c r="K70" s="15" t="str">
        <f>IF($A70="","",IFERROR(ROUND((J70/D70),2),0))</f>
        <v/>
      </c>
      <c r="L70" s="16" t="str">
        <f>IF($A70="","",IFERROR((1-(J70/E70)),0))</f>
        <v/>
      </c>
    </row>
    <row r="71" spans="1:12" x14ac:dyDescent="0.25">
      <c r="A71" s="11"/>
      <c r="D71" s="12"/>
      <c r="E71" s="13"/>
      <c r="F71" s="14"/>
      <c r="G71" s="13"/>
      <c r="H71" s="13"/>
      <c r="I71" s="15" t="str">
        <f>IF($A71="","",ROUND((E71*F71),2))</f>
        <v/>
      </c>
      <c r="J71" s="15" t="str">
        <f>IF($A71="","",(((E71-I71)-G71)-H71))</f>
        <v/>
      </c>
      <c r="K71" s="15" t="str">
        <f>IF($A71="","",IFERROR(ROUND((J71/D71),2),0))</f>
        <v/>
      </c>
      <c r="L71" s="16" t="str">
        <f>IF($A71="","",IFERROR((1-(J71/E71)),0))</f>
        <v/>
      </c>
    </row>
    <row r="72" spans="1:12" x14ac:dyDescent="0.25">
      <c r="A72" s="11"/>
      <c r="D72" s="12"/>
      <c r="E72" s="13"/>
      <c r="F72" s="14"/>
      <c r="G72" s="13"/>
      <c r="H72" s="13"/>
      <c r="I72" s="15" t="str">
        <f>IF($A72="","",ROUND((E72*F72),2))</f>
        <v/>
      </c>
      <c r="J72" s="15" t="str">
        <f>IF($A72="","",(((E72-I72)-G72)-H72))</f>
        <v/>
      </c>
      <c r="K72" s="15" t="str">
        <f>IF($A72="","",IFERROR(ROUND((J72/D72),2),0))</f>
        <v/>
      </c>
      <c r="L72" s="16" t="str">
        <f>IF($A72="","",IFERROR((1-(J72/E72)),0))</f>
        <v/>
      </c>
    </row>
    <row r="73" spans="1:12" x14ac:dyDescent="0.25">
      <c r="A73" s="11"/>
      <c r="D73" s="12"/>
      <c r="E73" s="13"/>
      <c r="F73" s="14"/>
      <c r="G73" s="13"/>
      <c r="H73" s="13"/>
      <c r="I73" s="15" t="str">
        <f>IF($A73="","",ROUND((E73*F73),2))</f>
        <v/>
      </c>
      <c r="J73" s="15" t="str">
        <f>IF($A73="","",(((E73-I73)-G73)-H73))</f>
        <v/>
      </c>
      <c r="K73" s="15" t="str">
        <f>IF($A73="","",IFERROR(ROUND((J73/D73),2),0))</f>
        <v/>
      </c>
      <c r="L73" s="16" t="str">
        <f>IF($A73="","",IFERROR((1-(J73/E73)),0))</f>
        <v/>
      </c>
    </row>
    <row r="74" spans="1:12" x14ac:dyDescent="0.25">
      <c r="A74" s="11"/>
      <c r="D74" s="12"/>
      <c r="E74" s="13"/>
      <c r="F74" s="14"/>
      <c r="G74" s="13"/>
      <c r="H74" s="13"/>
      <c r="I74" s="15" t="str">
        <f>IF($A74="","",ROUND((E74*F74),2))</f>
        <v/>
      </c>
      <c r="J74" s="15" t="str">
        <f>IF($A74="","",(((E74-I74)-G74)-H74))</f>
        <v/>
      </c>
      <c r="K74" s="15" t="str">
        <f>IF($A74="","",IFERROR(ROUND((J74/D74),2),0))</f>
        <v/>
      </c>
      <c r="L74" s="16" t="str">
        <f>IF($A74="","",IFERROR((1-(J74/E74)),0))</f>
        <v/>
      </c>
    </row>
    <row r="75" spans="1:12" x14ac:dyDescent="0.25">
      <c r="A75" s="11"/>
      <c r="D75" s="12"/>
      <c r="E75" s="13"/>
      <c r="F75" s="14"/>
      <c r="G75" s="13"/>
      <c r="H75" s="13"/>
      <c r="I75" s="15" t="str">
        <f>IF($A75="","",ROUND((E75*F75),2))</f>
        <v/>
      </c>
      <c r="J75" s="15" t="str">
        <f>IF($A75="","",(((E75-I75)-G75)-H75))</f>
        <v/>
      </c>
      <c r="K75" s="15" t="str">
        <f>IF($A75="","",IFERROR(ROUND((J75/D75),2),0))</f>
        <v/>
      </c>
      <c r="L75" s="16" t="str">
        <f>IF($A75="","",IFERROR((1-(J75/E75)),0))</f>
        <v/>
      </c>
    </row>
    <row r="76" spans="1:12" x14ac:dyDescent="0.25">
      <c r="A76" s="11"/>
      <c r="D76" s="12"/>
      <c r="E76" s="13"/>
      <c r="F76" s="14"/>
      <c r="G76" s="13"/>
      <c r="H76" s="13"/>
      <c r="I76" s="15" t="str">
        <f>IF($A76="","",ROUND((E76*F76),2))</f>
        <v/>
      </c>
      <c r="J76" s="15" t="str">
        <f>IF($A76="","",(((E76-I76)-G76)-H76))</f>
        <v/>
      </c>
      <c r="K76" s="15" t="str">
        <f>IF($A76="","",IFERROR(ROUND((J76/D76),2),0))</f>
        <v/>
      </c>
      <c r="L76" s="16" t="str">
        <f>IF($A76="","",IFERROR((1-(J76/E76)),0))</f>
        <v/>
      </c>
    </row>
    <row r="77" spans="1:12" x14ac:dyDescent="0.25">
      <c r="A77" s="11"/>
      <c r="D77" s="12"/>
      <c r="E77" s="13"/>
      <c r="F77" s="14"/>
      <c r="G77" s="13"/>
      <c r="H77" s="13"/>
      <c r="I77" s="15" t="str">
        <f>IF($A77="","",ROUND((E77*F77),2))</f>
        <v/>
      </c>
      <c r="J77" s="15" t="str">
        <f>IF($A77="","",(((E77-I77)-G77)-H77))</f>
        <v/>
      </c>
      <c r="K77" s="15" t="str">
        <f>IF($A77="","",IFERROR(ROUND((J77/D77),2),0))</f>
        <v/>
      </c>
      <c r="L77" s="16" t="str">
        <f>IF($A77="","",IFERROR((1-(J77/E77)),0))</f>
        <v/>
      </c>
    </row>
    <row r="78" spans="1:12" x14ac:dyDescent="0.25">
      <c r="A78" s="11"/>
      <c r="D78" s="12"/>
      <c r="E78" s="13"/>
      <c r="F78" s="14"/>
      <c r="G78" s="13"/>
      <c r="H78" s="13"/>
      <c r="I78" s="15" t="str">
        <f>IF($A78="","",ROUND((E78*F78),2))</f>
        <v/>
      </c>
      <c r="J78" s="15" t="str">
        <f>IF($A78="","",(((E78-I78)-G78)-H78))</f>
        <v/>
      </c>
      <c r="K78" s="15" t="str">
        <f>IF($A78="","",IFERROR(ROUND((J78/D78),2),0))</f>
        <v/>
      </c>
      <c r="L78" s="16" t="str">
        <f>IF($A78="","",IFERROR((1-(J78/E78)),0))</f>
        <v/>
      </c>
    </row>
    <row r="79" spans="1:12" x14ac:dyDescent="0.25">
      <c r="A79" s="11"/>
      <c r="D79" s="12"/>
      <c r="E79" s="13"/>
      <c r="F79" s="14"/>
      <c r="G79" s="13"/>
      <c r="H79" s="13"/>
      <c r="I79" s="15" t="str">
        <f>IF($A79="","",ROUND((E79*F79),2))</f>
        <v/>
      </c>
      <c r="J79" s="15" t="str">
        <f>IF($A79="","",(((E79-I79)-G79)-H79))</f>
        <v/>
      </c>
      <c r="K79" s="15" t="str">
        <f>IF($A79="","",IFERROR(ROUND((J79/D79),2),0))</f>
        <v/>
      </c>
      <c r="L79" s="16" t="str">
        <f>IF($A79="","",IFERROR((1-(J79/E79)),0))</f>
        <v/>
      </c>
    </row>
    <row r="80" spans="1:12" x14ac:dyDescent="0.25">
      <c r="A80" s="11"/>
      <c r="D80" s="12"/>
      <c r="E80" s="13"/>
      <c r="F80" s="14"/>
      <c r="G80" s="13"/>
      <c r="H80" s="13"/>
      <c r="I80" s="15" t="str">
        <f>IF($A80="","",ROUND((E80*F80),2))</f>
        <v/>
      </c>
      <c r="J80" s="15" t="str">
        <f>IF($A80="","",(((E80-I80)-G80)-H80))</f>
        <v/>
      </c>
      <c r="K80" s="15" t="str">
        <f>IF($A80="","",IFERROR(ROUND((J80/D80),2),0))</f>
        <v/>
      </c>
      <c r="L80" s="16" t="str">
        <f>IF($A80="","",IFERROR((1-(J80/E80)),0))</f>
        <v/>
      </c>
    </row>
    <row r="81" spans="1:12" x14ac:dyDescent="0.25">
      <c r="A81" s="11"/>
      <c r="D81" s="12"/>
      <c r="E81" s="13"/>
      <c r="F81" s="14"/>
      <c r="G81" s="13"/>
      <c r="H81" s="13"/>
      <c r="I81" s="15" t="str">
        <f>IF($A81="","",ROUND((E81*F81),2))</f>
        <v/>
      </c>
      <c r="J81" s="15" t="str">
        <f>IF($A81="","",(((E81-I81)-G81)-H81))</f>
        <v/>
      </c>
      <c r="K81" s="15" t="str">
        <f>IF($A81="","",IFERROR(ROUND((J81/D81),2),0))</f>
        <v/>
      </c>
      <c r="L81" s="16" t="str">
        <f>IF($A81="","",IFERROR((1-(J81/E81)),0))</f>
        <v/>
      </c>
    </row>
    <row r="82" spans="1:12" x14ac:dyDescent="0.25">
      <c r="A82" s="11"/>
      <c r="D82" s="12"/>
      <c r="E82" s="13"/>
      <c r="F82" s="14"/>
      <c r="G82" s="13"/>
      <c r="H82" s="13"/>
      <c r="I82" s="15" t="str">
        <f>IF($A82="","",ROUND((E82*F82),2))</f>
        <v/>
      </c>
      <c r="J82" s="15" t="str">
        <f>IF($A82="","",(((E82-I82)-G82)-H82))</f>
        <v/>
      </c>
      <c r="K82" s="15" t="str">
        <f>IF($A82="","",IFERROR(ROUND((J82/D82),2),0))</f>
        <v/>
      </c>
      <c r="L82" s="16" t="str">
        <f>IF($A82="","",IFERROR((1-(J82/E82)),0))</f>
        <v/>
      </c>
    </row>
    <row r="83" spans="1:12" x14ac:dyDescent="0.25">
      <c r="A83" s="11"/>
      <c r="D83" s="12"/>
      <c r="E83" s="13"/>
      <c r="F83" s="14"/>
      <c r="G83" s="13"/>
      <c r="H83" s="13"/>
      <c r="I83" s="15" t="str">
        <f>IF($A83="","",ROUND((E83*F83),2))</f>
        <v/>
      </c>
      <c r="J83" s="15" t="str">
        <f>IF($A83="","",(((E83-I83)-G83)-H83))</f>
        <v/>
      </c>
      <c r="K83" s="15" t="str">
        <f>IF($A83="","",IFERROR(ROUND((J83/D83),2),0))</f>
        <v/>
      </c>
      <c r="L83" s="16" t="str">
        <f>IF($A83="","",IFERROR((1-(J83/E83)),0))</f>
        <v/>
      </c>
    </row>
    <row r="84" spans="1:12" x14ac:dyDescent="0.25">
      <c r="A84" s="11"/>
      <c r="D84" s="12"/>
      <c r="E84" s="13"/>
      <c r="F84" s="14"/>
      <c r="G84" s="13"/>
      <c r="H84" s="13"/>
      <c r="I84" s="15" t="str">
        <f>IF($A84="","",ROUND((E84*F84),2))</f>
        <v/>
      </c>
      <c r="J84" s="15" t="str">
        <f>IF($A84="","",(((E84-I84)-G84)-H84))</f>
        <v/>
      </c>
      <c r="K84" s="15" t="str">
        <f>IF($A84="","",IFERROR(ROUND((J84/D84),2),0))</f>
        <v/>
      </c>
      <c r="L84" s="16" t="str">
        <f>IF($A84="","",IFERROR((1-(J84/E84)),0))</f>
        <v/>
      </c>
    </row>
    <row r="85" spans="1:12" x14ac:dyDescent="0.25">
      <c r="A85" s="11"/>
      <c r="D85" s="12"/>
      <c r="E85" s="13"/>
      <c r="F85" s="14"/>
      <c r="G85" s="13"/>
      <c r="H85" s="13"/>
      <c r="I85" s="15" t="str">
        <f>IF($A85="","",ROUND((E85*F85),2))</f>
        <v/>
      </c>
      <c r="J85" s="15" t="str">
        <f>IF($A85="","",(((E85-I85)-G85)-H85))</f>
        <v/>
      </c>
      <c r="K85" s="15" t="str">
        <f>IF($A85="","",IFERROR(ROUND((J85/D85),2),0))</f>
        <v/>
      </c>
      <c r="L85" s="16" t="str">
        <f>IF($A85="","",IFERROR((1-(J85/E85)),0))</f>
        <v/>
      </c>
    </row>
    <row r="86" spans="1:12" x14ac:dyDescent="0.25">
      <c r="A86" s="11"/>
      <c r="D86" s="12"/>
      <c r="E86" s="13"/>
      <c r="F86" s="14"/>
      <c r="G86" s="13"/>
      <c r="H86" s="13"/>
      <c r="I86" s="15" t="str">
        <f>IF($A86="","",ROUND((E86*F86),2))</f>
        <v/>
      </c>
      <c r="J86" s="15" t="str">
        <f>IF($A86="","",(((E86-I86)-G86)-H86))</f>
        <v/>
      </c>
      <c r="K86" s="15" t="str">
        <f>IF($A86="","",IFERROR(ROUND((J86/D86),2),0))</f>
        <v/>
      </c>
      <c r="L86" s="16" t="str">
        <f>IF($A86="","",IFERROR((1-(J86/E86)),0))</f>
        <v/>
      </c>
    </row>
    <row r="87" spans="1:12" x14ac:dyDescent="0.25">
      <c r="A87" s="11"/>
      <c r="D87" s="12"/>
      <c r="E87" s="13"/>
      <c r="F87" s="14"/>
      <c r="G87" s="13"/>
      <c r="H87" s="13"/>
      <c r="I87" s="15" t="str">
        <f>IF($A87="","",ROUND((E87*F87),2))</f>
        <v/>
      </c>
      <c r="J87" s="15" t="str">
        <f>IF($A87="","",(((E87-I87)-G87)-H87))</f>
        <v/>
      </c>
      <c r="K87" s="15" t="str">
        <f>IF($A87="","",IFERROR(ROUND((J87/D87),2),0))</f>
        <v/>
      </c>
      <c r="L87" s="16" t="str">
        <f>IF($A87="","",IFERROR((1-(J87/E87)),0))</f>
        <v/>
      </c>
    </row>
    <row r="88" spans="1:12" x14ac:dyDescent="0.25">
      <c r="A88" s="11"/>
      <c r="D88" s="12"/>
      <c r="E88" s="13"/>
      <c r="F88" s="14"/>
      <c r="G88" s="13"/>
      <c r="H88" s="13"/>
      <c r="I88" s="15" t="str">
        <f>IF($A88="","",ROUND((E88*F88),2))</f>
        <v/>
      </c>
      <c r="J88" s="15" t="str">
        <f>IF($A88="","",(((E88-I88)-G88)-H88))</f>
        <v/>
      </c>
      <c r="K88" s="15" t="str">
        <f>IF($A88="","",IFERROR(ROUND((J88/D88),2),0))</f>
        <v/>
      </c>
      <c r="L88" s="16" t="str">
        <f>IF($A88="","",IFERROR((1-(J88/E88)),0))</f>
        <v/>
      </c>
    </row>
    <row r="89" spans="1:12" x14ac:dyDescent="0.25">
      <c r="A89" s="11"/>
      <c r="D89" s="12"/>
      <c r="E89" s="13"/>
      <c r="F89" s="14"/>
      <c r="G89" s="13"/>
      <c r="H89" s="13"/>
      <c r="I89" s="15" t="str">
        <f>IF($A89="","",ROUND((E89*F89),2))</f>
        <v/>
      </c>
      <c r="J89" s="15" t="str">
        <f>IF($A89="","",(((E89-I89)-G89)-H89))</f>
        <v/>
      </c>
      <c r="K89" s="15" t="str">
        <f>IF($A89="","",IFERROR(ROUND((J89/D89),2),0))</f>
        <v/>
      </c>
      <c r="L89" s="16" t="str">
        <f>IF($A89="","",IFERROR((1-(J89/E89)),0))</f>
        <v/>
      </c>
    </row>
    <row r="90" spans="1:12" x14ac:dyDescent="0.25">
      <c r="A90" s="11"/>
      <c r="D90" s="12"/>
      <c r="E90" s="13"/>
      <c r="F90" s="14"/>
      <c r="G90" s="13"/>
      <c r="H90" s="13"/>
      <c r="I90" s="15" t="str">
        <f>IF($A90="","",ROUND((E90*F90),2))</f>
        <v/>
      </c>
      <c r="J90" s="15" t="str">
        <f>IF($A90="","",(((E90-I90)-G90)-H90))</f>
        <v/>
      </c>
      <c r="K90" s="15" t="str">
        <f>IF($A90="","",IFERROR(ROUND((J90/D90),2),0))</f>
        <v/>
      </c>
      <c r="L90" s="16" t="str">
        <f>IF($A90="","",IFERROR((1-(J90/E90)),0))</f>
        <v/>
      </c>
    </row>
    <row r="91" spans="1:12" x14ac:dyDescent="0.25">
      <c r="A91" s="11"/>
      <c r="D91" s="12"/>
      <c r="E91" s="13"/>
      <c r="F91" s="14"/>
      <c r="G91" s="13"/>
      <c r="H91" s="13"/>
      <c r="I91" s="15" t="str">
        <f>IF($A91="","",ROUND((E91*F91),2))</f>
        <v/>
      </c>
      <c r="J91" s="15" t="str">
        <f>IF($A91="","",(((E91-I91)-G91)-H91))</f>
        <v/>
      </c>
      <c r="K91" s="15" t="str">
        <f>IF($A91="","",IFERROR(ROUND((J91/D91),2),0))</f>
        <v/>
      </c>
      <c r="L91" s="16" t="str">
        <f>IF($A91="","",IFERROR((1-(J91/E91)),0))</f>
        <v/>
      </c>
    </row>
    <row r="92" spans="1:12" x14ac:dyDescent="0.25">
      <c r="A92" s="11"/>
      <c r="D92" s="12"/>
      <c r="E92" s="13"/>
      <c r="F92" s="14"/>
      <c r="G92" s="13"/>
      <c r="H92" s="13"/>
      <c r="I92" s="15" t="str">
        <f>IF($A92="","",ROUND((E92*F92),2))</f>
        <v/>
      </c>
      <c r="J92" s="15" t="str">
        <f>IF($A92="","",(((E92-I92)-G92)-H92))</f>
        <v/>
      </c>
      <c r="K92" s="15" t="str">
        <f>IF($A92="","",IFERROR(ROUND((J92/D92),2),0))</f>
        <v/>
      </c>
      <c r="L92" s="16" t="str">
        <f>IF($A92="","",IFERROR((1-(J92/E92)),0))</f>
        <v/>
      </c>
    </row>
    <row r="93" spans="1:12" x14ac:dyDescent="0.25">
      <c r="A93" s="11"/>
      <c r="D93" s="12"/>
      <c r="E93" s="13"/>
      <c r="F93" s="14"/>
      <c r="G93" s="13"/>
      <c r="H93" s="13"/>
      <c r="I93" s="15" t="str">
        <f>IF($A93="","",ROUND((E93*F93),2))</f>
        <v/>
      </c>
      <c r="J93" s="15" t="str">
        <f>IF($A93="","",(((E93-I93)-G93)-H93))</f>
        <v/>
      </c>
      <c r="K93" s="15" t="str">
        <f>IF($A93="","",IFERROR(ROUND((J93/D93),2),0))</f>
        <v/>
      </c>
      <c r="L93" s="16" t="str">
        <f>IF($A93="","",IFERROR((1-(J93/E93)),0))</f>
        <v/>
      </c>
    </row>
    <row r="94" spans="1:12" x14ac:dyDescent="0.25">
      <c r="A94" s="11"/>
      <c r="D94" s="12"/>
      <c r="E94" s="13"/>
      <c r="F94" s="14"/>
      <c r="G94" s="13"/>
      <c r="H94" s="13"/>
      <c r="I94" s="15" t="str">
        <f>IF($A94="","",ROUND((E94*F94),2))</f>
        <v/>
      </c>
      <c r="J94" s="15" t="str">
        <f>IF($A94="","",(((E94-I94)-G94)-H94))</f>
        <v/>
      </c>
      <c r="K94" s="15" t="str">
        <f>IF($A94="","",IFERROR(ROUND((J94/D94),2),0))</f>
        <v/>
      </c>
      <c r="L94" s="16" t="str">
        <f>IF($A94="","",IFERROR((1-(J94/E94)),0))</f>
        <v/>
      </c>
    </row>
    <row r="95" spans="1:12" x14ac:dyDescent="0.25">
      <c r="A95" s="11"/>
      <c r="D95" s="12"/>
      <c r="E95" s="13"/>
      <c r="F95" s="14"/>
      <c r="G95" s="13"/>
      <c r="H95" s="13"/>
      <c r="I95" s="15" t="str">
        <f>IF($A95="","",ROUND((E95*F95),2))</f>
        <v/>
      </c>
      <c r="J95" s="15" t="str">
        <f>IF($A95="","",(((E95-I95)-G95)-H95))</f>
        <v/>
      </c>
      <c r="K95" s="15" t="str">
        <f>IF($A95="","",IFERROR(ROUND((J95/D95),2),0))</f>
        <v/>
      </c>
      <c r="L95" s="16" t="str">
        <f>IF($A95="","",IFERROR((1-(J95/E95)),0))</f>
        <v/>
      </c>
    </row>
    <row r="96" spans="1:12" x14ac:dyDescent="0.25">
      <c r="A96" s="11"/>
      <c r="D96" s="12"/>
      <c r="E96" s="13"/>
      <c r="F96" s="14"/>
      <c r="G96" s="13"/>
      <c r="H96" s="13"/>
      <c r="I96" s="15" t="str">
        <f>IF($A96="","",ROUND((E96*F96),2))</f>
        <v/>
      </c>
      <c r="J96" s="15" t="str">
        <f>IF($A96="","",(((E96-I96)-G96)-H96))</f>
        <v/>
      </c>
      <c r="K96" s="15" t="str">
        <f>IF($A96="","",IFERROR(ROUND((J96/D96),2),0))</f>
        <v/>
      </c>
      <c r="L96" s="16" t="str">
        <f>IF($A96="","",IFERROR((1-(J96/E96)),0))</f>
        <v/>
      </c>
    </row>
    <row r="97" spans="1:12" x14ac:dyDescent="0.25">
      <c r="A97" s="11"/>
      <c r="D97" s="12"/>
      <c r="E97" s="13"/>
      <c r="F97" s="14"/>
      <c r="G97" s="13"/>
      <c r="H97" s="13"/>
      <c r="I97" s="15" t="str">
        <f>IF($A97="","",ROUND((E97*F97),2))</f>
        <v/>
      </c>
      <c r="J97" s="15" t="str">
        <f>IF($A97="","",(((E97-I97)-G97)-H97))</f>
        <v/>
      </c>
      <c r="K97" s="15" t="str">
        <f>IF($A97="","",IFERROR(ROUND((J97/D97),2),0))</f>
        <v/>
      </c>
      <c r="L97" s="16" t="str">
        <f>IF($A97="","",IFERROR((1-(J97/E97)),0))</f>
        <v/>
      </c>
    </row>
    <row r="98" spans="1:12" x14ac:dyDescent="0.25">
      <c r="A98" s="11"/>
      <c r="D98" s="12"/>
      <c r="E98" s="13"/>
      <c r="F98" s="14"/>
      <c r="G98" s="13"/>
      <c r="H98" s="13"/>
      <c r="I98" s="15" t="str">
        <f>IF($A98="","",ROUND((E98*F98),2))</f>
        <v/>
      </c>
      <c r="J98" s="15" t="str">
        <f>IF($A98="","",(((E98-I98)-G98)-H98))</f>
        <v/>
      </c>
      <c r="K98" s="15" t="str">
        <f>IF($A98="","",IFERROR(ROUND((J98/D98),2),0))</f>
        <v/>
      </c>
      <c r="L98" s="16" t="str">
        <f>IF($A98="","",IFERROR((1-(J98/E98)),0))</f>
        <v/>
      </c>
    </row>
    <row r="99" spans="1:12" x14ac:dyDescent="0.25">
      <c r="A99" s="11"/>
      <c r="D99" s="12"/>
      <c r="E99" s="13"/>
      <c r="F99" s="14"/>
      <c r="G99" s="13"/>
      <c r="H99" s="13"/>
      <c r="I99" s="15" t="str">
        <f>IF($A99="","",ROUND((E99*F99),2))</f>
        <v/>
      </c>
      <c r="J99" s="15" t="str">
        <f>IF($A99="","",(((E99-I99)-G99)-H99))</f>
        <v/>
      </c>
      <c r="K99" s="15" t="str">
        <f>IF($A99="","",IFERROR(ROUND((J99/D99),2),0))</f>
        <v/>
      </c>
      <c r="L99" s="16" t="str">
        <f>IF($A99="","",IFERROR((1-(J99/E99)),0))</f>
        <v/>
      </c>
    </row>
    <row r="100" spans="1:12" x14ac:dyDescent="0.25">
      <c r="A100" s="11"/>
      <c r="D100" s="12"/>
      <c r="E100" s="13"/>
      <c r="F100" s="14"/>
      <c r="G100" s="13"/>
      <c r="H100" s="13"/>
      <c r="I100" s="15" t="str">
        <f>IF($A100="","",ROUND((E100*F100),2))</f>
        <v/>
      </c>
      <c r="J100" s="15" t="str">
        <f>IF($A100="","",(((E100-I100)-G100)-H100))</f>
        <v/>
      </c>
      <c r="K100" s="15" t="str">
        <f>IF($A100="","",IFERROR(ROUND((J100/D100),2),0))</f>
        <v/>
      </c>
      <c r="L100" s="16" t="str">
        <f>IF($A100="","",IFERROR((1-(J100/E100)),0))</f>
        <v/>
      </c>
    </row>
    <row r="101" spans="1:12" x14ac:dyDescent="0.25">
      <c r="A101" s="11"/>
      <c r="D101" s="12"/>
      <c r="E101" s="13"/>
      <c r="F101" s="14"/>
      <c r="G101" s="13"/>
      <c r="H101" s="13"/>
      <c r="I101" s="15" t="str">
        <f>IF($A101="","",ROUND((E101*F101),2))</f>
        <v/>
      </c>
      <c r="J101" s="15" t="str">
        <f>IF($A101="","",(((E101-I101)-G101)-H101))</f>
        <v/>
      </c>
      <c r="K101" s="15" t="str">
        <f>IF($A101="","",IFERROR(ROUND((J101/D101),2),0))</f>
        <v/>
      </c>
      <c r="L101" s="16" t="str">
        <f>IF($A101="","",IFERROR((1-(J101/E101)),0))</f>
        <v/>
      </c>
    </row>
    <row r="102" spans="1:12" x14ac:dyDescent="0.25">
      <c r="A102" s="11"/>
      <c r="D102" s="12"/>
      <c r="E102" s="13"/>
      <c r="F102" s="14"/>
      <c r="G102" s="13"/>
      <c r="H102" s="13"/>
      <c r="I102" s="15" t="str">
        <f>IF($A102="","",ROUND((E102*F102),2))</f>
        <v/>
      </c>
      <c r="J102" s="15" t="str">
        <f>IF($A102="","",(((E102-I102)-G102)-H102))</f>
        <v/>
      </c>
      <c r="K102" s="15" t="str">
        <f>IF($A102="","",IFERROR(ROUND((J102/D102),2),0))</f>
        <v/>
      </c>
      <c r="L102" s="16" t="str">
        <f>IF($A102="","",IFERROR((1-(J102/E102)),0))</f>
        <v/>
      </c>
    </row>
    <row r="103" spans="1:12" x14ac:dyDescent="0.25">
      <c r="A103" s="11"/>
      <c r="D103" s="12"/>
      <c r="E103" s="13"/>
      <c r="F103" s="14"/>
      <c r="G103" s="13"/>
      <c r="H103" s="13"/>
      <c r="I103" s="15" t="str">
        <f>IF($A103="","",ROUND((E103*F103),2))</f>
        <v/>
      </c>
      <c r="J103" s="15" t="str">
        <f>IF($A103="","",(((E103-I103)-G103)-H103))</f>
        <v/>
      </c>
      <c r="K103" s="15" t="str">
        <f>IF($A103="","",IFERROR(ROUND((J103/D103),2),0))</f>
        <v/>
      </c>
      <c r="L103" s="16" t="str">
        <f>IF($A103="","",IFERROR((1-(J103/E103)),0))</f>
        <v/>
      </c>
    </row>
    <row r="104" spans="1:12" x14ac:dyDescent="0.25">
      <c r="A104" s="11"/>
      <c r="D104" s="12"/>
      <c r="E104" s="13"/>
      <c r="F104" s="14"/>
      <c r="G104" s="13"/>
      <c r="H104" s="13"/>
      <c r="I104" s="15" t="str">
        <f>IF($A104="","",ROUND((E104*F104),2))</f>
        <v/>
      </c>
      <c r="J104" s="15" t="str">
        <f>IF($A104="","",(((E104-I104)-G104)-H104))</f>
        <v/>
      </c>
      <c r="K104" s="15" t="str">
        <f>IF($A104="","",IFERROR(ROUND((J104/D104),2),0))</f>
        <v/>
      </c>
      <c r="L104" s="16" t="str">
        <f>IF($A104="","",IFERROR((1-(J104/E104)),0))</f>
        <v/>
      </c>
    </row>
    <row r="105" spans="1:12" x14ac:dyDescent="0.25">
      <c r="A105" s="11"/>
      <c r="D105" s="12"/>
      <c r="E105" s="13"/>
      <c r="F105" s="14"/>
      <c r="G105" s="13"/>
      <c r="H105" s="13"/>
      <c r="I105" s="15" t="str">
        <f>IF($A105="","",ROUND((E105*F105),2))</f>
        <v/>
      </c>
      <c r="J105" s="15" t="str">
        <f>IF($A105="","",(((E105-I105)-G105)-H105))</f>
        <v/>
      </c>
      <c r="K105" s="15" t="str">
        <f>IF($A105="","",IFERROR(ROUND((J105/D105),2),0))</f>
        <v/>
      </c>
      <c r="L105" s="16" t="str">
        <f>IF($A105="","",IFERROR((1-(J105/E105)),0))</f>
        <v/>
      </c>
    </row>
    <row r="106" spans="1:12" x14ac:dyDescent="0.25">
      <c r="A106" s="11"/>
      <c r="D106" s="12"/>
      <c r="E106" s="13"/>
      <c r="F106" s="14"/>
      <c r="G106" s="13"/>
      <c r="H106" s="13"/>
      <c r="I106" s="15" t="str">
        <f>IF($A106="","",ROUND((E106*F106),2))</f>
        <v/>
      </c>
      <c r="J106" s="15" t="str">
        <f>IF($A106="","",(((E106-I106)-G106)-H106))</f>
        <v/>
      </c>
      <c r="K106" s="15" t="str">
        <f>IF($A106="","",IFERROR(ROUND((J106/D106),2),0))</f>
        <v/>
      </c>
      <c r="L106" s="16" t="str">
        <f>IF($A106="","",IFERROR((1-(J106/E106)),0))</f>
        <v/>
      </c>
    </row>
    <row r="107" spans="1:12" x14ac:dyDescent="0.25">
      <c r="A107" s="11"/>
      <c r="D107" s="12"/>
      <c r="E107" s="13"/>
      <c r="F107" s="14"/>
      <c r="G107" s="13"/>
      <c r="H107" s="13"/>
      <c r="I107" s="15" t="str">
        <f>IF($A107="","",ROUND((E107*F107),2))</f>
        <v/>
      </c>
      <c r="J107" s="15" t="str">
        <f>IF($A107="","",(((E107-I107)-G107)-H107))</f>
        <v/>
      </c>
      <c r="K107" s="15" t="str">
        <f>IF($A107="","",IFERROR(ROUND((J107/D107),2),0))</f>
        <v/>
      </c>
      <c r="L107" s="16" t="str">
        <f>IF($A107="","",IFERROR((1-(J107/E107)),0))</f>
        <v/>
      </c>
    </row>
    <row r="108" spans="1:12" x14ac:dyDescent="0.25">
      <c r="A108" s="11"/>
      <c r="D108" s="12"/>
      <c r="E108" s="13"/>
      <c r="F108" s="14"/>
      <c r="G108" s="13"/>
      <c r="H108" s="13"/>
      <c r="I108" s="15" t="str">
        <f>IF($A108="","",ROUND((E108*F108),2))</f>
        <v/>
      </c>
      <c r="J108" s="15" t="str">
        <f>IF($A108="","",(((E108-I108)-G108)-H108))</f>
        <v/>
      </c>
      <c r="K108" s="15" t="str">
        <f>IF($A108="","",IFERROR(ROUND((J108/D108),2),0))</f>
        <v/>
      </c>
      <c r="L108" s="16" t="str">
        <f>IF($A108="","",IFERROR((1-(J108/E108)),0))</f>
        <v/>
      </c>
    </row>
    <row r="109" spans="1:12" x14ac:dyDescent="0.25">
      <c r="A109" s="11"/>
      <c r="D109" s="12"/>
      <c r="E109" s="13"/>
      <c r="F109" s="14"/>
      <c r="G109" s="13"/>
      <c r="H109" s="13"/>
      <c r="I109" s="15" t="str">
        <f>IF($A109="","",ROUND((E109*F109),2))</f>
        <v/>
      </c>
      <c r="J109" s="15" t="str">
        <f>IF($A109="","",(((E109-I109)-G109)-H109))</f>
        <v/>
      </c>
      <c r="K109" s="15" t="str">
        <f>IF($A109="","",IFERROR(ROUND((J109/D109),2),0))</f>
        <v/>
      </c>
      <c r="L109" s="16" t="str">
        <f>IF($A109="","",IFERROR((1-(J109/E109)),0))</f>
        <v/>
      </c>
    </row>
    <row r="110" spans="1:12" x14ac:dyDescent="0.25">
      <c r="A110" s="11"/>
      <c r="D110" s="12"/>
      <c r="E110" s="13"/>
      <c r="F110" s="14"/>
      <c r="G110" s="13"/>
      <c r="H110" s="13"/>
      <c r="I110" s="15" t="str">
        <f>IF($A110="","",ROUND((E110*F110),2))</f>
        <v/>
      </c>
      <c r="J110" s="15" t="str">
        <f>IF($A110="","",(((E110-I110)-G110)-H110))</f>
        <v/>
      </c>
      <c r="K110" s="15" t="str">
        <f>IF($A110="","",IFERROR(ROUND((J110/D110),2),0))</f>
        <v/>
      </c>
      <c r="L110" s="16" t="str">
        <f>IF($A110="","",IFERROR((1-(J110/E110)),0))</f>
        <v/>
      </c>
    </row>
    <row r="111" spans="1:12" x14ac:dyDescent="0.25">
      <c r="A111" s="11"/>
      <c r="D111" s="12"/>
      <c r="E111" s="13"/>
      <c r="F111" s="14"/>
      <c r="G111" s="13"/>
      <c r="H111" s="13"/>
      <c r="I111" s="15" t="str">
        <f>IF($A111="","",ROUND((E111*F111),2))</f>
        <v/>
      </c>
      <c r="J111" s="15" t="str">
        <f>IF($A111="","",(((E111-I111)-G111)-H111))</f>
        <v/>
      </c>
      <c r="K111" s="15" t="str">
        <f>IF($A111="","",IFERROR(ROUND((J111/D111),2),0))</f>
        <v/>
      </c>
      <c r="L111" s="16" t="str">
        <f>IF($A111="","",IFERROR((1-(J111/E111)),0))</f>
        <v/>
      </c>
    </row>
    <row r="112" spans="1:12" x14ac:dyDescent="0.25">
      <c r="A112" s="11"/>
      <c r="D112" s="12"/>
      <c r="E112" s="13"/>
      <c r="F112" s="14"/>
      <c r="G112" s="13"/>
      <c r="H112" s="13"/>
      <c r="I112" s="15" t="str">
        <f>IF($A112="","",ROUND((E112*F112),2))</f>
        <v/>
      </c>
      <c r="J112" s="15" t="str">
        <f>IF($A112="","",(((E112-I112)-G112)-H112))</f>
        <v/>
      </c>
      <c r="K112" s="15" t="str">
        <f>IF($A112="","",IFERROR(ROUND((J112/D112),2),0))</f>
        <v/>
      </c>
      <c r="L112" s="16" t="str">
        <f>IF($A112="","",IFERROR((1-(J112/E112)),0))</f>
        <v/>
      </c>
    </row>
    <row r="113" spans="1:12" x14ac:dyDescent="0.25">
      <c r="A113" s="11"/>
      <c r="D113" s="12"/>
      <c r="E113" s="13"/>
      <c r="F113" s="14"/>
      <c r="G113" s="13"/>
      <c r="H113" s="13"/>
      <c r="I113" s="15" t="str">
        <f>IF($A113="","",ROUND((E113*F113),2))</f>
        <v/>
      </c>
      <c r="J113" s="15" t="str">
        <f>IF($A113="","",(((E113-I113)-G113)-H113))</f>
        <v/>
      </c>
      <c r="K113" s="15" t="str">
        <f>IF($A113="","",IFERROR(ROUND((J113/D113),2),0))</f>
        <v/>
      </c>
      <c r="L113" s="16" t="str">
        <f>IF($A113="","",IFERROR((1-(J113/E113)),0))</f>
        <v/>
      </c>
    </row>
    <row r="114" spans="1:12" x14ac:dyDescent="0.25">
      <c r="A114" s="11"/>
      <c r="D114" s="12"/>
      <c r="E114" s="13"/>
      <c r="F114" s="14"/>
      <c r="G114" s="13"/>
      <c r="H114" s="13"/>
      <c r="I114" s="15" t="str">
        <f>IF($A114="","",ROUND((E114*F114),2))</f>
        <v/>
      </c>
      <c r="J114" s="15" t="str">
        <f>IF($A114="","",(((E114-I114)-G114)-H114))</f>
        <v/>
      </c>
      <c r="K114" s="15" t="str">
        <f>IF($A114="","",IFERROR(ROUND((J114/D114),2),0))</f>
        <v/>
      </c>
      <c r="L114" s="16" t="str">
        <f>IF($A114="","",IFERROR((1-(J114/E114)),0))</f>
        <v/>
      </c>
    </row>
    <row r="115" spans="1:12" x14ac:dyDescent="0.25">
      <c r="A115" s="11"/>
      <c r="D115" s="12"/>
      <c r="E115" s="13"/>
      <c r="F115" s="14"/>
      <c r="G115" s="13"/>
      <c r="H115" s="13"/>
      <c r="I115" s="15" t="str">
        <f>IF($A115="","",ROUND((E115*F115),2))</f>
        <v/>
      </c>
      <c r="J115" s="15" t="str">
        <f>IF($A115="","",(((E115-I115)-G115)-H115))</f>
        <v/>
      </c>
      <c r="K115" s="15" t="str">
        <f>IF($A115="","",IFERROR(ROUND((J115/D115),2),0))</f>
        <v/>
      </c>
      <c r="L115" s="16" t="str">
        <f>IF($A115="","",IFERROR((1-(J115/E115)),0))</f>
        <v/>
      </c>
    </row>
    <row r="116" spans="1:12" x14ac:dyDescent="0.25">
      <c r="A116" s="11"/>
      <c r="D116" s="12"/>
      <c r="E116" s="13"/>
      <c r="F116" s="14"/>
      <c r="G116" s="13"/>
      <c r="H116" s="13"/>
      <c r="I116" s="15" t="str">
        <f>IF($A116="","",ROUND((E116*F116),2))</f>
        <v/>
      </c>
      <c r="J116" s="15" t="str">
        <f>IF($A116="","",(((E116-I116)-G116)-H116))</f>
        <v/>
      </c>
      <c r="K116" s="15" t="str">
        <f>IF($A116="","",IFERROR(ROUND((J116/D116),2),0))</f>
        <v/>
      </c>
      <c r="L116" s="16" t="str">
        <f>IF($A116="","",IFERROR((1-(J116/E116)),0))</f>
        <v/>
      </c>
    </row>
    <row r="117" spans="1:12" x14ac:dyDescent="0.25">
      <c r="A117" s="11"/>
      <c r="D117" s="12"/>
      <c r="E117" s="13"/>
      <c r="F117" s="14"/>
      <c r="G117" s="13"/>
      <c r="H117" s="13"/>
      <c r="I117" s="15" t="str">
        <f>IF($A117="","",ROUND((E117*F117),2))</f>
        <v/>
      </c>
      <c r="J117" s="15" t="str">
        <f>IF($A117="","",(((E117-I117)-G117)-H117))</f>
        <v/>
      </c>
      <c r="K117" s="15" t="str">
        <f>IF($A117="","",IFERROR(ROUND((J117/D117),2),0))</f>
        <v/>
      </c>
      <c r="L117" s="16" t="str">
        <f>IF($A117="","",IFERROR((1-(J117/E117)),0))</f>
        <v/>
      </c>
    </row>
    <row r="118" spans="1:12" x14ac:dyDescent="0.25">
      <c r="A118" s="11"/>
      <c r="D118" s="12"/>
      <c r="E118" s="13"/>
      <c r="F118" s="14"/>
      <c r="G118" s="13"/>
      <c r="H118" s="13"/>
      <c r="I118" s="15" t="str">
        <f>IF($A118="","",ROUND((E118*F118),2))</f>
        <v/>
      </c>
      <c r="J118" s="15" t="str">
        <f>IF($A118="","",(((E118-I118)-G118)-H118))</f>
        <v/>
      </c>
      <c r="K118" s="15" t="str">
        <f>IF($A118="","",IFERROR(ROUND((J118/D118),2),0))</f>
        <v/>
      </c>
      <c r="L118" s="16" t="str">
        <f>IF($A118="","",IFERROR((1-(J118/E118)),0))</f>
        <v/>
      </c>
    </row>
    <row r="119" spans="1:12" x14ac:dyDescent="0.25">
      <c r="A119" s="11"/>
      <c r="D119" s="12"/>
      <c r="E119" s="13"/>
      <c r="F119" s="14"/>
      <c r="G119" s="13"/>
      <c r="H119" s="13"/>
      <c r="I119" s="15" t="str">
        <f>IF($A119="","",ROUND((E119*F119),2))</f>
        <v/>
      </c>
      <c r="J119" s="15" t="str">
        <f>IF($A119="","",(((E119-I119)-G119)-H119))</f>
        <v/>
      </c>
      <c r="K119" s="15" t="str">
        <f>IF($A119="","",IFERROR(ROUND((J119/D119),2),0))</f>
        <v/>
      </c>
      <c r="L119" s="16" t="str">
        <f>IF($A119="","",IFERROR((1-(J119/E119)),0))</f>
        <v/>
      </c>
    </row>
    <row r="120" spans="1:12" x14ac:dyDescent="0.25">
      <c r="A120" s="11"/>
      <c r="D120" s="12"/>
      <c r="E120" s="13"/>
      <c r="F120" s="14"/>
      <c r="G120" s="13"/>
      <c r="H120" s="13"/>
      <c r="I120" s="15" t="str">
        <f>IF($A120="","",ROUND((E120*F120),2))</f>
        <v/>
      </c>
      <c r="J120" s="15" t="str">
        <f>IF($A120="","",(((E120-I120)-G120)-H120))</f>
        <v/>
      </c>
      <c r="K120" s="15" t="str">
        <f>IF($A120="","",IFERROR(ROUND((J120/D120),2),0))</f>
        <v/>
      </c>
      <c r="L120" s="16" t="str">
        <f>IF($A120="","",IFERROR((1-(J120/E120)),0))</f>
        <v/>
      </c>
    </row>
    <row r="121" spans="1:12" x14ac:dyDescent="0.25">
      <c r="A121" s="11"/>
      <c r="D121" s="12"/>
      <c r="E121" s="13"/>
      <c r="F121" s="14"/>
      <c r="G121" s="13"/>
      <c r="H121" s="13"/>
      <c r="I121" s="15" t="str">
        <f>IF($A121="","",ROUND((E121*F121),2))</f>
        <v/>
      </c>
      <c r="J121" s="15" t="str">
        <f>IF($A121="","",(((E121-I121)-G121)-H121))</f>
        <v/>
      </c>
      <c r="K121" s="15" t="str">
        <f>IF($A121="","",IFERROR(ROUND((J121/D121),2),0))</f>
        <v/>
      </c>
      <c r="L121" s="16" t="str">
        <f>IF($A121="","",IFERROR((1-(J121/E121)),0))</f>
        <v/>
      </c>
    </row>
    <row r="122" spans="1:12" x14ac:dyDescent="0.25">
      <c r="A122" s="11"/>
      <c r="D122" s="12"/>
      <c r="E122" s="13"/>
      <c r="F122" s="14"/>
      <c r="G122" s="13"/>
      <c r="H122" s="13"/>
      <c r="I122" s="15" t="str">
        <f>IF($A122="","",ROUND((E122*F122),2))</f>
        <v/>
      </c>
      <c r="J122" s="15" t="str">
        <f>IF($A122="","",(((E122-I122)-G122)-H122))</f>
        <v/>
      </c>
      <c r="K122" s="15" t="str">
        <f>IF($A122="","",IFERROR(ROUND((J122/D122),2),0))</f>
        <v/>
      </c>
      <c r="L122" s="16" t="str">
        <f>IF($A122="","",IFERROR((1-(J122/E122)),0))</f>
        <v/>
      </c>
    </row>
    <row r="123" spans="1:12" x14ac:dyDescent="0.25">
      <c r="A123" s="11"/>
      <c r="D123" s="12"/>
      <c r="E123" s="13"/>
      <c r="F123" s="14"/>
      <c r="G123" s="13"/>
      <c r="H123" s="13"/>
      <c r="I123" s="15" t="str">
        <f>IF($A123="","",ROUND((E123*F123),2))</f>
        <v/>
      </c>
      <c r="J123" s="15" t="str">
        <f>IF($A123="","",(((E123-I123)-G123)-H123))</f>
        <v/>
      </c>
      <c r="K123" s="15" t="str">
        <f>IF($A123="","",IFERROR(ROUND((J123/D123),2),0))</f>
        <v/>
      </c>
      <c r="L123" s="16" t="str">
        <f>IF($A123="","",IFERROR((1-(J123/E123)),0))</f>
        <v/>
      </c>
    </row>
    <row r="124" spans="1:12" x14ac:dyDescent="0.25">
      <c r="A124" s="11"/>
      <c r="D124" s="12"/>
      <c r="E124" s="13"/>
      <c r="F124" s="14"/>
      <c r="G124" s="13"/>
      <c r="H124" s="13"/>
      <c r="I124" s="15" t="str">
        <f>IF($A124="","",ROUND((E124*F124),2))</f>
        <v/>
      </c>
      <c r="J124" s="15" t="str">
        <f>IF($A124="","",(((E124-I124)-G124)-H124))</f>
        <v/>
      </c>
      <c r="K124" s="15" t="str">
        <f>IF($A124="","",IFERROR(ROUND((J124/D124),2),0))</f>
        <v/>
      </c>
      <c r="L124" s="16" t="str">
        <f>IF($A124="","",IFERROR((1-(J124/E124)),0))</f>
        <v/>
      </c>
    </row>
    <row r="125" spans="1:12" x14ac:dyDescent="0.25">
      <c r="A125" s="11"/>
      <c r="D125" s="12"/>
      <c r="E125" s="13"/>
      <c r="F125" s="14"/>
      <c r="G125" s="13"/>
      <c r="H125" s="13"/>
      <c r="I125" s="15" t="str">
        <f>IF($A125="","",ROUND((E125*F125),2))</f>
        <v/>
      </c>
      <c r="J125" s="15" t="str">
        <f>IF($A125="","",(((E125-I125)-G125)-H125))</f>
        <v/>
      </c>
      <c r="K125" s="15" t="str">
        <f>IF($A125="","",IFERROR(ROUND((J125/D125),2),0))</f>
        <v/>
      </c>
      <c r="L125" s="16" t="str">
        <f>IF($A125="","",IFERROR((1-(J125/E125)),0))</f>
        <v/>
      </c>
    </row>
    <row r="126" spans="1:12" x14ac:dyDescent="0.25">
      <c r="A126" s="11"/>
      <c r="D126" s="12"/>
      <c r="E126" s="13"/>
      <c r="F126" s="14"/>
      <c r="G126" s="13"/>
      <c r="H126" s="13"/>
      <c r="I126" s="15" t="str">
        <f>IF($A126="","",ROUND((E126*F126),2))</f>
        <v/>
      </c>
      <c r="J126" s="15" t="str">
        <f>IF($A126="","",(((E126-I126)-G126)-H126))</f>
        <v/>
      </c>
      <c r="K126" s="15" t="str">
        <f>IF($A126="","",IFERROR(ROUND((J126/D126),2),0))</f>
        <v/>
      </c>
      <c r="L126" s="16" t="str">
        <f>IF($A126="","",IFERROR((1-(J126/E126)),0))</f>
        <v/>
      </c>
    </row>
    <row r="127" spans="1:12" x14ac:dyDescent="0.25">
      <c r="A127" s="11"/>
      <c r="D127" s="12"/>
      <c r="E127" s="13"/>
      <c r="F127" s="14"/>
      <c r="G127" s="13"/>
      <c r="H127" s="13"/>
      <c r="I127" s="15" t="str">
        <f>IF($A127="","",ROUND((E127*F127),2))</f>
        <v/>
      </c>
      <c r="J127" s="15" t="str">
        <f>IF($A127="","",(((E127-I127)-G127)-H127))</f>
        <v/>
      </c>
      <c r="K127" s="15" t="str">
        <f>IF($A127="","",IFERROR(ROUND((J127/D127),2),0))</f>
        <v/>
      </c>
      <c r="L127" s="16" t="str">
        <f>IF($A127="","",IFERROR((1-(J127/E127)),0))</f>
        <v/>
      </c>
    </row>
    <row r="128" spans="1:12" x14ac:dyDescent="0.25">
      <c r="A128" s="11"/>
      <c r="D128" s="12"/>
      <c r="E128" s="13"/>
      <c r="F128" s="14"/>
      <c r="G128" s="13"/>
      <c r="H128" s="13"/>
      <c r="I128" s="15" t="str">
        <f>IF($A128="","",ROUND((E128*F128),2))</f>
        <v/>
      </c>
      <c r="J128" s="15" t="str">
        <f>IF($A128="","",(((E128-I128)-G128)-H128))</f>
        <v/>
      </c>
      <c r="K128" s="15" t="str">
        <f>IF($A128="","",IFERROR(ROUND((J128/D128),2),0))</f>
        <v/>
      </c>
      <c r="L128" s="16" t="str">
        <f>IF($A128="","",IFERROR((1-(J128/E128)),0))</f>
        <v/>
      </c>
    </row>
    <row r="129" spans="1:12" x14ac:dyDescent="0.25">
      <c r="A129" s="11"/>
      <c r="D129" s="12"/>
      <c r="E129" s="13"/>
      <c r="F129" s="14"/>
      <c r="G129" s="13"/>
      <c r="H129" s="13"/>
      <c r="I129" s="15" t="str">
        <f>IF($A129="","",ROUND((E129*F129),2))</f>
        <v/>
      </c>
      <c r="J129" s="15" t="str">
        <f>IF($A129="","",(((E129-I129)-G129)-H129))</f>
        <v/>
      </c>
      <c r="K129" s="15" t="str">
        <f>IF($A129="","",IFERROR(ROUND((J129/D129),2),0))</f>
        <v/>
      </c>
      <c r="L129" s="16" t="str">
        <f>IF($A129="","",IFERROR((1-(J129/E129)),0))</f>
        <v/>
      </c>
    </row>
    <row r="130" spans="1:12" x14ac:dyDescent="0.25">
      <c r="A130" s="11"/>
      <c r="D130" s="12"/>
      <c r="E130" s="13"/>
      <c r="F130" s="14"/>
      <c r="G130" s="13"/>
      <c r="H130" s="13"/>
      <c r="I130" s="15" t="str">
        <f>IF($A130="","",ROUND((E130*F130),2))</f>
        <v/>
      </c>
      <c r="J130" s="15" t="str">
        <f>IF($A130="","",(((E130-I130)-G130)-H130))</f>
        <v/>
      </c>
      <c r="K130" s="15" t="str">
        <f>IF($A130="","",IFERROR(ROUND((J130/D130),2),0))</f>
        <v/>
      </c>
      <c r="L130" s="16" t="str">
        <f>IF($A130="","",IFERROR((1-(J130/E130)),0))</f>
        <v/>
      </c>
    </row>
    <row r="131" spans="1:12" x14ac:dyDescent="0.25">
      <c r="A131" s="11"/>
      <c r="D131" s="12"/>
      <c r="E131" s="13"/>
      <c r="F131" s="14"/>
      <c r="G131" s="13"/>
      <c r="H131" s="13"/>
      <c r="I131" s="15" t="str">
        <f>IF($A131="","",ROUND((E131*F131),2))</f>
        <v/>
      </c>
      <c r="J131" s="15" t="str">
        <f>IF($A131="","",(((E131-I131)-G131)-H131))</f>
        <v/>
      </c>
      <c r="K131" s="15" t="str">
        <f>IF($A131="","",IFERROR(ROUND((J131/D131),2),0))</f>
        <v/>
      </c>
      <c r="L131" s="16" t="str">
        <f>IF($A131="","",IFERROR((1-(J131/E131)),0))</f>
        <v/>
      </c>
    </row>
    <row r="132" spans="1:12" x14ac:dyDescent="0.25">
      <c r="A132" s="11"/>
      <c r="D132" s="12"/>
      <c r="E132" s="13"/>
      <c r="F132" s="14"/>
      <c r="G132" s="13"/>
      <c r="H132" s="13"/>
      <c r="I132" s="15" t="str">
        <f>IF($A132="","",ROUND((E132*F132),2))</f>
        <v/>
      </c>
      <c r="J132" s="15" t="str">
        <f>IF($A132="","",(((E132-I132)-G132)-H132))</f>
        <v/>
      </c>
      <c r="K132" s="15" t="str">
        <f>IF($A132="","",IFERROR(ROUND((J132/D132),2),0))</f>
        <v/>
      </c>
      <c r="L132" s="16" t="str">
        <f>IF($A132="","",IFERROR((1-(J132/E132)),0))</f>
        <v/>
      </c>
    </row>
    <row r="133" spans="1:12" x14ac:dyDescent="0.25">
      <c r="A133" s="11"/>
      <c r="D133" s="12"/>
      <c r="E133" s="13"/>
      <c r="F133" s="14"/>
      <c r="G133" s="13"/>
      <c r="H133" s="13"/>
      <c r="I133" s="15" t="str">
        <f>IF($A133="","",ROUND((E133*F133),2))</f>
        <v/>
      </c>
      <c r="J133" s="15" t="str">
        <f>IF($A133="","",(((E133-I133)-G133)-H133))</f>
        <v/>
      </c>
      <c r="K133" s="15" t="str">
        <f>IF($A133="","",IFERROR(ROUND((J133/D133),2),0))</f>
        <v/>
      </c>
      <c r="L133" s="16" t="str">
        <f>IF($A133="","",IFERROR((1-(J133/E133)),0))</f>
        <v/>
      </c>
    </row>
    <row r="134" spans="1:12" x14ac:dyDescent="0.25">
      <c r="A134" s="11"/>
      <c r="D134" s="12"/>
      <c r="E134" s="13"/>
      <c r="F134" s="14"/>
      <c r="G134" s="13"/>
      <c r="H134" s="13"/>
      <c r="I134" s="15" t="str">
        <f>IF($A134="","",ROUND((E134*F134),2))</f>
        <v/>
      </c>
      <c r="J134" s="15" t="str">
        <f>IF($A134="","",(((E134-I134)-G134)-H134))</f>
        <v/>
      </c>
      <c r="K134" s="15" t="str">
        <f>IF($A134="","",IFERROR(ROUND((J134/D134),2),0))</f>
        <v/>
      </c>
      <c r="L134" s="16" t="str">
        <f>IF($A134="","",IFERROR((1-(J134/E134)),0))</f>
        <v/>
      </c>
    </row>
    <row r="135" spans="1:12" x14ac:dyDescent="0.25">
      <c r="A135" s="11"/>
      <c r="D135" s="12"/>
      <c r="E135" s="13"/>
      <c r="F135" s="14"/>
      <c r="G135" s="13"/>
      <c r="H135" s="13"/>
      <c r="I135" s="15" t="str">
        <f>IF($A135="","",ROUND((E135*F135),2))</f>
        <v/>
      </c>
      <c r="J135" s="15" t="str">
        <f>IF($A135="","",(((E135-I135)-G135)-H135))</f>
        <v/>
      </c>
      <c r="K135" s="15" t="str">
        <f>IF($A135="","",IFERROR(ROUND((J135/D135),2),0))</f>
        <v/>
      </c>
      <c r="L135" s="16" t="str">
        <f>IF($A135="","",IFERROR((1-(J135/E135)),0))</f>
        <v/>
      </c>
    </row>
    <row r="136" spans="1:12" x14ac:dyDescent="0.25">
      <c r="A136" s="11"/>
      <c r="D136" s="12"/>
      <c r="E136" s="13"/>
      <c r="F136" s="14"/>
      <c r="G136" s="13"/>
      <c r="H136" s="13"/>
      <c r="I136" s="15" t="str">
        <f>IF($A136="","",ROUND((E136*F136),2))</f>
        <v/>
      </c>
      <c r="J136" s="15" t="str">
        <f>IF($A136="","",(((E136-I136)-G136)-H136))</f>
        <v/>
      </c>
      <c r="K136" s="15" t="str">
        <f>IF($A136="","",IFERROR(ROUND((J136/D136),2),0))</f>
        <v/>
      </c>
      <c r="L136" s="16" t="str">
        <f>IF($A136="","",IFERROR((1-(J136/E136)),0))</f>
        <v/>
      </c>
    </row>
    <row r="137" spans="1:12" x14ac:dyDescent="0.25">
      <c r="A137" s="11"/>
      <c r="D137" s="12"/>
      <c r="E137" s="13"/>
      <c r="F137" s="14"/>
      <c r="G137" s="13"/>
      <c r="H137" s="13"/>
      <c r="I137" s="15" t="str">
        <f>IF($A137="","",ROUND((E137*F137),2))</f>
        <v/>
      </c>
      <c r="J137" s="15" t="str">
        <f>IF($A137="","",(((E137-I137)-G137)-H137))</f>
        <v/>
      </c>
      <c r="K137" s="15" t="str">
        <f>IF($A137="","",IFERROR(ROUND((J137/D137),2),0))</f>
        <v/>
      </c>
      <c r="L137" s="16" t="str">
        <f>IF($A137="","",IFERROR((1-(J137/E137)),0))</f>
        <v/>
      </c>
    </row>
    <row r="138" spans="1:12" x14ac:dyDescent="0.25">
      <c r="A138" s="11"/>
      <c r="D138" s="12"/>
      <c r="E138" s="13"/>
      <c r="F138" s="14"/>
      <c r="G138" s="13"/>
      <c r="H138" s="13"/>
      <c r="I138" s="15" t="str">
        <f>IF($A138="","",ROUND((E138*F138),2))</f>
        <v/>
      </c>
      <c r="J138" s="15" t="str">
        <f>IF($A138="","",(((E138-I138)-G138)-H138))</f>
        <v/>
      </c>
      <c r="K138" s="15" t="str">
        <f>IF($A138="","",IFERROR(ROUND((J138/D138),2),0))</f>
        <v/>
      </c>
      <c r="L138" s="16" t="str">
        <f>IF($A138="","",IFERROR((1-(J138/E138)),0))</f>
        <v/>
      </c>
    </row>
    <row r="139" spans="1:12" x14ac:dyDescent="0.25">
      <c r="A139" s="11"/>
      <c r="D139" s="12"/>
      <c r="E139" s="13"/>
      <c r="F139" s="14"/>
      <c r="G139" s="13"/>
      <c r="H139" s="13"/>
      <c r="I139" s="15" t="str">
        <f>IF($A139="","",ROUND((E139*F139),2))</f>
        <v/>
      </c>
      <c r="J139" s="15" t="str">
        <f>IF($A139="","",(((E139-I139)-G139)-H139))</f>
        <v/>
      </c>
      <c r="K139" s="15" t="str">
        <f>IF($A139="","",IFERROR(ROUND((J139/D139),2),0))</f>
        <v/>
      </c>
      <c r="L139" s="16" t="str">
        <f>IF($A139="","",IFERROR((1-(J139/E139)),0))</f>
        <v/>
      </c>
    </row>
    <row r="140" spans="1:12" x14ac:dyDescent="0.25">
      <c r="A140" s="11"/>
      <c r="D140" s="12"/>
      <c r="E140" s="13"/>
      <c r="F140" s="14"/>
      <c r="G140" s="13"/>
      <c r="H140" s="13"/>
      <c r="I140" s="15" t="str">
        <f>IF($A140="","",ROUND((E140*F140),2))</f>
        <v/>
      </c>
      <c r="J140" s="15" t="str">
        <f>IF($A140="","",(((E140-I140)-G140)-H140))</f>
        <v/>
      </c>
      <c r="K140" s="15" t="str">
        <f>IF($A140="","",IFERROR(ROUND((J140/D140),2),0))</f>
        <v/>
      </c>
      <c r="L140" s="16" t="str">
        <f>IF($A140="","",IFERROR((1-(J140/E140)),0))</f>
        <v/>
      </c>
    </row>
    <row r="141" spans="1:12" x14ac:dyDescent="0.25">
      <c r="A141" s="11"/>
      <c r="D141" s="12"/>
      <c r="E141" s="13"/>
      <c r="F141" s="14"/>
      <c r="G141" s="13"/>
      <c r="H141" s="13"/>
      <c r="I141" s="15" t="str">
        <f>IF($A141="","",ROUND((E141*F141),2))</f>
        <v/>
      </c>
      <c r="J141" s="15" t="str">
        <f>IF($A141="","",(((E141-I141)-G141)-H141))</f>
        <v/>
      </c>
      <c r="K141" s="15" t="str">
        <f>IF($A141="","",IFERROR(ROUND((J141/D141),2),0))</f>
        <v/>
      </c>
      <c r="L141" s="16" t="str">
        <f>IF($A141="","",IFERROR((1-(J141/E141)),0))</f>
        <v/>
      </c>
    </row>
    <row r="142" spans="1:12" x14ac:dyDescent="0.25">
      <c r="A142" s="11"/>
      <c r="D142" s="12"/>
      <c r="E142" s="13"/>
      <c r="F142" s="14"/>
      <c r="G142" s="13"/>
      <c r="H142" s="13"/>
      <c r="I142" s="15" t="str">
        <f>IF($A142="","",ROUND((E142*F142),2))</f>
        <v/>
      </c>
      <c r="J142" s="15" t="str">
        <f>IF($A142="","",(((E142-I142)-G142)-H142))</f>
        <v/>
      </c>
      <c r="K142" s="15" t="str">
        <f>IF($A142="","",IFERROR(ROUND((J142/D142),2),0))</f>
        <v/>
      </c>
      <c r="L142" s="16" t="str">
        <f>IF($A142="","",IFERROR((1-(J142/E142)),0))</f>
        <v/>
      </c>
    </row>
    <row r="143" spans="1:12" x14ac:dyDescent="0.25">
      <c r="A143" s="11"/>
      <c r="D143" s="12"/>
      <c r="E143" s="13"/>
      <c r="F143" s="14"/>
      <c r="G143" s="13"/>
      <c r="H143" s="13"/>
      <c r="I143" s="15" t="str">
        <f>IF($A143="","",ROUND((E143*F143),2))</f>
        <v/>
      </c>
      <c r="J143" s="15" t="str">
        <f>IF($A143="","",(((E143-I143)-G143)-H143))</f>
        <v/>
      </c>
      <c r="K143" s="15" t="str">
        <f>IF($A143="","",IFERROR(ROUND((J143/D143),2),0))</f>
        <v/>
      </c>
      <c r="L143" s="16" t="str">
        <f>IF($A143="","",IFERROR((1-(J143/E143)),0))</f>
        <v/>
      </c>
    </row>
    <row r="144" spans="1:12" x14ac:dyDescent="0.25">
      <c r="A144" s="11"/>
      <c r="D144" s="12"/>
      <c r="E144" s="13"/>
      <c r="F144" s="14"/>
      <c r="G144" s="13"/>
      <c r="H144" s="13"/>
      <c r="I144" s="15" t="str">
        <f>IF($A144="","",ROUND((E144*F144),2))</f>
        <v/>
      </c>
      <c r="J144" s="15" t="str">
        <f>IF($A144="","",(((E144-I144)-G144)-H144))</f>
        <v/>
      </c>
      <c r="K144" s="15" t="str">
        <f>IF($A144="","",IFERROR(ROUND((J144/D144),2),0))</f>
        <v/>
      </c>
      <c r="L144" s="16" t="str">
        <f>IF($A144="","",IFERROR((1-(J144/E144)),0))</f>
        <v/>
      </c>
    </row>
    <row r="145" spans="1:12" x14ac:dyDescent="0.25">
      <c r="A145" s="11"/>
      <c r="D145" s="12"/>
      <c r="E145" s="13"/>
      <c r="F145" s="14"/>
      <c r="G145" s="13"/>
      <c r="H145" s="13"/>
      <c r="I145" s="15" t="str">
        <f>IF($A145="","",ROUND((E145*F145),2))</f>
        <v/>
      </c>
      <c r="J145" s="15" t="str">
        <f>IF($A145="","",(((E145-I145)-G145)-H145))</f>
        <v/>
      </c>
      <c r="K145" s="15" t="str">
        <f>IF($A145="","",IFERROR(ROUND((J145/D145),2),0))</f>
        <v/>
      </c>
      <c r="L145" s="16" t="str">
        <f>IF($A145="","",IFERROR((1-(J145/E145)),0))</f>
        <v/>
      </c>
    </row>
    <row r="146" spans="1:12" x14ac:dyDescent="0.25">
      <c r="A146" s="11"/>
      <c r="D146" s="12"/>
      <c r="E146" s="13"/>
      <c r="F146" s="14"/>
      <c r="G146" s="13"/>
      <c r="H146" s="13"/>
      <c r="I146" s="15" t="str">
        <f>IF($A146="","",ROUND((E146*F146),2))</f>
        <v/>
      </c>
      <c r="J146" s="15" t="str">
        <f>IF($A146="","",(((E146-I146)-G146)-H146))</f>
        <v/>
      </c>
      <c r="K146" s="15" t="str">
        <f>IF($A146="","",IFERROR(ROUND((J146/D146),2),0))</f>
        <v/>
      </c>
      <c r="L146" s="16" t="str">
        <f>IF($A146="","",IFERROR((1-(J146/E146)),0))</f>
        <v/>
      </c>
    </row>
    <row r="147" spans="1:12" x14ac:dyDescent="0.25">
      <c r="A147" s="11"/>
      <c r="D147" s="12"/>
      <c r="E147" s="13"/>
      <c r="F147" s="14"/>
      <c r="G147" s="13"/>
      <c r="H147" s="13"/>
      <c r="I147" s="15" t="str">
        <f>IF($A147="","",ROUND((E147*F147),2))</f>
        <v/>
      </c>
      <c r="J147" s="15" t="str">
        <f>IF($A147="","",(((E147-I147)-G147)-H147))</f>
        <v/>
      </c>
      <c r="K147" s="15" t="str">
        <f>IF($A147="","",IFERROR(ROUND((J147/D147),2),0))</f>
        <v/>
      </c>
      <c r="L147" s="16" t="str">
        <f>IF($A147="","",IFERROR((1-(J147/E147)),0))</f>
        <v/>
      </c>
    </row>
    <row r="148" spans="1:12" x14ac:dyDescent="0.25">
      <c r="A148" s="11"/>
      <c r="D148" s="12"/>
      <c r="E148" s="13"/>
      <c r="F148" s="14"/>
      <c r="G148" s="13"/>
      <c r="H148" s="13"/>
      <c r="I148" s="15" t="str">
        <f>IF($A148="","",ROUND((E148*F148),2))</f>
        <v/>
      </c>
      <c r="J148" s="15" t="str">
        <f>IF($A148="","",(((E148-I148)-G148)-H148))</f>
        <v/>
      </c>
      <c r="K148" s="15" t="str">
        <f>IF($A148="","",IFERROR(ROUND((J148/D148),2),0))</f>
        <v/>
      </c>
      <c r="L148" s="16" t="str">
        <f>IF($A148="","",IFERROR((1-(J148/E148)),0))</f>
        <v/>
      </c>
    </row>
    <row r="149" spans="1:12" x14ac:dyDescent="0.25">
      <c r="A149" s="11"/>
      <c r="D149" s="12"/>
      <c r="E149" s="13"/>
      <c r="F149" s="14"/>
      <c r="G149" s="13"/>
      <c r="H149" s="13"/>
      <c r="I149" s="15" t="str">
        <f>IF($A149="","",ROUND((E149*F149),2))</f>
        <v/>
      </c>
      <c r="J149" s="15" t="str">
        <f>IF($A149="","",(((E149-I149)-G149)-H149))</f>
        <v/>
      </c>
      <c r="K149" s="15" t="str">
        <f>IF($A149="","",IFERROR(ROUND((J149/D149),2),0))</f>
        <v/>
      </c>
      <c r="L149" s="16" t="str">
        <f>IF($A149="","",IFERROR((1-(J149/E149)),0))</f>
        <v/>
      </c>
    </row>
    <row r="150" spans="1:12" x14ac:dyDescent="0.25">
      <c r="A150" s="11"/>
      <c r="D150" s="12"/>
      <c r="E150" s="13"/>
      <c r="F150" s="14"/>
      <c r="G150" s="13"/>
      <c r="H150" s="13"/>
      <c r="I150" s="15" t="str">
        <f>IF($A150="","",ROUND((E150*F150),2))</f>
        <v/>
      </c>
      <c r="J150" s="15" t="str">
        <f>IF($A150="","",(((E150-I150)-G150)-H150))</f>
        <v/>
      </c>
      <c r="K150" s="15" t="str">
        <f>IF($A150="","",IFERROR(ROUND((J150/D150),2),0))</f>
        <v/>
      </c>
      <c r="L150" s="16" t="str">
        <f>IF($A150="","",IFERROR((1-(J150/E150)),0))</f>
        <v/>
      </c>
    </row>
    <row r="151" spans="1:12" x14ac:dyDescent="0.25">
      <c r="A151" s="11"/>
      <c r="D151" s="12"/>
      <c r="E151" s="13"/>
      <c r="F151" s="14"/>
      <c r="G151" s="13"/>
      <c r="H151" s="13"/>
      <c r="I151" s="15" t="str">
        <f>IF($A151="","",ROUND((E151*F151),2))</f>
        <v/>
      </c>
      <c r="J151" s="15" t="str">
        <f>IF($A151="","",(((E151-I151)-G151)-H151))</f>
        <v/>
      </c>
      <c r="K151" s="15" t="str">
        <f>IF($A151="","",IFERROR(ROUND((J151/D151),2),0))</f>
        <v/>
      </c>
      <c r="L151" s="16" t="str">
        <f>IF($A151="","",IFERROR((1-(J151/E151)),0))</f>
        <v/>
      </c>
    </row>
    <row r="152" spans="1:12" x14ac:dyDescent="0.25">
      <c r="A152" s="11"/>
      <c r="D152" s="12"/>
      <c r="E152" s="13"/>
      <c r="F152" s="14"/>
      <c r="G152" s="13"/>
      <c r="H152" s="13"/>
      <c r="I152" s="15" t="str">
        <f>IF($A152="","",ROUND((E152*F152),2))</f>
        <v/>
      </c>
      <c r="J152" s="15" t="str">
        <f>IF($A152="","",(((E152-I152)-G152)-H152))</f>
        <v/>
      </c>
      <c r="K152" s="15" t="str">
        <f>IF($A152="","",IFERROR(ROUND((J152/D152),2),0))</f>
        <v/>
      </c>
      <c r="L152" s="16" t="str">
        <f>IF($A152="","",IFERROR((1-(J152/E152)),0))</f>
        <v/>
      </c>
    </row>
    <row r="153" spans="1:12" x14ac:dyDescent="0.25">
      <c r="A153" s="11"/>
      <c r="D153" s="12"/>
      <c r="E153" s="13"/>
      <c r="F153" s="14"/>
      <c r="G153" s="13"/>
      <c r="H153" s="13"/>
      <c r="I153" s="15" t="str">
        <f>IF($A153="","",ROUND((E153*F153),2))</f>
        <v/>
      </c>
      <c r="J153" s="15" t="str">
        <f>IF($A153="","",(((E153-I153)-G153)-H153))</f>
        <v/>
      </c>
      <c r="K153" s="15" t="str">
        <f>IF($A153="","",IFERROR(ROUND((J153/D153),2),0))</f>
        <v/>
      </c>
      <c r="L153" s="16" t="str">
        <f>IF($A153="","",IFERROR((1-(J153/E153)),0))</f>
        <v/>
      </c>
    </row>
    <row r="154" spans="1:12" x14ac:dyDescent="0.25">
      <c r="A154" s="11"/>
      <c r="D154" s="12"/>
      <c r="E154" s="13"/>
      <c r="F154" s="14"/>
      <c r="G154" s="13"/>
      <c r="H154" s="13"/>
      <c r="I154" s="15" t="str">
        <f>IF($A154="","",ROUND((E154*F154),2))</f>
        <v/>
      </c>
      <c r="J154" s="15" t="str">
        <f>IF($A154="","",(((E154-I154)-G154)-H154))</f>
        <v/>
      </c>
      <c r="K154" s="15" t="str">
        <f>IF($A154="","",IFERROR(ROUND((J154/D154),2),0))</f>
        <v/>
      </c>
      <c r="L154" s="16" t="str">
        <f>IF($A154="","",IFERROR((1-(J154/E154)),0))</f>
        <v/>
      </c>
    </row>
    <row r="155" spans="1:12" x14ac:dyDescent="0.25">
      <c r="A155" s="11"/>
      <c r="D155" s="12"/>
      <c r="E155" s="13"/>
      <c r="F155" s="14"/>
      <c r="G155" s="13"/>
      <c r="H155" s="13"/>
      <c r="I155" s="15" t="str">
        <f>IF($A155="","",ROUND((E155*F155),2))</f>
        <v/>
      </c>
      <c r="J155" s="15" t="str">
        <f>IF($A155="","",(((E155-I155)-G155)-H155))</f>
        <v/>
      </c>
      <c r="K155" s="15" t="str">
        <f>IF($A155="","",IFERROR(ROUND((J155/D155),2),0))</f>
        <v/>
      </c>
      <c r="L155" s="16" t="str">
        <f>IF($A155="","",IFERROR((1-(J155/E155)),0))</f>
        <v/>
      </c>
    </row>
    <row r="156" spans="1:12" x14ac:dyDescent="0.25">
      <c r="A156" s="11"/>
      <c r="D156" s="12"/>
      <c r="E156" s="13"/>
      <c r="F156" s="14"/>
      <c r="G156" s="13"/>
      <c r="H156" s="13"/>
      <c r="I156" s="15" t="str">
        <f>IF($A156="","",ROUND((E156*F156),2))</f>
        <v/>
      </c>
      <c r="J156" s="15" t="str">
        <f>IF($A156="","",(((E156-I156)-G156)-H156))</f>
        <v/>
      </c>
      <c r="K156" s="15" t="str">
        <f>IF($A156="","",IFERROR(ROUND((J156/D156),2),0))</f>
        <v/>
      </c>
      <c r="L156" s="16" t="str">
        <f>IF($A156="","",IFERROR((1-(J156/E156)),0))</f>
        <v/>
      </c>
    </row>
    <row r="157" spans="1:12" x14ac:dyDescent="0.25">
      <c r="A157" s="11"/>
      <c r="D157" s="12"/>
      <c r="E157" s="13"/>
      <c r="F157" s="14"/>
      <c r="G157" s="13"/>
      <c r="H157" s="13"/>
      <c r="I157" s="15" t="str">
        <f>IF($A157="","",ROUND((E157*F157),2))</f>
        <v/>
      </c>
      <c r="J157" s="15" t="str">
        <f>IF($A157="","",(((E157-I157)-G157)-H157))</f>
        <v/>
      </c>
      <c r="K157" s="15" t="str">
        <f>IF($A157="","",IFERROR(ROUND((J157/D157),2),0))</f>
        <v/>
      </c>
      <c r="L157" s="16" t="str">
        <f>IF($A157="","",IFERROR((1-(J157/E157)),0))</f>
        <v/>
      </c>
    </row>
    <row r="158" spans="1:12" x14ac:dyDescent="0.25">
      <c r="A158" s="11"/>
      <c r="D158" s="12"/>
      <c r="E158" s="13"/>
      <c r="F158" s="14"/>
      <c r="G158" s="13"/>
      <c r="H158" s="13"/>
      <c r="I158" s="15" t="str">
        <f>IF($A158="","",ROUND((E158*F158),2))</f>
        <v/>
      </c>
      <c r="J158" s="15" t="str">
        <f>IF($A158="","",(((E158-I158)-G158)-H158))</f>
        <v/>
      </c>
      <c r="K158" s="15" t="str">
        <f>IF($A158="","",IFERROR(ROUND((J158/D158),2),0))</f>
        <v/>
      </c>
      <c r="L158" s="16" t="str">
        <f>IF($A158="","",IFERROR((1-(J158/E158)),0))</f>
        <v/>
      </c>
    </row>
    <row r="159" spans="1:12" x14ac:dyDescent="0.25">
      <c r="A159" s="11"/>
      <c r="D159" s="12"/>
      <c r="E159" s="13"/>
      <c r="F159" s="14"/>
      <c r="G159" s="13"/>
      <c r="H159" s="13"/>
      <c r="I159" s="15" t="str">
        <f>IF($A159="","",ROUND((E159*F159),2))</f>
        <v/>
      </c>
      <c r="J159" s="15" t="str">
        <f>IF($A159="","",(((E159-I159)-G159)-H159))</f>
        <v/>
      </c>
      <c r="K159" s="15" t="str">
        <f>IF($A159="","",IFERROR(ROUND((J159/D159),2),0))</f>
        <v/>
      </c>
      <c r="L159" s="16" t="str">
        <f>IF($A159="","",IFERROR((1-(J159/E159)),0))</f>
        <v/>
      </c>
    </row>
    <row r="160" spans="1:12" x14ac:dyDescent="0.25">
      <c r="A160" s="11"/>
      <c r="D160" s="12"/>
      <c r="E160" s="13"/>
      <c r="F160" s="14"/>
      <c r="G160" s="13"/>
      <c r="H160" s="13"/>
      <c r="I160" s="15" t="str">
        <f>IF($A160="","",ROUND((E160*F160),2))</f>
        <v/>
      </c>
      <c r="J160" s="15" t="str">
        <f>IF($A160="","",(((E160-I160)-G160)-H160))</f>
        <v/>
      </c>
      <c r="K160" s="15" t="str">
        <f>IF($A160="","",IFERROR(ROUND((J160/D160),2),0))</f>
        <v/>
      </c>
      <c r="L160" s="16" t="str">
        <f>IF($A160="","",IFERROR((1-(J160/E160)),0))</f>
        <v/>
      </c>
    </row>
    <row r="161" spans="1:12" x14ac:dyDescent="0.25">
      <c r="A161" s="11"/>
      <c r="D161" s="12"/>
      <c r="E161" s="13"/>
      <c r="F161" s="14"/>
      <c r="G161" s="13"/>
      <c r="H161" s="13"/>
      <c r="I161" s="15" t="str">
        <f>IF($A161="","",ROUND((E161*F161),2))</f>
        <v/>
      </c>
      <c r="J161" s="15" t="str">
        <f>IF($A161="","",(((E161-I161)-G161)-H161))</f>
        <v/>
      </c>
      <c r="K161" s="15" t="str">
        <f>IF($A161="","",IFERROR(ROUND((J161/D161),2),0))</f>
        <v/>
      </c>
      <c r="L161" s="16" t="str">
        <f>IF($A161="","",IFERROR((1-(J161/E161)),0))</f>
        <v/>
      </c>
    </row>
    <row r="162" spans="1:12" x14ac:dyDescent="0.25">
      <c r="A162" s="11"/>
      <c r="D162" s="12"/>
      <c r="E162" s="13"/>
      <c r="F162" s="14"/>
      <c r="G162" s="13"/>
      <c r="H162" s="13"/>
      <c r="I162" s="15" t="str">
        <f>IF($A162="","",ROUND((E162*F162),2))</f>
        <v/>
      </c>
      <c r="J162" s="15" t="str">
        <f>IF($A162="","",(((E162-I162)-G162)-H162))</f>
        <v/>
      </c>
      <c r="K162" s="15" t="str">
        <f>IF($A162="","",IFERROR(ROUND((J162/D162),2),0))</f>
        <v/>
      </c>
      <c r="L162" s="16" t="str">
        <f>IF($A162="","",IFERROR((1-(J162/E162)),0))</f>
        <v/>
      </c>
    </row>
    <row r="163" spans="1:12" x14ac:dyDescent="0.25">
      <c r="A163" s="11"/>
      <c r="D163" s="12"/>
      <c r="E163" s="13"/>
      <c r="F163" s="14"/>
      <c r="G163" s="13"/>
      <c r="H163" s="13"/>
      <c r="I163" s="15" t="str">
        <f>IF($A163="","",ROUND((E163*F163),2))</f>
        <v/>
      </c>
      <c r="J163" s="15" t="str">
        <f>IF($A163="","",(((E163-I163)-G163)-H163))</f>
        <v/>
      </c>
      <c r="K163" s="15" t="str">
        <f>IF($A163="","",IFERROR(ROUND((J163/D163),2),0))</f>
        <v/>
      </c>
      <c r="L163" s="16" t="str">
        <f>IF($A163="","",IFERROR((1-(J163/E163)),0))</f>
        <v/>
      </c>
    </row>
    <row r="164" spans="1:12" x14ac:dyDescent="0.25">
      <c r="A164" s="11"/>
      <c r="D164" s="12"/>
      <c r="E164" s="13"/>
      <c r="F164" s="14"/>
      <c r="G164" s="13"/>
      <c r="H164" s="13"/>
      <c r="I164" s="15" t="str">
        <f>IF($A164="","",ROUND((E164*F164),2))</f>
        <v/>
      </c>
      <c r="J164" s="15" t="str">
        <f>IF($A164="","",(((E164-I164)-G164)-H164))</f>
        <v/>
      </c>
      <c r="K164" s="15" t="str">
        <f>IF($A164="","",IFERROR(ROUND((J164/D164),2),0))</f>
        <v/>
      </c>
      <c r="L164" s="16" t="str">
        <f>IF($A164="","",IFERROR((1-(J164/E164)),0))</f>
        <v/>
      </c>
    </row>
    <row r="165" spans="1:12" x14ac:dyDescent="0.25">
      <c r="A165" s="11"/>
      <c r="D165" s="12"/>
      <c r="E165" s="13"/>
      <c r="F165" s="14"/>
      <c r="G165" s="13"/>
      <c r="H165" s="13"/>
      <c r="I165" s="15" t="str">
        <f>IF($A165="","",ROUND((E165*F165),2))</f>
        <v/>
      </c>
      <c r="J165" s="15" t="str">
        <f>IF($A165="","",(((E165-I165)-G165)-H165))</f>
        <v/>
      </c>
      <c r="K165" s="15" t="str">
        <f>IF($A165="","",IFERROR(ROUND((J165/D165),2),0))</f>
        <v/>
      </c>
      <c r="L165" s="16" t="str">
        <f>IF($A165="","",IFERROR((1-(J165/E165)),0))</f>
        <v/>
      </c>
    </row>
    <row r="166" spans="1:12" x14ac:dyDescent="0.25">
      <c r="A166" s="11"/>
      <c r="D166" s="12"/>
      <c r="E166" s="13"/>
      <c r="F166" s="14"/>
      <c r="G166" s="13"/>
      <c r="H166" s="13"/>
      <c r="I166" s="15" t="str">
        <f>IF($A166="","",ROUND((E166*F166),2))</f>
        <v/>
      </c>
      <c r="J166" s="15" t="str">
        <f>IF($A166="","",(((E166-I166)-G166)-H166))</f>
        <v/>
      </c>
      <c r="K166" s="15" t="str">
        <f>IF($A166="","",IFERROR(ROUND((J166/D166),2),0))</f>
        <v/>
      </c>
      <c r="L166" s="16" t="str">
        <f>IF($A166="","",IFERROR((1-(J166/E166)),0))</f>
        <v/>
      </c>
    </row>
    <row r="167" spans="1:12" x14ac:dyDescent="0.25">
      <c r="A167" s="11"/>
      <c r="D167" s="12"/>
      <c r="E167" s="13"/>
      <c r="F167" s="14"/>
      <c r="G167" s="13"/>
      <c r="H167" s="13"/>
      <c r="I167" s="15" t="str">
        <f>IF($A167="","",ROUND((E167*F167),2))</f>
        <v/>
      </c>
      <c r="J167" s="15" t="str">
        <f>IF($A167="","",(((E167-I167)-G167)-H167))</f>
        <v/>
      </c>
      <c r="K167" s="15" t="str">
        <f>IF($A167="","",IFERROR(ROUND((J167/D167),2),0))</f>
        <v/>
      </c>
      <c r="L167" s="16" t="str">
        <f>IF($A167="","",IFERROR((1-(J167/E167)),0))</f>
        <v/>
      </c>
    </row>
    <row r="168" spans="1:12" x14ac:dyDescent="0.25">
      <c r="A168" s="11"/>
      <c r="D168" s="12"/>
      <c r="E168" s="13"/>
      <c r="F168" s="14"/>
      <c r="G168" s="13"/>
      <c r="H168" s="13"/>
      <c r="I168" s="15" t="str">
        <f>IF($A168="","",ROUND((E168*F168),2))</f>
        <v/>
      </c>
      <c r="J168" s="15" t="str">
        <f>IF($A168="","",(((E168-I168)-G168)-H168))</f>
        <v/>
      </c>
      <c r="K168" s="15" t="str">
        <f>IF($A168="","",IFERROR(ROUND((J168/D168),2),0))</f>
        <v/>
      </c>
      <c r="L168" s="16" t="str">
        <f>IF($A168="","",IFERROR((1-(J168/E168)),0))</f>
        <v/>
      </c>
    </row>
    <row r="169" spans="1:12" x14ac:dyDescent="0.25">
      <c r="A169" s="11"/>
      <c r="D169" s="12"/>
      <c r="E169" s="13"/>
      <c r="F169" s="14"/>
      <c r="G169" s="13"/>
      <c r="H169" s="13"/>
      <c r="I169" s="15" t="str">
        <f>IF($A169="","",ROUND((E169*F169),2))</f>
        <v/>
      </c>
      <c r="J169" s="15" t="str">
        <f>IF($A169="","",(((E169-I169)-G169)-H169))</f>
        <v/>
      </c>
      <c r="K169" s="15" t="str">
        <f>IF($A169="","",IFERROR(ROUND((J169/D169),2),0))</f>
        <v/>
      </c>
      <c r="L169" s="16" t="str">
        <f>IF($A169="","",IFERROR((1-(J169/E169)),0))</f>
        <v/>
      </c>
    </row>
    <row r="170" spans="1:12" x14ac:dyDescent="0.25">
      <c r="A170" s="11"/>
      <c r="D170" s="12"/>
      <c r="E170" s="13"/>
      <c r="F170" s="14"/>
      <c r="G170" s="13"/>
      <c r="H170" s="13"/>
      <c r="I170" s="15" t="str">
        <f>IF($A170="","",ROUND((E170*F170),2))</f>
        <v/>
      </c>
      <c r="J170" s="15" t="str">
        <f>IF($A170="","",(((E170-I170)-G170)-H170))</f>
        <v/>
      </c>
      <c r="K170" s="15" t="str">
        <f>IF($A170="","",IFERROR(ROUND((J170/D170),2),0))</f>
        <v/>
      </c>
      <c r="L170" s="16" t="str">
        <f>IF($A170="","",IFERROR((1-(J170/E170)),0))</f>
        <v/>
      </c>
    </row>
    <row r="171" spans="1:12" x14ac:dyDescent="0.25">
      <c r="A171" s="11"/>
      <c r="D171" s="12"/>
      <c r="E171" s="13"/>
      <c r="F171" s="14"/>
      <c r="G171" s="13"/>
      <c r="H171" s="13"/>
      <c r="I171" s="15" t="str">
        <f>IF($A171="","",ROUND((E171*F171),2))</f>
        <v/>
      </c>
      <c r="J171" s="15" t="str">
        <f>IF($A171="","",(((E171-I171)-G171)-H171))</f>
        <v/>
      </c>
      <c r="K171" s="15" t="str">
        <f>IF($A171="","",IFERROR(ROUND((J171/D171),2),0))</f>
        <v/>
      </c>
      <c r="L171" s="16" t="str">
        <f>IF($A171="","",IFERROR((1-(J171/E171)),0))</f>
        <v/>
      </c>
    </row>
    <row r="172" spans="1:12" x14ac:dyDescent="0.25">
      <c r="A172" s="11"/>
      <c r="D172" s="12"/>
      <c r="E172" s="13"/>
      <c r="F172" s="14"/>
      <c r="G172" s="13"/>
      <c r="H172" s="13"/>
      <c r="I172" s="15" t="str">
        <f>IF($A172="","",ROUND((E172*F172),2))</f>
        <v/>
      </c>
      <c r="J172" s="15" t="str">
        <f>IF($A172="","",(((E172-I172)-G172)-H172))</f>
        <v/>
      </c>
      <c r="K172" s="15" t="str">
        <f>IF($A172="","",IFERROR(ROUND((J172/D172),2),0))</f>
        <v/>
      </c>
      <c r="L172" s="16" t="str">
        <f>IF($A172="","",IFERROR((1-(J172/E172)),0))</f>
        <v/>
      </c>
    </row>
    <row r="173" spans="1:12" x14ac:dyDescent="0.25">
      <c r="A173" s="11"/>
      <c r="D173" s="12"/>
      <c r="E173" s="13"/>
      <c r="F173" s="14"/>
      <c r="G173" s="13"/>
      <c r="H173" s="13"/>
      <c r="I173" s="15" t="str">
        <f>IF($A173="","",ROUND((E173*F173),2))</f>
        <v/>
      </c>
      <c r="J173" s="15" t="str">
        <f>IF($A173="","",(((E173-I173)-G173)-H173))</f>
        <v/>
      </c>
      <c r="K173" s="15" t="str">
        <f>IF($A173="","",IFERROR(ROUND((J173/D173),2),0))</f>
        <v/>
      </c>
      <c r="L173" s="16" t="str">
        <f>IF($A173="","",IFERROR((1-(J173/E173)),0))</f>
        <v/>
      </c>
    </row>
    <row r="174" spans="1:12" x14ac:dyDescent="0.25">
      <c r="A174" s="11"/>
      <c r="D174" s="12"/>
      <c r="E174" s="13"/>
      <c r="F174" s="14"/>
      <c r="G174" s="13"/>
      <c r="H174" s="13"/>
      <c r="I174" s="15" t="str">
        <f>IF($A174="","",ROUND((E174*F174),2))</f>
        <v/>
      </c>
      <c r="J174" s="15" t="str">
        <f>IF($A174="","",(((E174-I174)-G174)-H174))</f>
        <v/>
      </c>
      <c r="K174" s="15" t="str">
        <f>IF($A174="","",IFERROR(ROUND((J174/D174),2),0))</f>
        <v/>
      </c>
      <c r="L174" s="16" t="str">
        <f>IF($A174="","",IFERROR((1-(J174/E174)),0))</f>
        <v/>
      </c>
    </row>
    <row r="175" spans="1:12" x14ac:dyDescent="0.25">
      <c r="A175" s="11"/>
      <c r="D175" s="12"/>
      <c r="E175" s="13"/>
      <c r="F175" s="14"/>
      <c r="G175" s="13"/>
      <c r="H175" s="13"/>
      <c r="I175" s="15" t="str">
        <f>IF($A175="","",ROUND((E175*F175),2))</f>
        <v/>
      </c>
      <c r="J175" s="15" t="str">
        <f>IF($A175="","",(((E175-I175)-G175)-H175))</f>
        <v/>
      </c>
      <c r="K175" s="15" t="str">
        <f>IF($A175="","",IFERROR(ROUND((J175/D175),2),0))</f>
        <v/>
      </c>
      <c r="L175" s="16" t="str">
        <f>IF($A175="","",IFERROR((1-(J175/E175)),0))</f>
        <v/>
      </c>
    </row>
    <row r="176" spans="1:12" x14ac:dyDescent="0.25">
      <c r="A176" s="11"/>
      <c r="D176" s="12"/>
      <c r="E176" s="13"/>
      <c r="F176" s="14"/>
      <c r="G176" s="13"/>
      <c r="H176" s="13"/>
      <c r="I176" s="15" t="str">
        <f>IF($A176="","",ROUND((E176*F176),2))</f>
        <v/>
      </c>
      <c r="J176" s="15" t="str">
        <f>IF($A176="","",(((E176-I176)-G176)-H176))</f>
        <v/>
      </c>
      <c r="K176" s="15" t="str">
        <f>IF($A176="","",IFERROR(ROUND((J176/D176),2),0))</f>
        <v/>
      </c>
      <c r="L176" s="16" t="str">
        <f>IF($A176="","",IFERROR((1-(J176/E176)),0))</f>
        <v/>
      </c>
    </row>
    <row r="177" spans="1:12" x14ac:dyDescent="0.25">
      <c r="A177" s="11"/>
      <c r="D177" s="12"/>
      <c r="E177" s="13"/>
      <c r="F177" s="14"/>
      <c r="G177" s="13"/>
      <c r="H177" s="13"/>
      <c r="I177" s="15" t="str">
        <f>IF($A177="","",ROUND((E177*F177),2))</f>
        <v/>
      </c>
      <c r="J177" s="15" t="str">
        <f>IF($A177="","",(((E177-I177)-G177)-H177))</f>
        <v/>
      </c>
      <c r="K177" s="15" t="str">
        <f>IF($A177="","",IFERROR(ROUND((J177/D177),2),0))</f>
        <v/>
      </c>
      <c r="L177" s="16" t="str">
        <f>IF($A177="","",IFERROR((1-(J177/E177)),0))</f>
        <v/>
      </c>
    </row>
    <row r="178" spans="1:12" x14ac:dyDescent="0.25">
      <c r="A178" s="11"/>
      <c r="D178" s="12"/>
      <c r="E178" s="13"/>
      <c r="F178" s="14"/>
      <c r="G178" s="13"/>
      <c r="H178" s="13"/>
      <c r="I178" s="15" t="str">
        <f>IF($A178="","",ROUND((E178*F178),2))</f>
        <v/>
      </c>
      <c r="J178" s="15" t="str">
        <f>IF($A178="","",(((E178-I178)-G178)-H178))</f>
        <v/>
      </c>
      <c r="K178" s="15" t="str">
        <f>IF($A178="","",IFERROR(ROUND((J178/D178),2),0))</f>
        <v/>
      </c>
      <c r="L178" s="16" t="str">
        <f>IF($A178="","",IFERROR((1-(J178/E178)),0))</f>
        <v/>
      </c>
    </row>
    <row r="179" spans="1:12" x14ac:dyDescent="0.25">
      <c r="A179" s="11"/>
      <c r="D179" s="12"/>
      <c r="E179" s="13"/>
      <c r="F179" s="14"/>
      <c r="G179" s="13"/>
      <c r="H179" s="13"/>
      <c r="I179" s="15" t="str">
        <f>IF($A179="","",ROUND((E179*F179),2))</f>
        <v/>
      </c>
      <c r="J179" s="15" t="str">
        <f>IF($A179="","",(((E179-I179)-G179)-H179))</f>
        <v/>
      </c>
      <c r="K179" s="15" t="str">
        <f>IF($A179="","",IFERROR(ROUND((J179/D179),2),0))</f>
        <v/>
      </c>
      <c r="L179" s="16" t="str">
        <f>IF($A179="","",IFERROR((1-(J179/E179)),0))</f>
        <v/>
      </c>
    </row>
    <row r="180" spans="1:12" x14ac:dyDescent="0.25">
      <c r="A180" s="11"/>
      <c r="D180" s="12"/>
      <c r="E180" s="13"/>
      <c r="F180" s="14"/>
      <c r="G180" s="13"/>
      <c r="H180" s="13"/>
      <c r="I180" s="15" t="str">
        <f>IF($A180="","",ROUND((E180*F180),2))</f>
        <v/>
      </c>
      <c r="J180" s="15" t="str">
        <f>IF($A180="","",(((E180-I180)-G180)-H180))</f>
        <v/>
      </c>
      <c r="K180" s="15" t="str">
        <f>IF($A180="","",IFERROR(ROUND((J180/D180),2),0))</f>
        <v/>
      </c>
      <c r="L180" s="16" t="str">
        <f>IF($A180="","",IFERROR((1-(J180/E180)),0))</f>
        <v/>
      </c>
    </row>
    <row r="181" spans="1:12" x14ac:dyDescent="0.25">
      <c r="A181" s="11"/>
      <c r="D181" s="12"/>
      <c r="E181" s="13"/>
      <c r="F181" s="14"/>
      <c r="G181" s="13"/>
      <c r="H181" s="13"/>
      <c r="I181" s="15" t="str">
        <f>IF($A181="","",ROUND((E181*F181),2))</f>
        <v/>
      </c>
      <c r="J181" s="15" t="str">
        <f>IF($A181="","",(((E181-I181)-G181)-H181))</f>
        <v/>
      </c>
      <c r="K181" s="15" t="str">
        <f>IF($A181="","",IFERROR(ROUND((J181/D181),2),0))</f>
        <v/>
      </c>
      <c r="L181" s="16" t="str">
        <f>IF($A181="","",IFERROR((1-(J181/E181)),0))</f>
        <v/>
      </c>
    </row>
    <row r="182" spans="1:12" x14ac:dyDescent="0.25">
      <c r="A182" s="11"/>
      <c r="D182" s="12"/>
      <c r="E182" s="13"/>
      <c r="F182" s="14"/>
      <c r="G182" s="13"/>
      <c r="H182" s="13"/>
      <c r="I182" s="15" t="str">
        <f>IF($A182="","",ROUND((E182*F182),2))</f>
        <v/>
      </c>
      <c r="J182" s="15" t="str">
        <f>IF($A182="","",(((E182-I182)-G182)-H182))</f>
        <v/>
      </c>
      <c r="K182" s="15" t="str">
        <f>IF($A182="","",IFERROR(ROUND((J182/D182),2),0))</f>
        <v/>
      </c>
      <c r="L182" s="16" t="str">
        <f>IF($A182="","",IFERROR((1-(J182/E182)),0))</f>
        <v/>
      </c>
    </row>
    <row r="183" spans="1:12" x14ac:dyDescent="0.25">
      <c r="A183" s="11"/>
      <c r="D183" s="12"/>
      <c r="E183" s="13"/>
      <c r="F183" s="14"/>
      <c r="G183" s="13"/>
      <c r="H183" s="13"/>
      <c r="I183" s="15" t="str">
        <f>IF($A183="","",ROUND((E183*F183),2))</f>
        <v/>
      </c>
      <c r="J183" s="15" t="str">
        <f>IF($A183="","",(((E183-I183)-G183)-H183))</f>
        <v/>
      </c>
      <c r="K183" s="15" t="str">
        <f>IF($A183="","",IFERROR(ROUND((J183/D183),2),0))</f>
        <v/>
      </c>
      <c r="L183" s="16" t="str">
        <f>IF($A183="","",IFERROR((1-(J183/E183)),0))</f>
        <v/>
      </c>
    </row>
    <row r="184" spans="1:12" x14ac:dyDescent="0.25">
      <c r="A184" s="11"/>
      <c r="D184" s="12"/>
      <c r="E184" s="13"/>
      <c r="F184" s="14"/>
      <c r="G184" s="13"/>
      <c r="H184" s="13"/>
      <c r="I184" s="15" t="str">
        <f>IF($A184="","",ROUND((E184*F184),2))</f>
        <v/>
      </c>
      <c r="J184" s="15" t="str">
        <f>IF($A184="","",(((E184-I184)-G184)-H184))</f>
        <v/>
      </c>
      <c r="K184" s="15" t="str">
        <f>IF($A184="","",IFERROR(ROUND((J184/D184),2),0))</f>
        <v/>
      </c>
      <c r="L184" s="16" t="str">
        <f>IF($A184="","",IFERROR((1-(J184/E184)),0))</f>
        <v/>
      </c>
    </row>
    <row r="185" spans="1:12" x14ac:dyDescent="0.25">
      <c r="A185" s="11"/>
      <c r="D185" s="12"/>
      <c r="E185" s="13"/>
      <c r="F185" s="14"/>
      <c r="G185" s="13"/>
      <c r="H185" s="13"/>
      <c r="I185" s="15" t="str">
        <f>IF($A185="","",ROUND((E185*F185),2))</f>
        <v/>
      </c>
      <c r="J185" s="15" t="str">
        <f>IF($A185="","",(((E185-I185)-G185)-H185))</f>
        <v/>
      </c>
      <c r="K185" s="15" t="str">
        <f>IF($A185="","",IFERROR(ROUND((J185/D185),2),0))</f>
        <v/>
      </c>
      <c r="L185" s="16" t="str">
        <f>IF($A185="","",IFERROR((1-(J185/E185)),0))</f>
        <v/>
      </c>
    </row>
    <row r="186" spans="1:12" x14ac:dyDescent="0.25">
      <c r="A186" s="11"/>
      <c r="D186" s="12"/>
      <c r="E186" s="13"/>
      <c r="F186" s="14"/>
      <c r="G186" s="13"/>
      <c r="H186" s="13"/>
      <c r="I186" s="15" t="str">
        <f>IF($A186="","",ROUND((E186*F186),2))</f>
        <v/>
      </c>
      <c r="J186" s="15" t="str">
        <f>IF($A186="","",(((E186-I186)-G186)-H186))</f>
        <v/>
      </c>
      <c r="K186" s="15" t="str">
        <f>IF($A186="","",IFERROR(ROUND((J186/D186),2),0))</f>
        <v/>
      </c>
      <c r="L186" s="16" t="str">
        <f>IF($A186="","",IFERROR((1-(J186/E186)),0))</f>
        <v/>
      </c>
    </row>
    <row r="187" spans="1:12" x14ac:dyDescent="0.25">
      <c r="A187" s="11"/>
      <c r="D187" s="12"/>
      <c r="E187" s="13"/>
      <c r="F187" s="14"/>
      <c r="G187" s="13"/>
      <c r="H187" s="13"/>
      <c r="I187" s="15" t="str">
        <f>IF($A187="","",ROUND((E187*F187),2))</f>
        <v/>
      </c>
      <c r="J187" s="15" t="str">
        <f>IF($A187="","",(((E187-I187)-G187)-H187))</f>
        <v/>
      </c>
      <c r="K187" s="15" t="str">
        <f>IF($A187="","",IFERROR(ROUND((J187/D187),2),0))</f>
        <v/>
      </c>
      <c r="L187" s="16" t="str">
        <f>IF($A187="","",IFERROR((1-(J187/E187)),0))</f>
        <v/>
      </c>
    </row>
    <row r="188" spans="1:12" x14ac:dyDescent="0.25">
      <c r="A188" s="11"/>
      <c r="D188" s="12"/>
      <c r="E188" s="13"/>
      <c r="F188" s="14"/>
      <c r="G188" s="13"/>
      <c r="H188" s="13"/>
      <c r="I188" s="15" t="str">
        <f>IF($A188="","",ROUND((E188*F188),2))</f>
        <v/>
      </c>
      <c r="J188" s="15" t="str">
        <f>IF($A188="","",(((E188-I188)-G188)-H188))</f>
        <v/>
      </c>
      <c r="K188" s="15" t="str">
        <f>IF($A188="","",IFERROR(ROUND((J188/D188),2),0))</f>
        <v/>
      </c>
      <c r="L188" s="16" t="str">
        <f>IF($A188="","",IFERROR((1-(J188/E188)),0))</f>
        <v/>
      </c>
    </row>
    <row r="189" spans="1:12" x14ac:dyDescent="0.25">
      <c r="A189" s="11"/>
      <c r="D189" s="12"/>
      <c r="E189" s="13"/>
      <c r="F189" s="14"/>
      <c r="G189" s="13"/>
      <c r="H189" s="13"/>
      <c r="I189" s="15" t="str">
        <f>IF($A189="","",ROUND((E189*F189),2))</f>
        <v/>
      </c>
      <c r="J189" s="15" t="str">
        <f>IF($A189="","",(((E189-I189)-G189)-H189))</f>
        <v/>
      </c>
      <c r="K189" s="15" t="str">
        <f>IF($A189="","",IFERROR(ROUND((J189/D189),2),0))</f>
        <v/>
      </c>
      <c r="L189" s="16" t="str">
        <f>IF($A189="","",IFERROR((1-(J189/E189)),0))</f>
        <v/>
      </c>
    </row>
    <row r="190" spans="1:12" x14ac:dyDescent="0.25">
      <c r="A190" s="11"/>
      <c r="D190" s="12"/>
      <c r="E190" s="13"/>
      <c r="F190" s="14"/>
      <c r="G190" s="13"/>
      <c r="H190" s="13"/>
      <c r="I190" s="15" t="str">
        <f>IF($A190="","",ROUND((E190*F190),2))</f>
        <v/>
      </c>
      <c r="J190" s="15" t="str">
        <f>IF($A190="","",(((E190-I190)-G190)-H190))</f>
        <v/>
      </c>
      <c r="K190" s="15" t="str">
        <f>IF($A190="","",IFERROR(ROUND((J190/D190),2),0))</f>
        <v/>
      </c>
      <c r="L190" s="16" t="str">
        <f>IF($A190="","",IFERROR((1-(J190/E190)),0))</f>
        <v/>
      </c>
    </row>
    <row r="191" spans="1:12" x14ac:dyDescent="0.25">
      <c r="A191" s="11"/>
      <c r="D191" s="12"/>
      <c r="E191" s="13"/>
      <c r="F191" s="14"/>
      <c r="G191" s="13"/>
      <c r="H191" s="13"/>
      <c r="I191" s="15" t="str">
        <f>IF($A191="","",ROUND((E191*F191),2))</f>
        <v/>
      </c>
      <c r="J191" s="15" t="str">
        <f>IF($A191="","",(((E191-I191)-G191)-H191))</f>
        <v/>
      </c>
      <c r="K191" s="15" t="str">
        <f>IF($A191="","",IFERROR(ROUND((J191/D191),2),0))</f>
        <v/>
      </c>
      <c r="L191" s="16" t="str">
        <f>IF($A191="","",IFERROR((1-(J191/E191)),0))</f>
        <v/>
      </c>
    </row>
    <row r="192" spans="1:12" x14ac:dyDescent="0.25">
      <c r="A192" s="11"/>
      <c r="D192" s="12"/>
      <c r="E192" s="13"/>
      <c r="F192" s="14"/>
      <c r="G192" s="13"/>
      <c r="H192" s="13"/>
      <c r="I192" s="15" t="str">
        <f>IF($A192="","",ROUND((E192*F192),2))</f>
        <v/>
      </c>
      <c r="J192" s="15" t="str">
        <f>IF($A192="","",(((E192-I192)-G192)-H192))</f>
        <v/>
      </c>
      <c r="K192" s="15" t="str">
        <f>IF($A192="","",IFERROR(ROUND((J192/D192),2),0))</f>
        <v/>
      </c>
      <c r="L192" s="16" t="str">
        <f>IF($A192="","",IFERROR((1-(J192/E192)),0))</f>
        <v/>
      </c>
    </row>
    <row r="193" spans="1:12" x14ac:dyDescent="0.25">
      <c r="A193" s="11"/>
      <c r="D193" s="12"/>
      <c r="E193" s="13"/>
      <c r="F193" s="14"/>
      <c r="G193" s="13"/>
      <c r="H193" s="13"/>
      <c r="I193" s="15" t="str">
        <f>IF($A193="","",ROUND((E193*F193),2))</f>
        <v/>
      </c>
      <c r="J193" s="15" t="str">
        <f>IF($A193="","",(((E193-I193)-G193)-H193))</f>
        <v/>
      </c>
      <c r="K193" s="15" t="str">
        <f>IF($A193="","",IFERROR(ROUND((J193/D193),2),0))</f>
        <v/>
      </c>
      <c r="L193" s="16" t="str">
        <f>IF($A193="","",IFERROR((1-(J193/E193)),0))</f>
        <v/>
      </c>
    </row>
    <row r="194" spans="1:12" x14ac:dyDescent="0.25">
      <c r="A194" s="11"/>
      <c r="D194" s="12"/>
      <c r="E194" s="13"/>
      <c r="F194" s="14"/>
      <c r="G194" s="13"/>
      <c r="H194" s="13"/>
      <c r="I194" s="15" t="str">
        <f>IF($A194="","",ROUND((E194*F194),2))</f>
        <v/>
      </c>
      <c r="J194" s="15" t="str">
        <f>IF($A194="","",(((E194-I194)-G194)-H194))</f>
        <v/>
      </c>
      <c r="K194" s="15" t="str">
        <f>IF($A194="","",IFERROR(ROUND((J194/D194),2),0))</f>
        <v/>
      </c>
      <c r="L194" s="16" t="str">
        <f>IF($A194="","",IFERROR((1-(J194/E194)),0))</f>
        <v/>
      </c>
    </row>
    <row r="195" spans="1:12" x14ac:dyDescent="0.25">
      <c r="A195" s="11"/>
      <c r="D195" s="12"/>
      <c r="E195" s="13"/>
      <c r="F195" s="14"/>
      <c r="G195" s="13"/>
      <c r="H195" s="13"/>
      <c r="I195" s="15" t="str">
        <f>IF($A195="","",ROUND((E195*F195),2))</f>
        <v/>
      </c>
      <c r="J195" s="15" t="str">
        <f>IF($A195="","",(((E195-I195)-G195)-H195))</f>
        <v/>
      </c>
      <c r="K195" s="15" t="str">
        <f>IF($A195="","",IFERROR(ROUND((J195/D195),2),0))</f>
        <v/>
      </c>
      <c r="L195" s="16" t="str">
        <f>IF($A195="","",IFERROR((1-(J195/E195)),0))</f>
        <v/>
      </c>
    </row>
    <row r="196" spans="1:12" x14ac:dyDescent="0.25">
      <c r="A196" s="11"/>
      <c r="D196" s="12"/>
      <c r="E196" s="13"/>
      <c r="F196" s="14"/>
      <c r="G196" s="13"/>
      <c r="H196" s="13"/>
      <c r="I196" s="15" t="str">
        <f>IF($A196="","",ROUND((E196*F196),2))</f>
        <v/>
      </c>
      <c r="J196" s="15" t="str">
        <f>IF($A196="","",(((E196-I196)-G196)-H196))</f>
        <v/>
      </c>
      <c r="K196" s="15" t="str">
        <f>IF($A196="","",IFERROR(ROUND((J196/D196),2),0))</f>
        <v/>
      </c>
      <c r="L196" s="16" t="str">
        <f>IF($A196="","",IFERROR((1-(J196/E196)),0))</f>
        <v/>
      </c>
    </row>
    <row r="197" spans="1:12" x14ac:dyDescent="0.25">
      <c r="A197" s="11"/>
      <c r="D197" s="12"/>
      <c r="E197" s="13"/>
      <c r="F197" s="14"/>
      <c r="G197" s="13"/>
      <c r="H197" s="13"/>
      <c r="I197" s="15" t="str">
        <f>IF($A197="","",ROUND((E197*F197),2))</f>
        <v/>
      </c>
      <c r="J197" s="15" t="str">
        <f>IF($A197="","",(((E197-I197)-G197)-H197))</f>
        <v/>
      </c>
      <c r="K197" s="15" t="str">
        <f>IF($A197="","",IFERROR(ROUND((J197/D197),2),0))</f>
        <v/>
      </c>
      <c r="L197" s="16" t="str">
        <f>IF($A197="","",IFERROR((1-(J197/E197)),0))</f>
        <v/>
      </c>
    </row>
    <row r="198" spans="1:12" x14ac:dyDescent="0.25">
      <c r="A198" s="11"/>
      <c r="D198" s="12"/>
      <c r="E198" s="13"/>
      <c r="F198" s="14"/>
      <c r="G198" s="13"/>
      <c r="H198" s="13"/>
      <c r="I198" s="15" t="str">
        <f>IF($A198="","",ROUND((E198*F198),2))</f>
        <v/>
      </c>
      <c r="J198" s="15" t="str">
        <f>IF($A198="","",(((E198-I198)-G198)-H198))</f>
        <v/>
      </c>
      <c r="K198" s="15" t="str">
        <f>IF($A198="","",IFERROR(ROUND((J198/D198),2),0))</f>
        <v/>
      </c>
      <c r="L198" s="16" t="str">
        <f>IF($A198="","",IFERROR((1-(J198/E198)),0))</f>
        <v/>
      </c>
    </row>
    <row r="199" spans="1:12" x14ac:dyDescent="0.25">
      <c r="A199" s="11"/>
      <c r="D199" s="12"/>
      <c r="E199" s="13"/>
      <c r="F199" s="14"/>
      <c r="G199" s="13"/>
      <c r="H199" s="13"/>
      <c r="I199" s="15" t="str">
        <f>IF($A199="","",ROUND((E199*F199),2))</f>
        <v/>
      </c>
      <c r="J199" s="15" t="str">
        <f>IF($A199="","",(((E199-I199)-G199)-H199))</f>
        <v/>
      </c>
      <c r="K199" s="15" t="str">
        <f>IF($A199="","",IFERROR(ROUND((J199/D199),2),0))</f>
        <v/>
      </c>
      <c r="L199" s="16" t="str">
        <f>IF($A199="","",IFERROR((1-(J199/E199)),0))</f>
        <v/>
      </c>
    </row>
    <row r="200" spans="1:12" x14ac:dyDescent="0.25">
      <c r="A200" s="11"/>
      <c r="D200" s="12"/>
      <c r="E200" s="13"/>
      <c r="F200" s="14"/>
      <c r="G200" s="13"/>
      <c r="H200" s="13"/>
      <c r="I200" s="15" t="str">
        <f>IF($A200="","",ROUND((E200*F200),2))</f>
        <v/>
      </c>
      <c r="J200" s="15" t="str">
        <f>IF($A200="","",(((E200-I200)-G200)-H200))</f>
        <v/>
      </c>
      <c r="K200" s="15" t="str">
        <f>IF($A200="","",IFERROR(ROUND((J200/D200),2),0))</f>
        <v/>
      </c>
      <c r="L200" s="16" t="str">
        <f>IF($A200="","",IFERROR((1-(J200/E200)),0))</f>
        <v/>
      </c>
    </row>
    <row r="201" spans="1:12" x14ac:dyDescent="0.25">
      <c r="A201" s="11"/>
      <c r="D201" s="12"/>
      <c r="E201" s="13"/>
      <c r="F201" s="14"/>
      <c r="G201" s="13"/>
      <c r="H201" s="13"/>
      <c r="I201" s="15" t="str">
        <f>IF($A201="","",ROUND((E201*F201),2))</f>
        <v/>
      </c>
      <c r="J201" s="15" t="str">
        <f>IF($A201="","",(((E201-I201)-G201)-H201))</f>
        <v/>
      </c>
      <c r="K201" s="15" t="str">
        <f>IF($A201="","",IFERROR(ROUND((J201/D201),2),0))</f>
        <v/>
      </c>
      <c r="L201" s="16" t="str">
        <f>IF($A201="","",IFERROR((1-(J201/E201)),0))</f>
        <v/>
      </c>
    </row>
  </sheetData>
  <autoFilter ref="A1:L1"/>
  <conditionalFormatting sqref="L2:L201">
    <cfRule type="expression" dxfId="0" priority="1">
      <formula>AND(L2&lt;&gt;"",L2&gt;0.35)</formula>
    </cfRule>
  </conditionalFormatting>
  <conditionalFormatting sqref="L2:L201">
    <cfRule type="expression" dxfId="1" priority="1">
      <formula>AND(L2&lt;&gt;"",L2&gt;0.25)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oorDash, Uber Eats, Grubhub, Direct online" sqref="B2:B201">
      <formula1>"DoorDash,Uber Eats,Grubhub,Direct online"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31</v>
      </c>
      <c r="B1" s="17" t="s">
        <v>32</v>
      </c>
      <c r="C1" s="17" t="s">
        <v>33</v>
      </c>
    </row>
    <row r="2" spans="1:3" x14ac:dyDescent="0.25">
      <c r="A2" s="18" t="s">
        <v>34</v>
      </c>
      <c r="B2" s="19"/>
      <c r="C2" s="19"/>
    </row>
    <row r="3" spans="1:2" x14ac:dyDescent="0.25">
      <c r="A3" t="s">
        <v>17</v>
      </c>
      <c r="B3" s="20">
        <f>SUM('Daily'!$E$2:$E$201)</f>
        <v>6443</v>
      </c>
    </row>
    <row r="4" spans="1:2" x14ac:dyDescent="0.25">
      <c r="A4" t="s">
        <v>22</v>
      </c>
      <c r="B4" s="20">
        <f>SUM('Daily'!$J$2:$J$201)</f>
        <v>4262.1</v>
      </c>
    </row>
    <row r="5" spans="1:2" x14ac:dyDescent="0.25">
      <c r="A5" t="s">
        <v>35</v>
      </c>
      <c r="B5" s="21">
        <f>IFERROR((1-('Platforms'!$B$4/'Platforms'!$B$3)),0)</f>
        <v>0.33849138600031037</v>
      </c>
    </row>
    <row r="6" spans="1:3" x14ac:dyDescent="0.25">
      <c r="A6" s="18" t="s">
        <v>36</v>
      </c>
      <c r="B6" s="19"/>
      <c r="C6" s="19"/>
    </row>
    <row r="7" spans="1:2" x14ac:dyDescent="0.25">
      <c r="A7" t="s">
        <v>37</v>
      </c>
      <c r="B7" s="20">
        <f>SUMIFS('Daily'!$J$2:$J$201,'Daily'!$B$2:$B$201,"DoorDash")</f>
        <v>2148.5</v>
      </c>
    </row>
    <row r="8" spans="1:2" x14ac:dyDescent="0.25">
      <c r="A8" t="s">
        <v>38</v>
      </c>
      <c r="B8" s="20">
        <f>SUMIFS('Daily'!$J$2:$J$201,'Daily'!$B$2:$B$201,"Uber Eats")</f>
        <v>1260.5</v>
      </c>
    </row>
    <row r="9" spans="1:2" x14ac:dyDescent="0.25">
      <c r="A9" t="s">
        <v>39</v>
      </c>
      <c r="B9" s="20">
        <f>SUMIFS('Daily'!$J$2:$J$201,'Daily'!$B$2:$B$201,"Grubhub")</f>
        <v>436</v>
      </c>
    </row>
    <row r="10" spans="1:2" x14ac:dyDescent="0.25">
      <c r="A10" t="s">
        <v>40</v>
      </c>
      <c r="B10" s="20">
        <f>SUMIFS('Daily'!$J$2:$J$201,'Daily'!$B$2:$B$201,"Direct online")</f>
        <v>417.1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</vt:lpstr>
      <vt:lpstr>Platforms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