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<sst xmlns="http://schemas.openxmlformats.org/spreadsheetml/2006/main" count="60" uniqueCount="57">
  <si>
    <t>Garage Door Job Log</t>
  </si>
  <si>
    <t>A free garage-door job log: record customer, door type, parts, and fee per job in Google Sheets and Excel for your records.</t>
  </si>
  <si>
    <t>Quick start</t>
  </si>
  <si>
    <t>Open the Jobs tab and replace the sample rows with your own — one row per entry. Formulas fill in automatically for new rows.</t>
  </si>
  <si>
    <t>Record springs and parts used for warranty; a failed safety check (auto-reverse, photo eyes) turns red until fixed.</t>
  </si>
  <si>
    <t>Torsion springs are dangerous; only trained technicians should adjust them.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</si>
  <si>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</si>
  <si>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</si>
  <si>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</si>
  <si>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</si>
  <si>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</si>
  <si>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</si>
  <si>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</si>
  <si>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Job date</t>
  </si>
  <si>
    <t>Customer</t>
  </si>
  <si>
    <t>Address</t>
  </si>
  <si>
    <t>Door type</t>
  </si>
  <si>
    <t>Work done</t>
  </si>
  <si>
    <t>Parts / springs used</t>
  </si>
  <si>
    <t>Safety check</t>
  </si>
  <si>
    <t>Fee</t>
  </si>
  <si>
    <t>Paid</t>
  </si>
  <si>
    <t>Needs attention</t>
  </si>
  <si>
    <t>R. Allen</t>
  </si>
  <si>
    <t>14 Oak Ct</t>
  </si>
  <si>
    <t>Double steel</t>
  </si>
  <si>
    <t>Replaced broken torsion spring pair</t>
  </si>
  <si>
    <t>2x .250 x 2 x 32 springs</t>
  </si>
  <si>
    <t>Safety check passed</t>
  </si>
  <si>
    <t>Lakeview HOA</t>
  </si>
  <si>
    <t>Unit 12</t>
  </si>
  <si>
    <t>Single steel</t>
  </si>
  <si>
    <t>New opener and photo eyes</t>
  </si>
  <si>
    <t>Belt drive opener</t>
  </si>
  <si>
    <t>Unpaid</t>
  </si>
  <si>
    <t>Harbor Logistics</t>
  </si>
  <si>
    <t>Dock door 3</t>
  </si>
  <si>
    <t>Commercial roll-up</t>
  </si>
  <si>
    <t>Replaced bottom bar and cable</t>
  </si>
  <si>
    <t>Cable kit</t>
  </si>
  <si>
    <t>Safety check failed</t>
  </si>
  <si>
    <t>K. Shaw</t>
  </si>
  <si>
    <t>8 Elm St</t>
  </si>
  <si>
    <t>Wood carriage</t>
  </si>
  <si>
    <t>Install new door</t>
  </si>
  <si>
    <t>Door, track, springs</t>
  </si>
  <si>
    <t>Not required</t>
  </si>
  <si>
    <t>Deposit</t>
  </si>
  <si>
    <t>Item</t>
  </si>
  <si>
    <t>Value</t>
  </si>
  <si>
    <t>Notes</t>
  </si>
  <si>
    <t>Totals</t>
  </si>
  <si>
    <t>Jobs</t>
  </si>
  <si>
    <t>Revenue</t>
  </si>
  <si>
    <t>Unpaid fees</t>
  </si>
  <si>
    <t>Safety</t>
  </si>
  <si>
    <t>Failed safety checks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</si>
</sst>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6" width="24" customWidth="1"/>
    <col min="7" max="7" width="16" customWidth="1"/>
    <col min="8" max="8" width="14" customWidth="1"/>
    <col min="9" max="9" width="16" customWidth="1"/>
    <col min="10" max="10" width="24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s="11">
        <v>46302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s="12">
        <v>325</v>
      </c>
      <c r="I2" t="s">
        <v>21</v>
      </c>
      <c r="J2" s="13" t="str">
        <f>IF($A2="","",IF((G2="Safety check failed"),"Fix before closing",IF(AND((I2&lt;&gt;"Paid"),(A2&lt;TODAY())),"Collect payment","")))</f>
        <v/>
      </c>
    </row>
    <row r="3" spans="1:10" x14ac:dyDescent="0.25">
      <c r="A3" s="11">
        <v>46304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28</v>
      </c>
      <c r="H3" s="12">
        <v>640</v>
      </c>
      <c r="I3" t="s">
        <v>34</v>
      </c>
      <c r="J3" s="13" t="str">
        <f>IF($A3="","",IF((G3="Safety check failed"),"Fix before closing",IF(AND((I3&lt;&gt;"Paid"),(A3&lt;TODAY())),"Collect payment","")))</f>
        <v>Collect payment</v>
      </c>
    </row>
    <row r="4" spans="1:10" x14ac:dyDescent="0.25">
      <c r="A4" s="11">
        <v>46306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s="12">
        <v>890</v>
      </c>
      <c r="I4" t="s">
        <v>34</v>
      </c>
      <c r="J4" s="13" t="str">
        <f>IF($A4="","",IF((G4="Safety check failed"),"Fix before closing",IF(AND((I4&lt;&gt;"Paid"),(A4&lt;TODAY())),"Collect payment","")))</f>
        <v>Fix before closing</v>
      </c>
    </row>
    <row r="5" spans="1:10" x14ac:dyDescent="0.25">
      <c r="A5" s="11">
        <v>46309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 t="s">
        <v>46</v>
      </c>
      <c r="H5" s="12">
        <v>4200</v>
      </c>
      <c r="I5" t="s">
        <v>47</v>
      </c>
      <c r="J5" s="13" t="str">
        <f>IF($A5="","",IF((G5="Safety check failed"),"Fix before closing",IF(AND((I5&lt;&gt;"Paid"),(A5&lt;TODAY())),"Collect payment","")))</f>
        <v/>
      </c>
    </row>
    <row r="6" spans="1:10" x14ac:dyDescent="0.25">
      <c r="A6" s="11"/>
      <c r="H6" s="12"/>
      <c r="J6" s="13" t="str">
        <f>IF($A6="","",IF((G6="Safety check failed"),"Fix before closing",IF(AND((I6&lt;&gt;"Paid"),(A6&lt;TODAY())),"Collect payment","")))</f>
        <v/>
      </c>
    </row>
    <row r="7" spans="1:10" x14ac:dyDescent="0.25">
      <c r="A7" s="11"/>
      <c r="H7" s="12"/>
      <c r="J7" s="13" t="str">
        <f>IF($A7="","",IF((G7="Safety check failed"),"Fix before closing",IF(AND((I7&lt;&gt;"Paid"),(A7&lt;TODAY())),"Collect payment","")))</f>
        <v/>
      </c>
    </row>
    <row r="8" spans="1:10" x14ac:dyDescent="0.25">
      <c r="A8" s="11"/>
      <c r="H8" s="12"/>
      <c r="J8" s="13" t="str">
        <f>IF($A8="","",IF((G8="Safety check failed"),"Fix before closing",IF(AND((I8&lt;&gt;"Paid"),(A8&lt;TODAY())),"Collect payment","")))</f>
        <v/>
      </c>
    </row>
    <row r="9" spans="1:10" x14ac:dyDescent="0.25">
      <c r="A9" s="11"/>
      <c r="H9" s="12"/>
      <c r="J9" s="13" t="str">
        <f>IF($A9="","",IF((G9="Safety check failed"),"Fix before closing",IF(AND((I9&lt;&gt;"Paid"),(A9&lt;TODAY())),"Collect payment","")))</f>
        <v/>
      </c>
    </row>
    <row r="10" spans="1:10" x14ac:dyDescent="0.25">
      <c r="A10" s="11"/>
      <c r="H10" s="12"/>
      <c r="J10" s="13" t="str">
        <f>IF($A10="","",IF((G10="Safety check failed"),"Fix before closing",IF(AND((I10&lt;&gt;"Paid"),(A10&lt;TODAY())),"Collect payment","")))</f>
        <v/>
      </c>
    </row>
    <row r="11" spans="1:10" x14ac:dyDescent="0.25">
      <c r="A11" s="11"/>
      <c r="H11" s="12"/>
      <c r="J11" s="13" t="str">
        <f>IF($A11="","",IF((G11="Safety check failed"),"Fix before closing",IF(AND((I11&lt;&gt;"Paid"),(A11&lt;TODAY())),"Collect payment","")))</f>
        <v/>
      </c>
    </row>
    <row r="12" spans="1:10" x14ac:dyDescent="0.25">
      <c r="A12" s="11"/>
      <c r="H12" s="12"/>
      <c r="J12" s="13" t="str">
        <f>IF($A12="","",IF((G12="Safety check failed"),"Fix before closing",IF(AND((I12&lt;&gt;"Paid"),(A12&lt;TODAY())),"Collect payment","")))</f>
        <v/>
      </c>
    </row>
    <row r="13" spans="1:10" x14ac:dyDescent="0.25">
      <c r="A13" s="11"/>
      <c r="H13" s="12"/>
      <c r="J13" s="13" t="str">
        <f>IF($A13="","",IF((G13="Safety check failed"),"Fix before closing",IF(AND((I13&lt;&gt;"Paid"),(A13&lt;TODAY())),"Collect payment","")))</f>
        <v/>
      </c>
    </row>
    <row r="14" spans="1:10" x14ac:dyDescent="0.25">
      <c r="A14" s="11"/>
      <c r="H14" s="12"/>
      <c r="J14" s="13" t="str">
        <f>IF($A14="","",IF((G14="Safety check failed"),"Fix before closing",IF(AND((I14&lt;&gt;"Paid"),(A14&lt;TODAY())),"Collect payment","")))</f>
        <v/>
      </c>
    </row>
    <row r="15" spans="1:10" x14ac:dyDescent="0.25">
      <c r="A15" s="11"/>
      <c r="H15" s="12"/>
      <c r="J15" s="13" t="str">
        <f>IF($A15="","",IF((G15="Safety check failed"),"Fix before closing",IF(AND((I15&lt;&gt;"Paid"),(A15&lt;TODAY())),"Collect payment","")))</f>
        <v/>
      </c>
    </row>
    <row r="16" spans="1:10" x14ac:dyDescent="0.25">
      <c r="A16" s="11"/>
      <c r="H16" s="12"/>
      <c r="J16" s="13" t="str">
        <f>IF($A16="","",IF((G16="Safety check failed"),"Fix before closing",IF(AND((I16&lt;&gt;"Paid"),(A16&lt;TODAY())),"Collect payment","")))</f>
        <v/>
      </c>
    </row>
    <row r="17" spans="1:10" x14ac:dyDescent="0.25">
      <c r="A17" s="11"/>
      <c r="H17" s="12"/>
      <c r="J17" s="13" t="str">
        <f>IF($A17="","",IF((G17="Safety check failed"),"Fix before closing",IF(AND((I17&lt;&gt;"Paid"),(A17&lt;TODAY())),"Collect payment","")))</f>
        <v/>
      </c>
    </row>
    <row r="18" spans="1:10" x14ac:dyDescent="0.25">
      <c r="A18" s="11"/>
      <c r="H18" s="12"/>
      <c r="J18" s="13" t="str">
        <f>IF($A18="","",IF((G18="Safety check failed"),"Fix before closing",IF(AND((I18&lt;&gt;"Paid"),(A18&lt;TODAY())),"Collect payment","")))</f>
        <v/>
      </c>
    </row>
    <row r="19" spans="1:10" x14ac:dyDescent="0.25">
      <c r="A19" s="11"/>
      <c r="H19" s="12"/>
      <c r="J19" s="13" t="str">
        <f>IF($A19="","",IF((G19="Safety check failed"),"Fix before closing",IF(AND((I19&lt;&gt;"Paid"),(A19&lt;TODAY())),"Collect payment","")))</f>
        <v/>
      </c>
    </row>
    <row r="20" spans="1:10" x14ac:dyDescent="0.25">
      <c r="A20" s="11"/>
      <c r="H20" s="12"/>
      <c r="J20" s="13" t="str">
        <f>IF($A20="","",IF((G20="Safety check failed"),"Fix before closing",IF(AND((I20&lt;&gt;"Paid"),(A20&lt;TODAY())),"Collect payment","")))</f>
        <v/>
      </c>
    </row>
    <row r="21" spans="1:10" x14ac:dyDescent="0.25">
      <c r="A21" s="11"/>
      <c r="H21" s="12"/>
      <c r="J21" s="13" t="str">
        <f>IF($A21="","",IF((G21="Safety check failed"),"Fix before closing",IF(AND((I21&lt;&gt;"Paid"),(A21&lt;TODAY())),"Collect payment","")))</f>
        <v/>
      </c>
    </row>
    <row r="22" spans="1:10" x14ac:dyDescent="0.25">
      <c r="A22" s="11"/>
      <c r="H22" s="12"/>
      <c r="J22" s="13" t="str">
        <f>IF($A22="","",IF((G22="Safety check failed"),"Fix before closing",IF(AND((I22&lt;&gt;"Paid"),(A22&lt;TODAY())),"Collect payment","")))</f>
        <v/>
      </c>
    </row>
    <row r="23" spans="1:10" x14ac:dyDescent="0.25">
      <c r="A23" s="11"/>
      <c r="H23" s="12"/>
      <c r="J23" s="13" t="str">
        <f>IF($A23="","",IF((G23="Safety check failed"),"Fix before closing",IF(AND((I23&lt;&gt;"Paid"),(A23&lt;TODAY())),"Collect payment","")))</f>
        <v/>
      </c>
    </row>
    <row r="24" spans="1:10" x14ac:dyDescent="0.25">
      <c r="A24" s="11"/>
      <c r="H24" s="12"/>
      <c r="J24" s="13" t="str">
        <f>IF($A24="","",IF((G24="Safety check failed"),"Fix before closing",IF(AND((I24&lt;&gt;"Paid"),(A24&lt;TODAY())),"Collect payment","")))</f>
        <v/>
      </c>
    </row>
    <row r="25" spans="1:10" x14ac:dyDescent="0.25">
      <c r="A25" s="11"/>
      <c r="H25" s="12"/>
      <c r="J25" s="13" t="str">
        <f>IF($A25="","",IF((G25="Safety check failed"),"Fix before closing",IF(AND((I25&lt;&gt;"Paid"),(A25&lt;TODAY())),"Collect payment","")))</f>
        <v/>
      </c>
    </row>
    <row r="26" spans="1:10" x14ac:dyDescent="0.25">
      <c r="A26" s="11"/>
      <c r="H26" s="12"/>
      <c r="J26" s="13" t="str">
        <f>IF($A26="","",IF((G26="Safety check failed"),"Fix before closing",IF(AND((I26&lt;&gt;"Paid"),(A26&lt;TODAY())),"Collect payment","")))</f>
        <v/>
      </c>
    </row>
    <row r="27" spans="1:10" x14ac:dyDescent="0.25">
      <c r="A27" s="11"/>
      <c r="H27" s="12"/>
      <c r="J27" s="13" t="str">
        <f>IF($A27="","",IF((G27="Safety check failed"),"Fix before closing",IF(AND((I27&lt;&gt;"Paid"),(A27&lt;TODAY())),"Collect payment","")))</f>
        <v/>
      </c>
    </row>
    <row r="28" spans="1:10" x14ac:dyDescent="0.25">
      <c r="A28" s="11"/>
      <c r="H28" s="12"/>
      <c r="J28" s="13" t="str">
        <f>IF($A28="","",IF((G28="Safety check failed"),"Fix before closing",IF(AND((I28&lt;&gt;"Paid"),(A28&lt;TODAY())),"Collect payment","")))</f>
        <v/>
      </c>
    </row>
    <row r="29" spans="1:10" x14ac:dyDescent="0.25">
      <c r="A29" s="11"/>
      <c r="H29" s="12"/>
      <c r="J29" s="13" t="str">
        <f>IF($A29="","",IF((G29="Safety check failed"),"Fix before closing",IF(AND((I29&lt;&gt;"Paid"),(A29&lt;TODAY())),"Collect payment","")))</f>
        <v/>
      </c>
    </row>
    <row r="30" spans="1:10" x14ac:dyDescent="0.25">
      <c r="A30" s="11"/>
      <c r="H30" s="12"/>
      <c r="J30" s="13" t="str">
        <f>IF($A30="","",IF((G30="Safety check failed"),"Fix before closing",IF(AND((I30&lt;&gt;"Paid"),(A30&lt;TODAY())),"Collect payment","")))</f>
        <v/>
      </c>
    </row>
    <row r="31" spans="1:10" x14ac:dyDescent="0.25">
      <c r="A31" s="11"/>
      <c r="H31" s="12"/>
      <c r="J31" s="13" t="str">
        <f>IF($A31="","",IF((G31="Safety check failed"),"Fix before closing",IF(AND((I31&lt;&gt;"Paid"),(A31&lt;TODAY())),"Collect payment","")))</f>
        <v/>
      </c>
    </row>
    <row r="32" spans="1:10" x14ac:dyDescent="0.25">
      <c r="A32" s="11"/>
      <c r="H32" s="12"/>
      <c r="J32" s="13" t="str">
        <f>IF($A32="","",IF((G32="Safety check failed"),"Fix before closing",IF(AND((I32&lt;&gt;"Paid"),(A32&lt;TODAY())),"Collect payment","")))</f>
        <v/>
      </c>
    </row>
    <row r="33" spans="1:10" x14ac:dyDescent="0.25">
      <c r="A33" s="11"/>
      <c r="H33" s="12"/>
      <c r="J33" s="13" t="str">
        <f>IF($A33="","",IF((G33="Safety check failed"),"Fix before closing",IF(AND((I33&lt;&gt;"Paid"),(A33&lt;TODAY())),"Collect payment","")))</f>
        <v/>
      </c>
    </row>
    <row r="34" spans="1:10" x14ac:dyDescent="0.25">
      <c r="A34" s="11"/>
      <c r="H34" s="12"/>
      <c r="J34" s="13" t="str">
        <f>IF($A34="","",IF((G34="Safety check failed"),"Fix before closing",IF(AND((I34&lt;&gt;"Paid"),(A34&lt;TODAY())),"Collect payment","")))</f>
        <v/>
      </c>
    </row>
    <row r="35" spans="1:10" x14ac:dyDescent="0.25">
      <c r="A35" s="11"/>
      <c r="H35" s="12"/>
      <c r="J35" s="13" t="str">
        <f>IF($A35="","",IF((G35="Safety check failed"),"Fix before closing",IF(AND((I35&lt;&gt;"Paid"),(A35&lt;TODAY())),"Collect payment","")))</f>
        <v/>
      </c>
    </row>
    <row r="36" spans="1:10" x14ac:dyDescent="0.25">
      <c r="A36" s="11"/>
      <c r="H36" s="12"/>
      <c r="J36" s="13" t="str">
        <f>IF($A36="","",IF((G36="Safety check failed"),"Fix before closing",IF(AND((I36&lt;&gt;"Paid"),(A36&lt;TODAY())),"Collect payment","")))</f>
        <v/>
      </c>
    </row>
    <row r="37" spans="1:10" x14ac:dyDescent="0.25">
      <c r="A37" s="11"/>
      <c r="H37" s="12"/>
      <c r="J37" s="13" t="str">
        <f>IF($A37="","",IF((G37="Safety check failed"),"Fix before closing",IF(AND((I37&lt;&gt;"Paid"),(A37&lt;TODAY())),"Collect payment","")))</f>
        <v/>
      </c>
    </row>
    <row r="38" spans="1:10" x14ac:dyDescent="0.25">
      <c r="A38" s="11"/>
      <c r="H38" s="12"/>
      <c r="J38" s="13" t="str">
        <f>IF($A38="","",IF((G38="Safety check failed"),"Fix before closing",IF(AND((I38&lt;&gt;"Paid"),(A38&lt;TODAY())),"Collect payment","")))</f>
        <v/>
      </c>
    </row>
    <row r="39" spans="1:10" x14ac:dyDescent="0.25">
      <c r="A39" s="11"/>
      <c r="H39" s="12"/>
      <c r="J39" s="13" t="str">
        <f>IF($A39="","",IF((G39="Safety check failed"),"Fix before closing",IF(AND((I39&lt;&gt;"Paid"),(A39&lt;TODAY())),"Collect payment","")))</f>
        <v/>
      </c>
    </row>
    <row r="40" spans="1:10" x14ac:dyDescent="0.25">
      <c r="A40" s="11"/>
      <c r="H40" s="12"/>
      <c r="J40" s="13" t="str">
        <f>IF($A40="","",IF((G40="Safety check failed"),"Fix before closing",IF(AND((I40&lt;&gt;"Paid"),(A40&lt;TODAY())),"Collect payment","")))</f>
        <v/>
      </c>
    </row>
    <row r="41" spans="1:10" x14ac:dyDescent="0.25">
      <c r="A41" s="11"/>
      <c r="H41" s="12"/>
      <c r="J41" s="13" t="str">
        <f>IF($A41="","",IF((G41="Safety check failed"),"Fix before closing",IF(AND((I41&lt;&gt;"Paid"),(A41&lt;TODAY())),"Collect payment","")))</f>
        <v/>
      </c>
    </row>
    <row r="42" spans="1:10" x14ac:dyDescent="0.25">
      <c r="A42" s="11"/>
      <c r="H42" s="12"/>
      <c r="J42" s="13" t="str">
        <f>IF($A42="","",IF((G42="Safety check failed"),"Fix before closing",IF(AND((I42&lt;&gt;"Paid"),(A42&lt;TODAY())),"Collect payment","")))</f>
        <v/>
      </c>
    </row>
    <row r="43" spans="1:10" x14ac:dyDescent="0.25">
      <c r="A43" s="11"/>
      <c r="H43" s="12"/>
      <c r="J43" s="13" t="str">
        <f>IF($A43="","",IF((G43="Safety check failed"),"Fix before closing",IF(AND((I43&lt;&gt;"Paid"),(A43&lt;TODAY())),"Collect payment","")))</f>
        <v/>
      </c>
    </row>
    <row r="44" spans="1:10" x14ac:dyDescent="0.25">
      <c r="A44" s="11"/>
      <c r="H44" s="12"/>
      <c r="J44" s="13" t="str">
        <f>IF($A44="","",IF((G44="Safety check failed"),"Fix before closing",IF(AND((I44&lt;&gt;"Paid"),(A44&lt;TODAY())),"Collect payment","")))</f>
        <v/>
      </c>
    </row>
    <row r="45" spans="1:10" x14ac:dyDescent="0.25">
      <c r="A45" s="11"/>
      <c r="H45" s="12"/>
      <c r="J45" s="13" t="str">
        <f>IF($A45="","",IF((G45="Safety check failed"),"Fix before closing",IF(AND((I45&lt;&gt;"Paid"),(A45&lt;TODAY())),"Collect payment","")))</f>
        <v/>
      </c>
    </row>
    <row r="46" spans="1:10" x14ac:dyDescent="0.25">
      <c r="A46" s="11"/>
      <c r="H46" s="12"/>
      <c r="J46" s="13" t="str">
        <f>IF($A46="","",IF((G46="Safety check failed"),"Fix before closing",IF(AND((I46&lt;&gt;"Paid"),(A46&lt;TODAY())),"Collect payment","")))</f>
        <v/>
      </c>
    </row>
    <row r="47" spans="1:10" x14ac:dyDescent="0.25">
      <c r="A47" s="11"/>
      <c r="H47" s="12"/>
      <c r="J47" s="13" t="str">
        <f>IF($A47="","",IF((G47="Safety check failed"),"Fix before closing",IF(AND((I47&lt;&gt;"Paid"),(A47&lt;TODAY())),"Collect payment","")))</f>
        <v/>
      </c>
    </row>
    <row r="48" spans="1:10" x14ac:dyDescent="0.25">
      <c r="A48" s="11"/>
      <c r="H48" s="12"/>
      <c r="J48" s="13" t="str">
        <f>IF($A48="","",IF((G48="Safety check failed"),"Fix before closing",IF(AND((I48&lt;&gt;"Paid"),(A48&lt;TODAY())),"Collect payment","")))</f>
        <v/>
      </c>
    </row>
    <row r="49" spans="1:10" x14ac:dyDescent="0.25">
      <c r="A49" s="11"/>
      <c r="H49" s="12"/>
      <c r="J49" s="13" t="str">
        <f>IF($A49="","",IF((G49="Safety check failed"),"Fix before closing",IF(AND((I49&lt;&gt;"Paid"),(A49&lt;TODAY())),"Collect payment","")))</f>
        <v/>
      </c>
    </row>
    <row r="50" spans="1:10" x14ac:dyDescent="0.25">
      <c r="A50" s="11"/>
      <c r="H50" s="12"/>
      <c r="J50" s="13" t="str">
        <f>IF($A50="","",IF((G50="Safety check failed"),"Fix before closing",IF(AND((I50&lt;&gt;"Paid"),(A50&lt;TODAY())),"Collect payment","")))</f>
        <v/>
      </c>
    </row>
    <row r="51" spans="1:10" x14ac:dyDescent="0.25">
      <c r="A51" s="11"/>
      <c r="H51" s="12"/>
      <c r="J51" s="13" t="str">
        <f>IF($A51="","",IF((G51="Safety check failed"),"Fix before closing",IF(AND((I51&lt;&gt;"Paid"),(A51&lt;TODAY())),"Collect payment","")))</f>
        <v/>
      </c>
    </row>
    <row r="52" spans="1:10" x14ac:dyDescent="0.25">
      <c r="A52" s="11"/>
      <c r="H52" s="12"/>
      <c r="J52" s="13" t="str">
        <f>IF($A52="","",IF((G52="Safety check failed"),"Fix before closing",IF(AND((I52&lt;&gt;"Paid"),(A52&lt;TODAY())),"Collect payment","")))</f>
        <v/>
      </c>
    </row>
    <row r="53" spans="1:10" x14ac:dyDescent="0.25">
      <c r="A53" s="11"/>
      <c r="H53" s="12"/>
      <c r="J53" s="13" t="str">
        <f>IF($A53="","",IF((G53="Safety check failed"),"Fix before closing",IF(AND((I53&lt;&gt;"Paid"),(A53&lt;TODAY())),"Collect payment","")))</f>
        <v/>
      </c>
    </row>
    <row r="54" spans="1:10" x14ac:dyDescent="0.25">
      <c r="A54" s="11"/>
      <c r="H54" s="12"/>
      <c r="J54" s="13" t="str">
        <f>IF($A54="","",IF((G54="Safety check failed"),"Fix before closing",IF(AND((I54&lt;&gt;"Paid"),(A54&lt;TODAY())),"Collect payment","")))</f>
        <v/>
      </c>
    </row>
    <row r="55" spans="1:10" x14ac:dyDescent="0.25">
      <c r="A55" s="11"/>
      <c r="H55" s="12"/>
      <c r="J55" s="13" t="str">
        <f>IF($A55="","",IF((G55="Safety check failed"),"Fix before closing",IF(AND((I55&lt;&gt;"Paid"),(A55&lt;TODAY())),"Collect payment","")))</f>
        <v/>
      </c>
    </row>
    <row r="56" spans="1:10" x14ac:dyDescent="0.25">
      <c r="A56" s="11"/>
      <c r="H56" s="12"/>
      <c r="J56" s="13" t="str">
        <f>IF($A56="","",IF((G56="Safety check failed"),"Fix before closing",IF(AND((I56&lt;&gt;"Paid"),(A56&lt;TODAY())),"Collect payment","")))</f>
        <v/>
      </c>
    </row>
    <row r="57" spans="1:10" x14ac:dyDescent="0.25">
      <c r="A57" s="11"/>
      <c r="H57" s="12"/>
      <c r="J57" s="13" t="str">
        <f>IF($A57="","",IF((G57="Safety check failed"),"Fix before closing",IF(AND((I57&lt;&gt;"Paid"),(A57&lt;TODAY())),"Collect payment","")))</f>
        <v/>
      </c>
    </row>
    <row r="58" spans="1:10" x14ac:dyDescent="0.25">
      <c r="A58" s="11"/>
      <c r="H58" s="12"/>
      <c r="J58" s="13" t="str">
        <f>IF($A58="","",IF((G58="Safety check failed"),"Fix before closing",IF(AND((I58&lt;&gt;"Paid"),(A58&lt;TODAY())),"Collect payment","")))</f>
        <v/>
      </c>
    </row>
    <row r="59" spans="1:10" x14ac:dyDescent="0.25">
      <c r="A59" s="11"/>
      <c r="H59" s="12"/>
      <c r="J59" s="13" t="str">
        <f>IF($A59="","",IF((G59="Safety check failed"),"Fix before closing",IF(AND((I59&lt;&gt;"Paid"),(A59&lt;TODAY())),"Collect payment","")))</f>
        <v/>
      </c>
    </row>
    <row r="60" spans="1:10" x14ac:dyDescent="0.25">
      <c r="A60" s="11"/>
      <c r="H60" s="12"/>
      <c r="J60" s="13" t="str">
        <f>IF($A60="","",IF((G60="Safety check failed"),"Fix before closing",IF(AND((I60&lt;&gt;"Paid"),(A60&lt;TODAY())),"Collect payment","")))</f>
        <v/>
      </c>
    </row>
    <row r="61" spans="1:10" x14ac:dyDescent="0.25">
      <c r="A61" s="11"/>
      <c r="H61" s="12"/>
      <c r="J61" s="13" t="str">
        <f>IF($A61="","",IF((G61="Safety check failed"),"Fix before closing",IF(AND((I61&lt;&gt;"Paid"),(A61&lt;TODAY())),"Collect payment","")))</f>
        <v/>
      </c>
    </row>
    <row r="62" spans="1:10" x14ac:dyDescent="0.25">
      <c r="A62" s="11"/>
      <c r="H62" s="12"/>
      <c r="J62" s="13" t="str">
        <f>IF($A62="","",IF((G62="Safety check failed"),"Fix before closing",IF(AND((I62&lt;&gt;"Paid"),(A62&lt;TODAY())),"Collect payment","")))</f>
        <v/>
      </c>
    </row>
    <row r="63" spans="1:10" x14ac:dyDescent="0.25">
      <c r="A63" s="11"/>
      <c r="H63" s="12"/>
      <c r="J63" s="13" t="str">
        <f>IF($A63="","",IF((G63="Safety check failed"),"Fix before closing",IF(AND((I63&lt;&gt;"Paid"),(A63&lt;TODAY())),"Collect payment","")))</f>
        <v/>
      </c>
    </row>
    <row r="64" spans="1:10" x14ac:dyDescent="0.25">
      <c r="A64" s="11"/>
      <c r="H64" s="12"/>
      <c r="J64" s="13" t="str">
        <f>IF($A64="","",IF((G64="Safety check failed"),"Fix before closing",IF(AND((I64&lt;&gt;"Paid"),(A64&lt;TODAY())),"Collect payment","")))</f>
        <v/>
      </c>
    </row>
    <row r="65" spans="1:10" x14ac:dyDescent="0.25">
      <c r="A65" s="11"/>
      <c r="H65" s="12"/>
      <c r="J65" s="13" t="str">
        <f>IF($A65="","",IF((G65="Safety check failed"),"Fix before closing",IF(AND((I65&lt;&gt;"Paid"),(A65&lt;TODAY())),"Collect payment","")))</f>
        <v/>
      </c>
    </row>
    <row r="66" spans="1:10" x14ac:dyDescent="0.25">
      <c r="A66" s="11"/>
      <c r="H66" s="12"/>
      <c r="J66" s="13" t="str">
        <f>IF($A66="","",IF((G66="Safety check failed"),"Fix before closing",IF(AND((I66&lt;&gt;"Paid"),(A66&lt;TODAY())),"Collect payment","")))</f>
        <v/>
      </c>
    </row>
    <row r="67" spans="1:10" x14ac:dyDescent="0.25">
      <c r="A67" s="11"/>
      <c r="H67" s="12"/>
      <c r="J67" s="13" t="str">
        <f>IF($A67="","",IF((G67="Safety check failed"),"Fix before closing",IF(AND((I67&lt;&gt;"Paid"),(A67&lt;TODAY())),"Collect payment","")))</f>
        <v/>
      </c>
    </row>
    <row r="68" spans="1:10" x14ac:dyDescent="0.25">
      <c r="A68" s="11"/>
      <c r="H68" s="12"/>
      <c r="J68" s="13" t="str">
        <f>IF($A68="","",IF((G68="Safety check failed"),"Fix before closing",IF(AND((I68&lt;&gt;"Paid"),(A68&lt;TODAY())),"Collect payment","")))</f>
        <v/>
      </c>
    </row>
    <row r="69" spans="1:10" x14ac:dyDescent="0.25">
      <c r="A69" s="11"/>
      <c r="H69" s="12"/>
      <c r="J69" s="13" t="str">
        <f>IF($A69="","",IF((G69="Safety check failed"),"Fix before closing",IF(AND((I69&lt;&gt;"Paid"),(A69&lt;TODAY())),"Collect payment","")))</f>
        <v/>
      </c>
    </row>
    <row r="70" spans="1:10" x14ac:dyDescent="0.25">
      <c r="A70" s="11"/>
      <c r="H70" s="12"/>
      <c r="J70" s="13" t="str">
        <f>IF($A70="","",IF((G70="Safety check failed"),"Fix before closing",IF(AND((I70&lt;&gt;"Paid"),(A70&lt;TODAY())),"Collect payment","")))</f>
        <v/>
      </c>
    </row>
    <row r="71" spans="1:10" x14ac:dyDescent="0.25">
      <c r="A71" s="11"/>
      <c r="H71" s="12"/>
      <c r="J71" s="13" t="str">
        <f>IF($A71="","",IF((G71="Safety check failed"),"Fix before closing",IF(AND((I71&lt;&gt;"Paid"),(A71&lt;TODAY())),"Collect payment","")))</f>
        <v/>
      </c>
    </row>
    <row r="72" spans="1:10" x14ac:dyDescent="0.25">
      <c r="A72" s="11"/>
      <c r="H72" s="12"/>
      <c r="J72" s="13" t="str">
        <f>IF($A72="","",IF((G72="Safety check failed"),"Fix before closing",IF(AND((I72&lt;&gt;"Paid"),(A72&lt;TODAY())),"Collect payment","")))</f>
        <v/>
      </c>
    </row>
    <row r="73" spans="1:10" x14ac:dyDescent="0.25">
      <c r="A73" s="11"/>
      <c r="H73" s="12"/>
      <c r="J73" s="13" t="str">
        <f>IF($A73="","",IF((G73="Safety check failed"),"Fix before closing",IF(AND((I73&lt;&gt;"Paid"),(A73&lt;TODAY())),"Collect payment","")))</f>
        <v/>
      </c>
    </row>
    <row r="74" spans="1:10" x14ac:dyDescent="0.25">
      <c r="A74" s="11"/>
      <c r="H74" s="12"/>
      <c r="J74" s="13" t="str">
        <f>IF($A74="","",IF((G74="Safety check failed"),"Fix before closing",IF(AND((I74&lt;&gt;"Paid"),(A74&lt;TODAY())),"Collect payment","")))</f>
        <v/>
      </c>
    </row>
    <row r="75" spans="1:10" x14ac:dyDescent="0.25">
      <c r="A75" s="11"/>
      <c r="H75" s="12"/>
      <c r="J75" s="13" t="str">
        <f>IF($A75="","",IF((G75="Safety check failed"),"Fix before closing",IF(AND((I75&lt;&gt;"Paid"),(A75&lt;TODAY())),"Collect payment","")))</f>
        <v/>
      </c>
    </row>
    <row r="76" spans="1:10" x14ac:dyDescent="0.25">
      <c r="A76" s="11"/>
      <c r="H76" s="12"/>
      <c r="J76" s="13" t="str">
        <f>IF($A76="","",IF((G76="Safety check failed"),"Fix before closing",IF(AND((I76&lt;&gt;"Paid"),(A76&lt;TODAY())),"Collect payment","")))</f>
        <v/>
      </c>
    </row>
    <row r="77" spans="1:10" x14ac:dyDescent="0.25">
      <c r="A77" s="11"/>
      <c r="H77" s="12"/>
      <c r="J77" s="13" t="str">
        <f>IF($A77="","",IF((G77="Safety check failed"),"Fix before closing",IF(AND((I77&lt;&gt;"Paid"),(A77&lt;TODAY())),"Collect payment","")))</f>
        <v/>
      </c>
    </row>
    <row r="78" spans="1:10" x14ac:dyDescent="0.25">
      <c r="A78" s="11"/>
      <c r="H78" s="12"/>
      <c r="J78" s="13" t="str">
        <f>IF($A78="","",IF((G78="Safety check failed"),"Fix before closing",IF(AND((I78&lt;&gt;"Paid"),(A78&lt;TODAY())),"Collect payment","")))</f>
        <v/>
      </c>
    </row>
    <row r="79" spans="1:10" x14ac:dyDescent="0.25">
      <c r="A79" s="11"/>
      <c r="H79" s="12"/>
      <c r="J79" s="13" t="str">
        <f>IF($A79="","",IF((G79="Safety check failed"),"Fix before closing",IF(AND((I79&lt;&gt;"Paid"),(A79&lt;TODAY())),"Collect payment","")))</f>
        <v/>
      </c>
    </row>
    <row r="80" spans="1:10" x14ac:dyDescent="0.25">
      <c r="A80" s="11"/>
      <c r="H80" s="12"/>
      <c r="J80" s="13" t="str">
        <f>IF($A80="","",IF((G80="Safety check failed"),"Fix before closing",IF(AND((I80&lt;&gt;"Paid"),(A80&lt;TODAY())),"Collect payment","")))</f>
        <v/>
      </c>
    </row>
    <row r="81" spans="1:10" x14ac:dyDescent="0.25">
      <c r="A81" s="11"/>
      <c r="H81" s="12"/>
      <c r="J81" s="13" t="str">
        <f>IF($A81="","",IF((G81="Safety check failed"),"Fix before closing",IF(AND((I81&lt;&gt;"Paid"),(A81&lt;TODAY())),"Collect payment","")))</f>
        <v/>
      </c>
    </row>
    <row r="82" spans="1:10" x14ac:dyDescent="0.25">
      <c r="A82" s="11"/>
      <c r="H82" s="12"/>
      <c r="J82" s="13" t="str">
        <f>IF($A82="","",IF((G82="Safety check failed"),"Fix before closing",IF(AND((I82&lt;&gt;"Paid"),(A82&lt;TODAY())),"Collect payment","")))</f>
        <v/>
      </c>
    </row>
    <row r="83" spans="1:10" x14ac:dyDescent="0.25">
      <c r="A83" s="11"/>
      <c r="H83" s="12"/>
      <c r="J83" s="13" t="str">
        <f>IF($A83="","",IF((G83="Safety check failed"),"Fix before closing",IF(AND((I83&lt;&gt;"Paid"),(A83&lt;TODAY())),"Collect payment","")))</f>
        <v/>
      </c>
    </row>
    <row r="84" spans="1:10" x14ac:dyDescent="0.25">
      <c r="A84" s="11"/>
      <c r="H84" s="12"/>
      <c r="J84" s="13" t="str">
        <f>IF($A84="","",IF((G84="Safety check failed"),"Fix before closing",IF(AND((I84&lt;&gt;"Paid"),(A84&lt;TODAY())),"Collect payment","")))</f>
        <v/>
      </c>
    </row>
    <row r="85" spans="1:10" x14ac:dyDescent="0.25">
      <c r="A85" s="11"/>
      <c r="H85" s="12"/>
      <c r="J85" s="13" t="str">
        <f>IF($A85="","",IF((G85="Safety check failed"),"Fix before closing",IF(AND((I85&lt;&gt;"Paid"),(A85&lt;TODAY())),"Collect payment","")))</f>
        <v/>
      </c>
    </row>
    <row r="86" spans="1:10" x14ac:dyDescent="0.25">
      <c r="A86" s="11"/>
      <c r="H86" s="12"/>
      <c r="J86" s="13" t="str">
        <f>IF($A86="","",IF((G86="Safety check failed"),"Fix before closing",IF(AND((I86&lt;&gt;"Paid"),(A86&lt;TODAY())),"Collect payment","")))</f>
        <v/>
      </c>
    </row>
    <row r="87" spans="1:10" x14ac:dyDescent="0.25">
      <c r="A87" s="11"/>
      <c r="H87" s="12"/>
      <c r="J87" s="13" t="str">
        <f>IF($A87="","",IF((G87="Safety check failed"),"Fix before closing",IF(AND((I87&lt;&gt;"Paid"),(A87&lt;TODAY())),"Collect payment","")))</f>
        <v/>
      </c>
    </row>
    <row r="88" spans="1:10" x14ac:dyDescent="0.25">
      <c r="A88" s="11"/>
      <c r="H88" s="12"/>
      <c r="J88" s="13" t="str">
        <f>IF($A88="","",IF((G88="Safety check failed"),"Fix before closing",IF(AND((I88&lt;&gt;"Paid"),(A88&lt;TODAY())),"Collect payment","")))</f>
        <v/>
      </c>
    </row>
    <row r="89" spans="1:10" x14ac:dyDescent="0.25">
      <c r="A89" s="11"/>
      <c r="H89" s="12"/>
      <c r="J89" s="13" t="str">
        <f>IF($A89="","",IF((G89="Safety check failed"),"Fix before closing",IF(AND((I89&lt;&gt;"Paid"),(A89&lt;TODAY())),"Collect payment","")))</f>
        <v/>
      </c>
    </row>
    <row r="90" spans="1:10" x14ac:dyDescent="0.25">
      <c r="A90" s="11"/>
      <c r="H90" s="12"/>
      <c r="J90" s="13" t="str">
        <f>IF($A90="","",IF((G90="Safety check failed"),"Fix before closing",IF(AND((I90&lt;&gt;"Paid"),(A90&lt;TODAY())),"Collect payment","")))</f>
        <v/>
      </c>
    </row>
    <row r="91" spans="1:10" x14ac:dyDescent="0.25">
      <c r="A91" s="11"/>
      <c r="H91" s="12"/>
      <c r="J91" s="13" t="str">
        <f>IF($A91="","",IF((G91="Safety check failed"),"Fix before closing",IF(AND((I91&lt;&gt;"Paid"),(A91&lt;TODAY())),"Collect payment","")))</f>
        <v/>
      </c>
    </row>
    <row r="92" spans="1:10" x14ac:dyDescent="0.25">
      <c r="A92" s="11"/>
      <c r="H92" s="12"/>
      <c r="J92" s="13" t="str">
        <f>IF($A92="","",IF((G92="Safety check failed"),"Fix before closing",IF(AND((I92&lt;&gt;"Paid"),(A92&lt;TODAY())),"Collect payment","")))</f>
        <v/>
      </c>
    </row>
    <row r="93" spans="1:10" x14ac:dyDescent="0.25">
      <c r="A93" s="11"/>
      <c r="H93" s="12"/>
      <c r="J93" s="13" t="str">
        <f>IF($A93="","",IF((G93="Safety check failed"),"Fix before closing",IF(AND((I93&lt;&gt;"Paid"),(A93&lt;TODAY())),"Collect payment","")))</f>
        <v/>
      </c>
    </row>
    <row r="94" spans="1:10" x14ac:dyDescent="0.25">
      <c r="A94" s="11"/>
      <c r="H94" s="12"/>
      <c r="J94" s="13" t="str">
        <f>IF($A94="","",IF((G94="Safety check failed"),"Fix before closing",IF(AND((I94&lt;&gt;"Paid"),(A94&lt;TODAY())),"Collect payment","")))</f>
        <v/>
      </c>
    </row>
    <row r="95" spans="1:10" x14ac:dyDescent="0.25">
      <c r="A95" s="11"/>
      <c r="H95" s="12"/>
      <c r="J95" s="13" t="str">
        <f>IF($A95="","",IF((G95="Safety check failed"),"Fix before closing",IF(AND((I95&lt;&gt;"Paid"),(A95&lt;TODAY())),"Collect payment","")))</f>
        <v/>
      </c>
    </row>
    <row r="96" spans="1:10" x14ac:dyDescent="0.25">
      <c r="A96" s="11"/>
      <c r="H96" s="12"/>
      <c r="J96" s="13" t="str">
        <f>IF($A96="","",IF((G96="Safety check failed"),"Fix before closing",IF(AND((I96&lt;&gt;"Paid"),(A96&lt;TODAY())),"Collect payment","")))</f>
        <v/>
      </c>
    </row>
    <row r="97" spans="1:10" x14ac:dyDescent="0.25">
      <c r="A97" s="11"/>
      <c r="H97" s="12"/>
      <c r="J97" s="13" t="str">
        <f>IF($A97="","",IF((G97="Safety check failed"),"Fix before closing",IF(AND((I97&lt;&gt;"Paid"),(A97&lt;TODAY())),"Collect payment","")))</f>
        <v/>
      </c>
    </row>
    <row r="98" spans="1:10" x14ac:dyDescent="0.25">
      <c r="A98" s="11"/>
      <c r="H98" s="12"/>
      <c r="J98" s="13" t="str">
        <f>IF($A98="","",IF((G98="Safety check failed"),"Fix before closing",IF(AND((I98&lt;&gt;"Paid"),(A98&lt;TODAY())),"Collect payment","")))</f>
        <v/>
      </c>
    </row>
    <row r="99" spans="1:10" x14ac:dyDescent="0.25">
      <c r="A99" s="11"/>
      <c r="H99" s="12"/>
      <c r="J99" s="13" t="str">
        <f>IF($A99="","",IF((G99="Safety check failed"),"Fix before closing",IF(AND((I99&lt;&gt;"Paid"),(A99&lt;TODAY())),"Collect payment","")))</f>
        <v/>
      </c>
    </row>
    <row r="100" spans="1:10" x14ac:dyDescent="0.25">
      <c r="A100" s="11"/>
      <c r="H100" s="12"/>
      <c r="J100" s="13" t="str">
        <f>IF($A100="","",IF((G100="Safety check failed"),"Fix before closing",IF(AND((I100&lt;&gt;"Paid"),(A100&lt;TODAY())),"Collect payment","")))</f>
        <v/>
      </c>
    </row>
    <row r="101" spans="1:10" x14ac:dyDescent="0.25">
      <c r="A101" s="11"/>
      <c r="H101" s="12"/>
      <c r="J101" s="13" t="str">
        <f>IF($A101="","",IF((G101="Safety check failed"),"Fix before closing",IF(AND((I101&lt;&gt;"Paid"),(A101&lt;TODAY())),"Collect payment","")))</f>
        <v/>
      </c>
    </row>
    <row r="102" spans="1:10" x14ac:dyDescent="0.25">
      <c r="A102" s="11"/>
      <c r="H102" s="12"/>
      <c r="J102" s="13" t="str">
        <f>IF($A102="","",IF((G102="Safety check failed"),"Fix before closing",IF(AND((I102&lt;&gt;"Paid"),(A102&lt;TODAY())),"Collect payment","")))</f>
        <v/>
      </c>
    </row>
    <row r="103" spans="1:10" x14ac:dyDescent="0.25">
      <c r="A103" s="11"/>
      <c r="H103" s="12"/>
      <c r="J103" s="13" t="str">
        <f>IF($A103="","",IF((G103="Safety check failed"),"Fix before closing",IF(AND((I103&lt;&gt;"Paid"),(A103&lt;TODAY())),"Collect payment","")))</f>
        <v/>
      </c>
    </row>
    <row r="104" spans="1:10" x14ac:dyDescent="0.25">
      <c r="A104" s="11"/>
      <c r="H104" s="12"/>
      <c r="J104" s="13" t="str">
        <f>IF($A104="","",IF((G104="Safety check failed"),"Fix before closing",IF(AND((I104&lt;&gt;"Paid"),(A104&lt;TODAY())),"Collect payment","")))</f>
        <v/>
      </c>
    </row>
    <row r="105" spans="1:10" x14ac:dyDescent="0.25">
      <c r="A105" s="11"/>
      <c r="H105" s="12"/>
      <c r="J105" s="13" t="str">
        <f>IF($A105="","",IF((G105="Safety check failed"),"Fix before closing",IF(AND((I105&lt;&gt;"Paid"),(A105&lt;TODAY())),"Collect payment","")))</f>
        <v/>
      </c>
    </row>
    <row r="106" spans="1:10" x14ac:dyDescent="0.25">
      <c r="A106" s="11"/>
      <c r="H106" s="12"/>
      <c r="J106" s="13" t="str">
        <f>IF($A106="","",IF((G106="Safety check failed"),"Fix before closing",IF(AND((I106&lt;&gt;"Paid"),(A106&lt;TODAY())),"Collect payment","")))</f>
        <v/>
      </c>
    </row>
    <row r="107" spans="1:10" x14ac:dyDescent="0.25">
      <c r="A107" s="11"/>
      <c r="H107" s="12"/>
      <c r="J107" s="13" t="str">
        <f>IF($A107="","",IF((G107="Safety check failed"),"Fix before closing",IF(AND((I107&lt;&gt;"Paid"),(A107&lt;TODAY())),"Collect payment","")))</f>
        <v/>
      </c>
    </row>
    <row r="108" spans="1:10" x14ac:dyDescent="0.25">
      <c r="A108" s="11"/>
      <c r="H108" s="12"/>
      <c r="J108" s="13" t="str">
        <f>IF($A108="","",IF((G108="Safety check failed"),"Fix before closing",IF(AND((I108&lt;&gt;"Paid"),(A108&lt;TODAY())),"Collect payment","")))</f>
        <v/>
      </c>
    </row>
    <row r="109" spans="1:10" x14ac:dyDescent="0.25">
      <c r="A109" s="11"/>
      <c r="H109" s="12"/>
      <c r="J109" s="13" t="str">
        <f>IF($A109="","",IF((G109="Safety check failed"),"Fix before closing",IF(AND((I109&lt;&gt;"Paid"),(A109&lt;TODAY())),"Collect payment","")))</f>
        <v/>
      </c>
    </row>
    <row r="110" spans="1:10" x14ac:dyDescent="0.25">
      <c r="A110" s="11"/>
      <c r="H110" s="12"/>
      <c r="J110" s="13" t="str">
        <f>IF($A110="","",IF((G110="Safety check failed"),"Fix before closing",IF(AND((I110&lt;&gt;"Paid"),(A110&lt;TODAY())),"Collect payment","")))</f>
        <v/>
      </c>
    </row>
    <row r="111" spans="1:10" x14ac:dyDescent="0.25">
      <c r="A111" s="11"/>
      <c r="H111" s="12"/>
      <c r="J111" s="13" t="str">
        <f>IF($A111="","",IF((G111="Safety check failed"),"Fix before closing",IF(AND((I111&lt;&gt;"Paid"),(A111&lt;TODAY())),"Collect payment","")))</f>
        <v/>
      </c>
    </row>
    <row r="112" spans="1:10" x14ac:dyDescent="0.25">
      <c r="A112" s="11"/>
      <c r="H112" s="12"/>
      <c r="J112" s="13" t="str">
        <f>IF($A112="","",IF((G112="Safety check failed"),"Fix before closing",IF(AND((I112&lt;&gt;"Paid"),(A112&lt;TODAY())),"Collect payment","")))</f>
        <v/>
      </c>
    </row>
    <row r="113" spans="1:10" x14ac:dyDescent="0.25">
      <c r="A113" s="11"/>
      <c r="H113" s="12"/>
      <c r="J113" s="13" t="str">
        <f>IF($A113="","",IF((G113="Safety check failed"),"Fix before closing",IF(AND((I113&lt;&gt;"Paid"),(A113&lt;TODAY())),"Collect payment","")))</f>
        <v/>
      </c>
    </row>
    <row r="114" spans="1:10" x14ac:dyDescent="0.25">
      <c r="A114" s="11"/>
      <c r="H114" s="12"/>
      <c r="J114" s="13" t="str">
        <f>IF($A114="","",IF((G114="Safety check failed"),"Fix before closing",IF(AND((I114&lt;&gt;"Paid"),(A114&lt;TODAY())),"Collect payment","")))</f>
        <v/>
      </c>
    </row>
    <row r="115" spans="1:10" x14ac:dyDescent="0.25">
      <c r="A115" s="11"/>
      <c r="H115" s="12"/>
      <c r="J115" s="13" t="str">
        <f>IF($A115="","",IF((G115="Safety check failed"),"Fix before closing",IF(AND((I115&lt;&gt;"Paid"),(A115&lt;TODAY())),"Collect payment","")))</f>
        <v/>
      </c>
    </row>
    <row r="116" spans="1:10" x14ac:dyDescent="0.25">
      <c r="A116" s="11"/>
      <c r="H116" s="12"/>
      <c r="J116" s="13" t="str">
        <f>IF($A116="","",IF((G116="Safety check failed"),"Fix before closing",IF(AND((I116&lt;&gt;"Paid"),(A116&lt;TODAY())),"Collect payment","")))</f>
        <v/>
      </c>
    </row>
    <row r="117" spans="1:10" x14ac:dyDescent="0.25">
      <c r="A117" s="11"/>
      <c r="H117" s="12"/>
      <c r="J117" s="13" t="str">
        <f>IF($A117="","",IF((G117="Safety check failed"),"Fix before closing",IF(AND((I117&lt;&gt;"Paid"),(A117&lt;TODAY())),"Collect payment","")))</f>
        <v/>
      </c>
    </row>
    <row r="118" spans="1:10" x14ac:dyDescent="0.25">
      <c r="A118" s="11"/>
      <c r="H118" s="12"/>
      <c r="J118" s="13" t="str">
        <f>IF($A118="","",IF((G118="Safety check failed"),"Fix before closing",IF(AND((I118&lt;&gt;"Paid"),(A118&lt;TODAY())),"Collect payment","")))</f>
        <v/>
      </c>
    </row>
    <row r="119" spans="1:10" x14ac:dyDescent="0.25">
      <c r="A119" s="11"/>
      <c r="H119" s="12"/>
      <c r="J119" s="13" t="str">
        <f>IF($A119="","",IF((G119="Safety check failed"),"Fix before closing",IF(AND((I119&lt;&gt;"Paid"),(A119&lt;TODAY())),"Collect payment","")))</f>
        <v/>
      </c>
    </row>
    <row r="120" spans="1:10" x14ac:dyDescent="0.25">
      <c r="A120" s="11"/>
      <c r="H120" s="12"/>
      <c r="J120" s="13" t="str">
        <f>IF($A120="","",IF((G120="Safety check failed"),"Fix before closing",IF(AND((I120&lt;&gt;"Paid"),(A120&lt;TODAY())),"Collect payment","")))</f>
        <v/>
      </c>
    </row>
    <row r="121" spans="1:10" x14ac:dyDescent="0.25">
      <c r="A121" s="11"/>
      <c r="H121" s="12"/>
      <c r="J121" s="13" t="str">
        <f>IF($A121="","",IF((G121="Safety check failed"),"Fix before closing",IF(AND((I121&lt;&gt;"Paid"),(A121&lt;TODAY())),"Collect payment","")))</f>
        <v/>
      </c>
    </row>
    <row r="122" spans="1:10" x14ac:dyDescent="0.25">
      <c r="A122" s="11"/>
      <c r="H122" s="12"/>
      <c r="J122" s="13" t="str">
        <f>IF($A122="","",IF((G122="Safety check failed"),"Fix before closing",IF(AND((I122&lt;&gt;"Paid"),(A122&lt;TODAY())),"Collect payment","")))</f>
        <v/>
      </c>
    </row>
    <row r="123" spans="1:10" x14ac:dyDescent="0.25">
      <c r="A123" s="11"/>
      <c r="H123" s="12"/>
      <c r="J123" s="13" t="str">
        <f>IF($A123="","",IF((G123="Safety check failed"),"Fix before closing",IF(AND((I123&lt;&gt;"Paid"),(A123&lt;TODAY())),"Collect payment","")))</f>
        <v/>
      </c>
    </row>
    <row r="124" spans="1:10" x14ac:dyDescent="0.25">
      <c r="A124" s="11"/>
      <c r="H124" s="12"/>
      <c r="J124" s="13" t="str">
        <f>IF($A124="","",IF((G124="Safety check failed"),"Fix before closing",IF(AND((I124&lt;&gt;"Paid"),(A124&lt;TODAY())),"Collect payment","")))</f>
        <v/>
      </c>
    </row>
    <row r="125" spans="1:10" x14ac:dyDescent="0.25">
      <c r="A125" s="11"/>
      <c r="H125" s="12"/>
      <c r="J125" s="13" t="str">
        <f>IF($A125="","",IF((G125="Safety check failed"),"Fix before closing",IF(AND((I125&lt;&gt;"Paid"),(A125&lt;TODAY())),"Collect payment","")))</f>
        <v/>
      </c>
    </row>
    <row r="126" spans="1:10" x14ac:dyDescent="0.25">
      <c r="A126" s="11"/>
      <c r="H126" s="12"/>
      <c r="J126" s="13" t="str">
        <f>IF($A126="","",IF((G126="Safety check failed"),"Fix before closing",IF(AND((I126&lt;&gt;"Paid"),(A126&lt;TODAY())),"Collect payment","")))</f>
        <v/>
      </c>
    </row>
    <row r="127" spans="1:10" x14ac:dyDescent="0.25">
      <c r="A127" s="11"/>
      <c r="H127" s="12"/>
      <c r="J127" s="13" t="str">
        <f>IF($A127="","",IF((G127="Safety check failed"),"Fix before closing",IF(AND((I127&lt;&gt;"Paid"),(A127&lt;TODAY())),"Collect payment","")))</f>
        <v/>
      </c>
    </row>
    <row r="128" spans="1:10" x14ac:dyDescent="0.25">
      <c r="A128" s="11"/>
      <c r="H128" s="12"/>
      <c r="J128" s="13" t="str">
        <f>IF($A128="","",IF((G128="Safety check failed"),"Fix before closing",IF(AND((I128&lt;&gt;"Paid"),(A128&lt;TODAY())),"Collect payment","")))</f>
        <v/>
      </c>
    </row>
    <row r="129" spans="1:10" x14ac:dyDescent="0.25">
      <c r="A129" s="11"/>
      <c r="H129" s="12"/>
      <c r="J129" s="13" t="str">
        <f>IF($A129="","",IF((G129="Safety check failed"),"Fix before closing",IF(AND((I129&lt;&gt;"Paid"),(A129&lt;TODAY())),"Collect payment","")))</f>
        <v/>
      </c>
    </row>
    <row r="130" spans="1:10" x14ac:dyDescent="0.25">
      <c r="A130" s="11"/>
      <c r="H130" s="12"/>
      <c r="J130" s="13" t="str">
        <f>IF($A130="","",IF((G130="Safety check failed"),"Fix before closing",IF(AND((I130&lt;&gt;"Paid"),(A130&lt;TODAY())),"Collect payment","")))</f>
        <v/>
      </c>
    </row>
    <row r="131" spans="1:10" x14ac:dyDescent="0.25">
      <c r="A131" s="11"/>
      <c r="H131" s="12"/>
      <c r="J131" s="13" t="str">
        <f>IF($A131="","",IF((G131="Safety check failed"),"Fix before closing",IF(AND((I131&lt;&gt;"Paid"),(A131&lt;TODAY())),"Collect payment","")))</f>
        <v/>
      </c>
    </row>
    <row r="132" spans="1:10" x14ac:dyDescent="0.25">
      <c r="A132" s="11"/>
      <c r="H132" s="12"/>
      <c r="J132" s="13" t="str">
        <f>IF($A132="","",IF((G132="Safety check failed"),"Fix before closing",IF(AND((I132&lt;&gt;"Paid"),(A132&lt;TODAY())),"Collect payment","")))</f>
        <v/>
      </c>
    </row>
    <row r="133" spans="1:10" x14ac:dyDescent="0.25">
      <c r="A133" s="11"/>
      <c r="H133" s="12"/>
      <c r="J133" s="13" t="str">
        <f>IF($A133="","",IF((G133="Safety check failed"),"Fix before closing",IF(AND((I133&lt;&gt;"Paid"),(A133&lt;TODAY())),"Collect payment","")))</f>
        <v/>
      </c>
    </row>
    <row r="134" spans="1:10" x14ac:dyDescent="0.25">
      <c r="A134" s="11"/>
      <c r="H134" s="12"/>
      <c r="J134" s="13" t="str">
        <f>IF($A134="","",IF((G134="Safety check failed"),"Fix before closing",IF(AND((I134&lt;&gt;"Paid"),(A134&lt;TODAY())),"Collect payment","")))</f>
        <v/>
      </c>
    </row>
    <row r="135" spans="1:10" x14ac:dyDescent="0.25">
      <c r="A135" s="11"/>
      <c r="H135" s="12"/>
      <c r="J135" s="13" t="str">
        <f>IF($A135="","",IF((G135="Safety check failed"),"Fix before closing",IF(AND((I135&lt;&gt;"Paid"),(A135&lt;TODAY())),"Collect payment","")))</f>
        <v/>
      </c>
    </row>
    <row r="136" spans="1:10" x14ac:dyDescent="0.25">
      <c r="A136" s="11"/>
      <c r="H136" s="12"/>
      <c r="J136" s="13" t="str">
        <f>IF($A136="","",IF((G136="Safety check failed"),"Fix before closing",IF(AND((I136&lt;&gt;"Paid"),(A136&lt;TODAY())),"Collect payment","")))</f>
        <v/>
      </c>
    </row>
    <row r="137" spans="1:10" x14ac:dyDescent="0.25">
      <c r="A137" s="11"/>
      <c r="H137" s="12"/>
      <c r="J137" s="13" t="str">
        <f>IF($A137="","",IF((G137="Safety check failed"),"Fix before closing",IF(AND((I137&lt;&gt;"Paid"),(A137&lt;TODAY())),"Collect payment","")))</f>
        <v/>
      </c>
    </row>
    <row r="138" spans="1:10" x14ac:dyDescent="0.25">
      <c r="A138" s="11"/>
      <c r="H138" s="12"/>
      <c r="J138" s="13" t="str">
        <f>IF($A138="","",IF((G138="Safety check failed"),"Fix before closing",IF(AND((I138&lt;&gt;"Paid"),(A138&lt;TODAY())),"Collect payment","")))</f>
        <v/>
      </c>
    </row>
    <row r="139" spans="1:10" x14ac:dyDescent="0.25">
      <c r="A139" s="11"/>
      <c r="H139" s="12"/>
      <c r="J139" s="13" t="str">
        <f>IF($A139="","",IF((G139="Safety check failed"),"Fix before closing",IF(AND((I139&lt;&gt;"Paid"),(A139&lt;TODAY())),"Collect payment","")))</f>
        <v/>
      </c>
    </row>
    <row r="140" spans="1:10" x14ac:dyDescent="0.25">
      <c r="A140" s="11"/>
      <c r="H140" s="12"/>
      <c r="J140" s="13" t="str">
        <f>IF($A140="","",IF((G140="Safety check failed"),"Fix before closing",IF(AND((I140&lt;&gt;"Paid"),(A140&lt;TODAY())),"Collect payment","")))</f>
        <v/>
      </c>
    </row>
    <row r="141" spans="1:10" x14ac:dyDescent="0.25">
      <c r="A141" s="11"/>
      <c r="H141" s="12"/>
      <c r="J141" s="13" t="str">
        <f>IF($A141="","",IF((G141="Safety check failed"),"Fix before closing",IF(AND((I141&lt;&gt;"Paid"),(A141&lt;TODAY())),"Collect payment","")))</f>
        <v/>
      </c>
    </row>
    <row r="142" spans="1:10" x14ac:dyDescent="0.25">
      <c r="A142" s="11"/>
      <c r="H142" s="12"/>
      <c r="J142" s="13" t="str">
        <f>IF($A142="","",IF((G142="Safety check failed"),"Fix before closing",IF(AND((I142&lt;&gt;"Paid"),(A142&lt;TODAY())),"Collect payment","")))</f>
        <v/>
      </c>
    </row>
    <row r="143" spans="1:10" x14ac:dyDescent="0.25">
      <c r="A143" s="11"/>
      <c r="H143" s="12"/>
      <c r="J143" s="13" t="str">
        <f>IF($A143="","",IF((G143="Safety check failed"),"Fix before closing",IF(AND((I143&lt;&gt;"Paid"),(A143&lt;TODAY())),"Collect payment","")))</f>
        <v/>
      </c>
    </row>
    <row r="144" spans="1:10" x14ac:dyDescent="0.25">
      <c r="A144" s="11"/>
      <c r="H144" s="12"/>
      <c r="J144" s="13" t="str">
        <f>IF($A144="","",IF((G144="Safety check failed"),"Fix before closing",IF(AND((I144&lt;&gt;"Paid"),(A144&lt;TODAY())),"Collect payment","")))</f>
        <v/>
      </c>
    </row>
    <row r="145" spans="1:10" x14ac:dyDescent="0.25">
      <c r="A145" s="11"/>
      <c r="H145" s="12"/>
      <c r="J145" s="13" t="str">
        <f>IF($A145="","",IF((G145="Safety check failed"),"Fix before closing",IF(AND((I145&lt;&gt;"Paid"),(A145&lt;TODAY())),"Collect payment","")))</f>
        <v/>
      </c>
    </row>
    <row r="146" spans="1:10" x14ac:dyDescent="0.25">
      <c r="A146" s="11"/>
      <c r="H146" s="12"/>
      <c r="J146" s="13" t="str">
        <f>IF($A146="","",IF((G146="Safety check failed"),"Fix before closing",IF(AND((I146&lt;&gt;"Paid"),(A146&lt;TODAY())),"Collect payment","")))</f>
        <v/>
      </c>
    </row>
    <row r="147" spans="1:10" x14ac:dyDescent="0.25">
      <c r="A147" s="11"/>
      <c r="H147" s="12"/>
      <c r="J147" s="13" t="str">
        <f>IF($A147="","",IF((G147="Safety check failed"),"Fix before closing",IF(AND((I147&lt;&gt;"Paid"),(A147&lt;TODAY())),"Collect payment","")))</f>
        <v/>
      </c>
    </row>
    <row r="148" spans="1:10" x14ac:dyDescent="0.25">
      <c r="A148" s="11"/>
      <c r="H148" s="12"/>
      <c r="J148" s="13" t="str">
        <f>IF($A148="","",IF((G148="Safety check failed"),"Fix before closing",IF(AND((I148&lt;&gt;"Paid"),(A148&lt;TODAY())),"Collect payment","")))</f>
        <v/>
      </c>
    </row>
    <row r="149" spans="1:10" x14ac:dyDescent="0.25">
      <c r="A149" s="11"/>
      <c r="H149" s="12"/>
      <c r="J149" s="13" t="str">
        <f>IF($A149="","",IF((G149="Safety check failed"),"Fix before closing",IF(AND((I149&lt;&gt;"Paid"),(A149&lt;TODAY())),"Collect payment","")))</f>
        <v/>
      </c>
    </row>
    <row r="150" spans="1:10" x14ac:dyDescent="0.25">
      <c r="A150" s="11"/>
      <c r="H150" s="12"/>
      <c r="J150" s="13" t="str">
        <f>IF($A150="","",IF((G150="Safety check failed"),"Fix before closing",IF(AND((I150&lt;&gt;"Paid"),(A150&lt;TODAY())),"Collect payment","")))</f>
        <v/>
      </c>
    </row>
    <row r="151" spans="1:10" x14ac:dyDescent="0.25">
      <c r="A151" s="11"/>
      <c r="H151" s="12"/>
      <c r="J151" s="13" t="str">
        <f>IF($A151="","",IF((G151="Safety check failed"),"Fix before closing",IF(AND((I151&lt;&gt;"Paid"),(A151&lt;TODAY())),"Collect payment","")))</f>
        <v/>
      </c>
    </row>
    <row r="152" spans="1:10" x14ac:dyDescent="0.25">
      <c r="A152" s="11"/>
      <c r="H152" s="12"/>
      <c r="J152" s="13" t="str">
        <f>IF($A152="","",IF((G152="Safety check failed"),"Fix before closing",IF(AND((I152&lt;&gt;"Paid"),(A152&lt;TODAY())),"Collect payment","")))</f>
        <v/>
      </c>
    </row>
    <row r="153" spans="1:10" x14ac:dyDescent="0.25">
      <c r="A153" s="11"/>
      <c r="H153" s="12"/>
      <c r="J153" s="13" t="str">
        <f>IF($A153="","",IF((G153="Safety check failed"),"Fix before closing",IF(AND((I153&lt;&gt;"Paid"),(A153&lt;TODAY())),"Collect payment","")))</f>
        <v/>
      </c>
    </row>
    <row r="154" spans="1:10" x14ac:dyDescent="0.25">
      <c r="A154" s="11"/>
      <c r="H154" s="12"/>
      <c r="J154" s="13" t="str">
        <f>IF($A154="","",IF((G154="Safety check failed"),"Fix before closing",IF(AND((I154&lt;&gt;"Paid"),(A154&lt;TODAY())),"Collect payment","")))</f>
        <v/>
      </c>
    </row>
    <row r="155" spans="1:10" x14ac:dyDescent="0.25">
      <c r="A155" s="11"/>
      <c r="H155" s="12"/>
      <c r="J155" s="13" t="str">
        <f>IF($A155="","",IF((G155="Safety check failed"),"Fix before closing",IF(AND((I155&lt;&gt;"Paid"),(A155&lt;TODAY())),"Collect payment","")))</f>
        <v/>
      </c>
    </row>
    <row r="156" spans="1:10" x14ac:dyDescent="0.25">
      <c r="A156" s="11"/>
      <c r="H156" s="12"/>
      <c r="J156" s="13" t="str">
        <f>IF($A156="","",IF((G156="Safety check failed"),"Fix before closing",IF(AND((I156&lt;&gt;"Paid"),(A156&lt;TODAY())),"Collect payment","")))</f>
        <v/>
      </c>
    </row>
    <row r="157" spans="1:10" x14ac:dyDescent="0.25">
      <c r="A157" s="11"/>
      <c r="H157" s="12"/>
      <c r="J157" s="13" t="str">
        <f>IF($A157="","",IF((G157="Safety check failed"),"Fix before closing",IF(AND((I157&lt;&gt;"Paid"),(A157&lt;TODAY())),"Collect payment","")))</f>
        <v/>
      </c>
    </row>
    <row r="158" spans="1:10" x14ac:dyDescent="0.25">
      <c r="A158" s="11"/>
      <c r="H158" s="12"/>
      <c r="J158" s="13" t="str">
        <f>IF($A158="","",IF((G158="Safety check failed"),"Fix before closing",IF(AND((I158&lt;&gt;"Paid"),(A158&lt;TODAY())),"Collect payment","")))</f>
        <v/>
      </c>
    </row>
    <row r="159" spans="1:10" x14ac:dyDescent="0.25">
      <c r="A159" s="11"/>
      <c r="H159" s="12"/>
      <c r="J159" s="13" t="str">
        <f>IF($A159="","",IF((G159="Safety check failed"),"Fix before closing",IF(AND((I159&lt;&gt;"Paid"),(A159&lt;TODAY())),"Collect payment","")))</f>
        <v/>
      </c>
    </row>
    <row r="160" spans="1:10" x14ac:dyDescent="0.25">
      <c r="A160" s="11"/>
      <c r="H160" s="12"/>
      <c r="J160" s="13" t="str">
        <f>IF($A160="","",IF((G160="Safety check failed"),"Fix before closing",IF(AND((I160&lt;&gt;"Paid"),(A160&lt;TODAY())),"Collect payment","")))</f>
        <v/>
      </c>
    </row>
    <row r="161" spans="1:10" x14ac:dyDescent="0.25">
      <c r="A161" s="11"/>
      <c r="H161" s="12"/>
      <c r="J161" s="13" t="str">
        <f>IF($A161="","",IF((G161="Safety check failed"),"Fix before closing",IF(AND((I161&lt;&gt;"Paid"),(A161&lt;TODAY())),"Collect payment","")))</f>
        <v/>
      </c>
    </row>
    <row r="162" spans="1:10" x14ac:dyDescent="0.25">
      <c r="A162" s="11"/>
      <c r="H162" s="12"/>
      <c r="J162" s="13" t="str">
        <f>IF($A162="","",IF((G162="Safety check failed"),"Fix before closing",IF(AND((I162&lt;&gt;"Paid"),(A162&lt;TODAY())),"Collect payment","")))</f>
        <v/>
      </c>
    </row>
    <row r="163" spans="1:10" x14ac:dyDescent="0.25">
      <c r="A163" s="11"/>
      <c r="H163" s="12"/>
      <c r="J163" s="13" t="str">
        <f>IF($A163="","",IF((G163="Safety check failed"),"Fix before closing",IF(AND((I163&lt;&gt;"Paid"),(A163&lt;TODAY())),"Collect payment","")))</f>
        <v/>
      </c>
    </row>
    <row r="164" spans="1:10" x14ac:dyDescent="0.25">
      <c r="A164" s="11"/>
      <c r="H164" s="12"/>
      <c r="J164" s="13" t="str">
        <f>IF($A164="","",IF((G164="Safety check failed"),"Fix before closing",IF(AND((I164&lt;&gt;"Paid"),(A164&lt;TODAY())),"Collect payment","")))</f>
        <v/>
      </c>
    </row>
    <row r="165" spans="1:10" x14ac:dyDescent="0.25">
      <c r="A165" s="11"/>
      <c r="H165" s="12"/>
      <c r="J165" s="13" t="str">
        <f>IF($A165="","",IF((G165="Safety check failed"),"Fix before closing",IF(AND((I165&lt;&gt;"Paid"),(A165&lt;TODAY())),"Collect payment","")))</f>
        <v/>
      </c>
    </row>
    <row r="166" spans="1:10" x14ac:dyDescent="0.25">
      <c r="A166" s="11"/>
      <c r="H166" s="12"/>
      <c r="J166" s="13" t="str">
        <f>IF($A166="","",IF((G166="Safety check failed"),"Fix before closing",IF(AND((I166&lt;&gt;"Paid"),(A166&lt;TODAY())),"Collect payment","")))</f>
        <v/>
      </c>
    </row>
    <row r="167" spans="1:10" x14ac:dyDescent="0.25">
      <c r="A167" s="11"/>
      <c r="H167" s="12"/>
      <c r="J167" s="13" t="str">
        <f>IF($A167="","",IF((G167="Safety check failed"),"Fix before closing",IF(AND((I167&lt;&gt;"Paid"),(A167&lt;TODAY())),"Collect payment","")))</f>
        <v/>
      </c>
    </row>
    <row r="168" spans="1:10" x14ac:dyDescent="0.25">
      <c r="A168" s="11"/>
      <c r="H168" s="12"/>
      <c r="J168" s="13" t="str">
        <f>IF($A168="","",IF((G168="Safety check failed"),"Fix before closing",IF(AND((I168&lt;&gt;"Paid"),(A168&lt;TODAY())),"Collect payment","")))</f>
        <v/>
      </c>
    </row>
    <row r="169" spans="1:10" x14ac:dyDescent="0.25">
      <c r="A169" s="11"/>
      <c r="H169" s="12"/>
      <c r="J169" s="13" t="str">
        <f>IF($A169="","",IF((G169="Safety check failed"),"Fix before closing",IF(AND((I169&lt;&gt;"Paid"),(A169&lt;TODAY())),"Collect payment","")))</f>
        <v/>
      </c>
    </row>
    <row r="170" spans="1:10" x14ac:dyDescent="0.25">
      <c r="A170" s="11"/>
      <c r="H170" s="12"/>
      <c r="J170" s="13" t="str">
        <f>IF($A170="","",IF((G170="Safety check failed"),"Fix before closing",IF(AND((I170&lt;&gt;"Paid"),(A170&lt;TODAY())),"Collect payment","")))</f>
        <v/>
      </c>
    </row>
    <row r="171" spans="1:10" x14ac:dyDescent="0.25">
      <c r="A171" s="11"/>
      <c r="H171" s="12"/>
      <c r="J171" s="13" t="str">
        <f>IF($A171="","",IF((G171="Safety check failed"),"Fix before closing",IF(AND((I171&lt;&gt;"Paid"),(A171&lt;TODAY())),"Collect payment","")))</f>
        <v/>
      </c>
    </row>
    <row r="172" spans="1:10" x14ac:dyDescent="0.25">
      <c r="A172" s="11"/>
      <c r="H172" s="12"/>
      <c r="J172" s="13" t="str">
        <f>IF($A172="","",IF((G172="Safety check failed"),"Fix before closing",IF(AND((I172&lt;&gt;"Paid"),(A172&lt;TODAY())),"Collect payment","")))</f>
        <v/>
      </c>
    </row>
    <row r="173" spans="1:10" x14ac:dyDescent="0.25">
      <c r="A173" s="11"/>
      <c r="H173" s="12"/>
      <c r="J173" s="13" t="str">
        <f>IF($A173="","",IF((G173="Safety check failed"),"Fix before closing",IF(AND((I173&lt;&gt;"Paid"),(A173&lt;TODAY())),"Collect payment","")))</f>
        <v/>
      </c>
    </row>
    <row r="174" spans="1:10" x14ac:dyDescent="0.25">
      <c r="A174" s="11"/>
      <c r="H174" s="12"/>
      <c r="J174" s="13" t="str">
        <f>IF($A174="","",IF((G174="Safety check failed"),"Fix before closing",IF(AND((I174&lt;&gt;"Paid"),(A174&lt;TODAY())),"Collect payment","")))</f>
        <v/>
      </c>
    </row>
    <row r="175" spans="1:10" x14ac:dyDescent="0.25">
      <c r="A175" s="11"/>
      <c r="H175" s="12"/>
      <c r="J175" s="13" t="str">
        <f>IF($A175="","",IF((G175="Safety check failed"),"Fix before closing",IF(AND((I175&lt;&gt;"Paid"),(A175&lt;TODAY())),"Collect payment","")))</f>
        <v/>
      </c>
    </row>
    <row r="176" spans="1:10" x14ac:dyDescent="0.25">
      <c r="A176" s="11"/>
      <c r="H176" s="12"/>
      <c r="J176" s="13" t="str">
        <f>IF($A176="","",IF((G176="Safety check failed"),"Fix before closing",IF(AND((I176&lt;&gt;"Paid"),(A176&lt;TODAY())),"Collect payment","")))</f>
        <v/>
      </c>
    </row>
    <row r="177" spans="1:10" x14ac:dyDescent="0.25">
      <c r="A177" s="11"/>
      <c r="H177" s="12"/>
      <c r="J177" s="13" t="str">
        <f>IF($A177="","",IF((G177="Safety check failed"),"Fix before closing",IF(AND((I177&lt;&gt;"Paid"),(A177&lt;TODAY())),"Collect payment","")))</f>
        <v/>
      </c>
    </row>
    <row r="178" spans="1:10" x14ac:dyDescent="0.25">
      <c r="A178" s="11"/>
      <c r="H178" s="12"/>
      <c r="J178" s="13" t="str">
        <f>IF($A178="","",IF((G178="Safety check failed"),"Fix before closing",IF(AND((I178&lt;&gt;"Paid"),(A178&lt;TODAY())),"Collect payment","")))</f>
        <v/>
      </c>
    </row>
    <row r="179" spans="1:10" x14ac:dyDescent="0.25">
      <c r="A179" s="11"/>
      <c r="H179" s="12"/>
      <c r="J179" s="13" t="str">
        <f>IF($A179="","",IF((G179="Safety check failed"),"Fix before closing",IF(AND((I179&lt;&gt;"Paid"),(A179&lt;TODAY())),"Collect payment","")))</f>
        <v/>
      </c>
    </row>
    <row r="180" spans="1:10" x14ac:dyDescent="0.25">
      <c r="A180" s="11"/>
      <c r="H180" s="12"/>
      <c r="J180" s="13" t="str">
        <f>IF($A180="","",IF((G180="Safety check failed"),"Fix before closing",IF(AND((I180&lt;&gt;"Paid"),(A180&lt;TODAY())),"Collect payment","")))</f>
        <v/>
      </c>
    </row>
    <row r="181" spans="1:10" x14ac:dyDescent="0.25">
      <c r="A181" s="11"/>
      <c r="H181" s="12"/>
      <c r="J181" s="13" t="str">
        <f>IF($A181="","",IF((G181="Safety check failed"),"Fix before closing",IF(AND((I181&lt;&gt;"Paid"),(A181&lt;TODAY())),"Collect payment","")))</f>
        <v/>
      </c>
    </row>
    <row r="182" spans="1:10" x14ac:dyDescent="0.25">
      <c r="A182" s="11"/>
      <c r="H182" s="12"/>
      <c r="J182" s="13" t="str">
        <f>IF($A182="","",IF((G182="Safety check failed"),"Fix before closing",IF(AND((I182&lt;&gt;"Paid"),(A182&lt;TODAY())),"Collect payment","")))</f>
        <v/>
      </c>
    </row>
    <row r="183" spans="1:10" x14ac:dyDescent="0.25">
      <c r="A183" s="11"/>
      <c r="H183" s="12"/>
      <c r="J183" s="13" t="str">
        <f>IF($A183="","",IF((G183="Safety check failed"),"Fix before closing",IF(AND((I183&lt;&gt;"Paid"),(A183&lt;TODAY())),"Collect payment","")))</f>
        <v/>
      </c>
    </row>
    <row r="184" spans="1:10" x14ac:dyDescent="0.25">
      <c r="A184" s="11"/>
      <c r="H184" s="12"/>
      <c r="J184" s="13" t="str">
        <f>IF($A184="","",IF((G184="Safety check failed"),"Fix before closing",IF(AND((I184&lt;&gt;"Paid"),(A184&lt;TODAY())),"Collect payment","")))</f>
        <v/>
      </c>
    </row>
    <row r="185" spans="1:10" x14ac:dyDescent="0.25">
      <c r="A185" s="11"/>
      <c r="H185" s="12"/>
      <c r="J185" s="13" t="str">
        <f>IF($A185="","",IF((G185="Safety check failed"),"Fix before closing",IF(AND((I185&lt;&gt;"Paid"),(A185&lt;TODAY())),"Collect payment","")))</f>
        <v/>
      </c>
    </row>
    <row r="186" spans="1:10" x14ac:dyDescent="0.25">
      <c r="A186" s="11"/>
      <c r="H186" s="12"/>
      <c r="J186" s="13" t="str">
        <f>IF($A186="","",IF((G186="Safety check failed"),"Fix before closing",IF(AND((I186&lt;&gt;"Paid"),(A186&lt;TODAY())),"Collect payment","")))</f>
        <v/>
      </c>
    </row>
    <row r="187" spans="1:10" x14ac:dyDescent="0.25">
      <c r="A187" s="11"/>
      <c r="H187" s="12"/>
      <c r="J187" s="13" t="str">
        <f>IF($A187="","",IF((G187="Safety check failed"),"Fix before closing",IF(AND((I187&lt;&gt;"Paid"),(A187&lt;TODAY())),"Collect payment","")))</f>
        <v/>
      </c>
    </row>
    <row r="188" spans="1:10" x14ac:dyDescent="0.25">
      <c r="A188" s="11"/>
      <c r="H188" s="12"/>
      <c r="J188" s="13" t="str">
        <f>IF($A188="","",IF((G188="Safety check failed"),"Fix before closing",IF(AND((I188&lt;&gt;"Paid"),(A188&lt;TODAY())),"Collect payment","")))</f>
        <v/>
      </c>
    </row>
    <row r="189" spans="1:10" x14ac:dyDescent="0.25">
      <c r="A189" s="11"/>
      <c r="H189" s="12"/>
      <c r="J189" s="13" t="str">
        <f>IF($A189="","",IF((G189="Safety check failed"),"Fix before closing",IF(AND((I189&lt;&gt;"Paid"),(A189&lt;TODAY())),"Collect payment","")))</f>
        <v/>
      </c>
    </row>
    <row r="190" spans="1:10" x14ac:dyDescent="0.25">
      <c r="A190" s="11"/>
      <c r="H190" s="12"/>
      <c r="J190" s="13" t="str">
        <f>IF($A190="","",IF((G190="Safety check failed"),"Fix before closing",IF(AND((I190&lt;&gt;"Paid"),(A190&lt;TODAY())),"Collect payment","")))</f>
        <v/>
      </c>
    </row>
    <row r="191" spans="1:10" x14ac:dyDescent="0.25">
      <c r="A191" s="11"/>
      <c r="H191" s="12"/>
      <c r="J191" s="13" t="str">
        <f>IF($A191="","",IF((G191="Safety check failed"),"Fix before closing",IF(AND((I191&lt;&gt;"Paid"),(A191&lt;TODAY())),"Collect payment","")))</f>
        <v/>
      </c>
    </row>
    <row r="192" spans="1:10" x14ac:dyDescent="0.25">
      <c r="A192" s="11"/>
      <c r="H192" s="12"/>
      <c r="J192" s="13" t="str">
        <f>IF($A192="","",IF((G192="Safety check failed"),"Fix before closing",IF(AND((I192&lt;&gt;"Paid"),(A192&lt;TODAY())),"Collect payment","")))</f>
        <v/>
      </c>
    </row>
    <row r="193" spans="1:10" x14ac:dyDescent="0.25">
      <c r="A193" s="11"/>
      <c r="H193" s="12"/>
      <c r="J193" s="13" t="str">
        <f>IF($A193="","",IF((G193="Safety check failed"),"Fix before closing",IF(AND((I193&lt;&gt;"Paid"),(A193&lt;TODAY())),"Collect payment","")))</f>
        <v/>
      </c>
    </row>
    <row r="194" spans="1:10" x14ac:dyDescent="0.25">
      <c r="A194" s="11"/>
      <c r="H194" s="12"/>
      <c r="J194" s="13" t="str">
        <f>IF($A194="","",IF((G194="Safety check failed"),"Fix before closing",IF(AND((I194&lt;&gt;"Paid"),(A194&lt;TODAY())),"Collect payment","")))</f>
        <v/>
      </c>
    </row>
    <row r="195" spans="1:10" x14ac:dyDescent="0.25">
      <c r="A195" s="11"/>
      <c r="H195" s="12"/>
      <c r="J195" s="13" t="str">
        <f>IF($A195="","",IF((G195="Safety check failed"),"Fix before closing",IF(AND((I195&lt;&gt;"Paid"),(A195&lt;TODAY())),"Collect payment","")))</f>
        <v/>
      </c>
    </row>
    <row r="196" spans="1:10" x14ac:dyDescent="0.25">
      <c r="A196" s="11"/>
      <c r="H196" s="12"/>
      <c r="J196" s="13" t="str">
        <f>IF($A196="","",IF((G196="Safety check failed"),"Fix before closing",IF(AND((I196&lt;&gt;"Paid"),(A196&lt;TODAY())),"Collect payment","")))</f>
        <v/>
      </c>
    </row>
    <row r="197" spans="1:10" x14ac:dyDescent="0.25">
      <c r="A197" s="11"/>
      <c r="H197" s="12"/>
      <c r="J197" s="13" t="str">
        <f>IF($A197="","",IF((G197="Safety check failed"),"Fix before closing",IF(AND((I197&lt;&gt;"Paid"),(A197&lt;TODAY())),"Collect payment","")))</f>
        <v/>
      </c>
    </row>
    <row r="198" spans="1:10" x14ac:dyDescent="0.25">
      <c r="A198" s="11"/>
      <c r="H198" s="12"/>
      <c r="J198" s="13" t="str">
        <f>IF($A198="","",IF((G198="Safety check failed"),"Fix before closing",IF(AND((I198&lt;&gt;"Paid"),(A198&lt;TODAY())),"Collect payment","")))</f>
        <v/>
      </c>
    </row>
    <row r="199" spans="1:10" x14ac:dyDescent="0.25">
      <c r="A199" s="11"/>
      <c r="H199" s="12"/>
      <c r="J199" s="13" t="str">
        <f>IF($A199="","",IF((G199="Safety check failed"),"Fix before closing",IF(AND((I199&lt;&gt;"Paid"),(A199&lt;TODAY())),"Collect payment","")))</f>
        <v/>
      </c>
    </row>
    <row r="200" spans="1:10" x14ac:dyDescent="0.25">
      <c r="A200" s="11"/>
      <c r="H200" s="12"/>
      <c r="J200" s="13" t="str">
        <f>IF($A200="","",IF((G200="Safety check failed"),"Fix before closing",IF(AND((I200&lt;&gt;"Paid"),(A200&lt;TODAY())),"Collect payment","")))</f>
        <v/>
      </c>
    </row>
    <row r="201" spans="1:10" x14ac:dyDescent="0.25">
      <c r="A201" s="11"/>
      <c r="H201" s="12"/>
      <c r="J201" s="13" t="str">
        <f>IF($A201="","",IF((G201="Safety check failed"),"Fix before closing",IF(AND((I201&lt;&gt;"Paid"),(A201&lt;TODAY())),"Collect payment","")))</f>
        <v/>
      </c>
    </row>
  </sheetData>
  <autoFilter ref="A1:J1"/>
  <conditionalFormatting sqref="J2:J201">
    <cfRule type="expression" dxfId="0" priority="1">
      <formula>J2="Fix before closing"</formula>
    </cfRule>
  </conditionalFormatting>
  <conditionalFormatting sqref="J2:J201">
    <cfRule type="expression" dxfId="1" priority="1">
      <formula>J2="Collect payment"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Single steel, Double steel, Wood carriage, Commercial roll-up" sqref="D2:D201">
      <formula1>"Single steel,Double steel,Wood carriage,Commercial roll-up"</formula1>
    </dataValidation>
    <dataValidation type="list" allowBlank="1" showErrorMessage="1" errorTitle="Pick from the list" error="Choose one of: Not required, Safety check passed, Safety check failed" sqref="G2:G201">
      <formula1>"Not required,Safety check passed,Safety check failed"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list" allowBlank="1" showErrorMessage="1" errorTitle="Pick from the list" error="Choose one of: Unpaid, Deposit, Paid" sqref="I2:I201">
      <formula1>"Unpaid,Deposit,Paid"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48</v>
      </c>
      <c r="B1" s="14" t="s">
        <v>49</v>
      </c>
      <c r="C1" s="14" t="s">
        <v>50</v>
      </c>
    </row>
    <row r="2" spans="1:3" x14ac:dyDescent="0.25">
      <c r="A2" s="15" t="s">
        <v>51</v>
      </c>
      <c r="B2" s="16"/>
      <c r="C2" s="16"/>
    </row>
    <row r="3" spans="1:2" x14ac:dyDescent="0.25">
      <c r="A3" t="s">
        <v>52</v>
      </c>
      <c r="B3" s="17">
        <f>COUNTA('Jobs'!$B$2:$B$201)</f>
        <v>4</v>
      </c>
    </row>
    <row r="4" spans="1:2" x14ac:dyDescent="0.25">
      <c r="A4" t="s">
        <v>53</v>
      </c>
      <c r="B4" s="18">
        <f>SUM('Jobs'!$H$2:$H$201)</f>
        <v>6055</v>
      </c>
    </row>
    <row r="5" spans="1:2" x14ac:dyDescent="0.25">
      <c r="A5" t="s">
        <v>54</v>
      </c>
      <c r="B5" s="18">
        <f>SUMIFS('Jobs'!$H$2:$H$201,'Jobs'!$I$2:$I$201,"&lt;&gt;Paid")</f>
        <v>5730</v>
      </c>
    </row>
    <row r="6" spans="1:3" x14ac:dyDescent="0.25">
      <c r="A6" s="15" t="s">
        <v>55</v>
      </c>
      <c r="B6" s="16"/>
      <c r="C6" s="16"/>
    </row>
    <row r="7" spans="1:2" x14ac:dyDescent="0.25">
      <c r="A7" t="s">
        <v>56</v>
      </c>
      <c r="B7" s="17">
        <f>COUNTIF('Jobs'!$G$2:$G$201,"Safety check failed")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