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ch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<sst xmlns="http://schemas.openxmlformats.org/spreadsheetml/2006/main" count="73" uniqueCount="69">
  <si>
    <t>Franchise Match Pipeline</t>
  </si>
  <si>
    <t>A free match pipeline for franchise consultants: track candidate-to-brand matches by fit, territory, and stage in Google Sheets or Excel.</t>
  </si>
  <si>
    <t>Quick start</t>
  </si>
  <si>
    <t>Open the Matches tab and replace the sample rows with your own — one row per entry. Formulas fill in automatically for new rows.</t>
  </si>
  <si>
    <t>One row per candidate-brand match; Weighted value = commission x probability for a realistic forecast.</t>
  </si>
  <si>
    <t>Next step by turns red when it passes; candidates who stall usually stall at FDD review.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</si>
  <si>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</si>
  <si>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</si>
  <si>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</si>
  <si>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</si>
  <si>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</si>
  <si>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</si>
  <si>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</si>
  <si>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</si>
  <si>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Candidate</t>
  </si>
  <si>
    <t>Brand</t>
  </si>
  <si>
    <t>Category</t>
  </si>
  <si>
    <t>Territory</t>
  </si>
  <si>
    <t>Liquid capital</t>
  </si>
  <si>
    <t>Fit score (1-10)</t>
  </si>
  <si>
    <t>Stage</t>
  </si>
  <si>
    <t>Est. commission</t>
  </si>
  <si>
    <t>Probability</t>
  </si>
  <si>
    <t>Weighted value</t>
  </si>
  <si>
    <t>Next step by</t>
  </si>
  <si>
    <t>R. Patel</t>
  </si>
  <si>
    <t>Spark Home Services</t>
  </si>
  <si>
    <t>Home services</t>
  </si>
  <si>
    <t>Austin north</t>
  </si>
  <si>
    <t>Validation calls</t>
  </si>
  <si>
    <t>Kidz Code Academy</t>
  </si>
  <si>
    <t>Kids education</t>
  </si>
  <si>
    <t>FDD review</t>
  </si>
  <si>
    <t>M. Lewis</t>
  </si>
  <si>
    <t>FlexCore Fitness</t>
  </si>
  <si>
    <t>Fitness</t>
  </si>
  <si>
    <t>Tampa</t>
  </si>
  <si>
    <t>Discovery day</t>
  </si>
  <si>
    <t>D. Owens</t>
  </si>
  <si>
    <t>Golden Years Care</t>
  </si>
  <si>
    <t>Senior care</t>
  </si>
  <si>
    <t>Columbus</t>
  </si>
  <si>
    <t>Discovery call</t>
  </si>
  <si>
    <t>S. Kim</t>
  </si>
  <si>
    <t>Bright Office Supply</t>
  </si>
  <si>
    <t>B2B services</t>
  </si>
  <si>
    <t>Denver</t>
  </si>
  <si>
    <t>Passed</t>
  </si>
  <si>
    <t>J. Wu</t>
  </si>
  <si>
    <t>Raleigh</t>
  </si>
  <si>
    <t>Awarded</t>
  </si>
  <si>
    <t>Item</t>
  </si>
  <si>
    <t>Value</t>
  </si>
  <si>
    <t>Notes</t>
  </si>
  <si>
    <t>Overview</t>
  </si>
  <si>
    <t>Entries</t>
  </si>
  <si>
    <t>Overdue (next step by)</t>
  </si>
  <si>
    <t>By stage</t>
  </si>
  <si>
    <t>Stage: Intro</t>
  </si>
  <si>
    <t>Stage: Discovery call</t>
  </si>
  <si>
    <t>Stage: FDD review</t>
  </si>
  <si>
    <t>Stage: Validation calls</t>
  </si>
  <si>
    <t>Stage: Discovery day</t>
  </si>
  <si>
    <t>Stage: Awarded</t>
  </si>
  <si>
    <t>Stage: Passed</t>
  </si>
  <si>
    <t>Totals</t>
  </si>
  <si>
    <t>Total liquid capital</t>
  </si>
  <si>
    <t>Total est. commission</t>
  </si>
  <si>
    <t>Total weighted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</si>
</sst>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7" customWidth="1"/>
    <col min="6" max="6" width="19" customWidth="1"/>
    <col min="7" max="7" width="16" customWidth="1"/>
    <col min="8" max="8" width="18" customWidth="1"/>
    <col min="9" max="9" width="14" customWidth="1"/>
    <col min="10" max="10" width="17" customWidth="1"/>
    <col min="11" max="11" width="15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s="11">
        <v>180000</v>
      </c>
      <c r="F2" s="12">
        <v>8</v>
      </c>
      <c r="G2" t="s">
        <v>29</v>
      </c>
      <c r="H2" s="11">
        <v>30000</v>
      </c>
      <c r="I2" s="13">
        <v>0.5</v>
      </c>
      <c r="J2" s="14">
        <f>IF($A2="","",(H2*I2))</f>
        <v>15000</v>
      </c>
      <c r="K2" s="15">
        <v>46313</v>
      </c>
    </row>
    <row r="3" spans="1:11" x14ac:dyDescent="0.25">
      <c r="A3" t="s">
        <v>25</v>
      </c>
      <c r="B3" t="s">
        <v>30</v>
      </c>
      <c r="C3" t="s">
        <v>31</v>
      </c>
      <c r="D3" t="s">
        <v>28</v>
      </c>
      <c r="E3" s="11">
        <v>180000</v>
      </c>
      <c r="F3" s="12">
        <v>6</v>
      </c>
      <c r="G3" t="s">
        <v>32</v>
      </c>
      <c r="H3" s="11">
        <v>25000</v>
      </c>
      <c r="I3" s="13">
        <v>0.2</v>
      </c>
      <c r="J3" s="14">
        <f>IF($A3="","",(H3*I3))</f>
        <v>5000</v>
      </c>
      <c r="K3" s="15">
        <v>46315</v>
      </c>
    </row>
    <row r="4" spans="1:11" x14ac:dyDescent="0.25">
      <c r="A4" t="s">
        <v>33</v>
      </c>
      <c r="B4" t="s">
        <v>34</v>
      </c>
      <c r="C4" t="s">
        <v>35</v>
      </c>
      <c r="D4" t="s">
        <v>36</v>
      </c>
      <c r="E4" s="11">
        <v>250000</v>
      </c>
      <c r="F4" s="12">
        <v>9</v>
      </c>
      <c r="G4" t="s">
        <v>37</v>
      </c>
      <c r="H4" s="11">
        <v>35000</v>
      </c>
      <c r="I4" s="13">
        <v>0.7</v>
      </c>
      <c r="J4" s="14">
        <f>IF($A4="","",(H4*I4))</f>
        <v>24500</v>
      </c>
      <c r="K4" s="15">
        <v>46320</v>
      </c>
    </row>
    <row r="5" spans="1:11" x14ac:dyDescent="0.25">
      <c r="A5" t="s">
        <v>38</v>
      </c>
      <c r="B5" t="s">
        <v>39</v>
      </c>
      <c r="C5" t="s">
        <v>40</v>
      </c>
      <c r="D5" t="s">
        <v>41</v>
      </c>
      <c r="E5" s="11">
        <v>120000</v>
      </c>
      <c r="F5" s="12">
        <v>7</v>
      </c>
      <c r="G5" t="s">
        <v>42</v>
      </c>
      <c r="H5" s="11">
        <v>28000</v>
      </c>
      <c r="I5" s="13">
        <v>0.15</v>
      </c>
      <c r="J5" s="14">
        <f>IF($A5="","",(H5*I5))</f>
        <v>4200</v>
      </c>
      <c r="K5" s="15">
        <v>46310</v>
      </c>
    </row>
    <row r="6" spans="1:11" x14ac:dyDescent="0.25">
      <c r="A6" t="s">
        <v>43</v>
      </c>
      <c r="B6" t="s">
        <v>44</v>
      </c>
      <c r="C6" t="s">
        <v>45</v>
      </c>
      <c r="D6" t="s">
        <v>46</v>
      </c>
      <c r="E6" s="11">
        <v>90000</v>
      </c>
      <c r="F6" s="12">
        <v>4</v>
      </c>
      <c r="G6" t="s">
        <v>47</v>
      </c>
      <c r="H6" s="11">
        <v>22000</v>
      </c>
      <c r="I6" s="13">
        <v>0</v>
      </c>
      <c r="J6" s="14">
        <f>IF($A6="","",(H6*I6))</f>
        <v>0</v>
      </c>
      <c r="K6" s="15">
        <v>46298</v>
      </c>
    </row>
    <row r="7" spans="1:11" x14ac:dyDescent="0.25">
      <c r="A7" t="s">
        <v>48</v>
      </c>
      <c r="B7" t="s">
        <v>26</v>
      </c>
      <c r="C7" t="s">
        <v>27</v>
      </c>
      <c r="D7" t="s">
        <v>49</v>
      </c>
      <c r="E7" s="11">
        <v>160000</v>
      </c>
      <c r="F7" s="12">
        <v>8</v>
      </c>
      <c r="G7" t="s">
        <v>50</v>
      </c>
      <c r="H7" s="11">
        <v>30000</v>
      </c>
      <c r="I7" s="13">
        <v>1</v>
      </c>
      <c r="J7" s="14">
        <f>IF($A7="","",(H7*I7))</f>
        <v>30000</v>
      </c>
      <c r="K7" s="15">
        <v>46305</v>
      </c>
    </row>
    <row r="8" spans="1:11" x14ac:dyDescent="0.25">
      <c r="E8" s="11"/>
      <c r="F8" s="12"/>
      <c r="H8" s="11"/>
      <c r="I8" s="13"/>
      <c r="J8" s="14" t="str">
        <f>IF($A8="","",(H8*I8))</f>
        <v/>
      </c>
      <c r="K8" s="15"/>
    </row>
    <row r="9" spans="1:11" x14ac:dyDescent="0.25">
      <c r="E9" s="11"/>
      <c r="F9" s="12"/>
      <c r="H9" s="11"/>
      <c r="I9" s="13"/>
      <c r="J9" s="14" t="str">
        <f>IF($A9="","",(H9*I9))</f>
        <v/>
      </c>
      <c r="K9" s="15"/>
    </row>
    <row r="10" spans="1:11" x14ac:dyDescent="0.25">
      <c r="E10" s="11"/>
      <c r="F10" s="12"/>
      <c r="H10" s="11"/>
      <c r="I10" s="13"/>
      <c r="J10" s="14" t="str">
        <f>IF($A10="","",(H10*I10))</f>
        <v/>
      </c>
      <c r="K10" s="15"/>
    </row>
    <row r="11" spans="1:11" x14ac:dyDescent="0.25">
      <c r="E11" s="11"/>
      <c r="F11" s="12"/>
      <c r="H11" s="11"/>
      <c r="I11" s="13"/>
      <c r="J11" s="14" t="str">
        <f>IF($A11="","",(H11*I11))</f>
        <v/>
      </c>
      <c r="K11" s="15"/>
    </row>
    <row r="12" spans="1:11" x14ac:dyDescent="0.25">
      <c r="E12" s="11"/>
      <c r="F12" s="12"/>
      <c r="H12" s="11"/>
      <c r="I12" s="13"/>
      <c r="J12" s="14" t="str">
        <f>IF($A12="","",(H12*I12))</f>
        <v/>
      </c>
      <c r="K12" s="15"/>
    </row>
    <row r="13" spans="1:11" x14ac:dyDescent="0.25">
      <c r="E13" s="11"/>
      <c r="F13" s="12"/>
      <c r="H13" s="11"/>
      <c r="I13" s="13"/>
      <c r="J13" s="14" t="str">
        <f>IF($A13="","",(H13*I13))</f>
        <v/>
      </c>
      <c r="K13" s="15"/>
    </row>
    <row r="14" spans="1:11" x14ac:dyDescent="0.25">
      <c r="E14" s="11"/>
      <c r="F14" s="12"/>
      <c r="H14" s="11"/>
      <c r="I14" s="13"/>
      <c r="J14" s="14" t="str">
        <f>IF($A14="","",(H14*I14))</f>
        <v/>
      </c>
      <c r="K14" s="15"/>
    </row>
    <row r="15" spans="1:11" x14ac:dyDescent="0.25">
      <c r="E15" s="11"/>
      <c r="F15" s="12"/>
      <c r="H15" s="11"/>
      <c r="I15" s="13"/>
      <c r="J15" s="14" t="str">
        <f>IF($A15="","",(H15*I15))</f>
        <v/>
      </c>
      <c r="K15" s="15"/>
    </row>
    <row r="16" spans="1:11" x14ac:dyDescent="0.25">
      <c r="E16" s="11"/>
      <c r="F16" s="12"/>
      <c r="H16" s="11"/>
      <c r="I16" s="13"/>
      <c r="J16" s="14" t="str">
        <f>IF($A16="","",(H16*I16))</f>
        <v/>
      </c>
      <c r="K16" s="15"/>
    </row>
    <row r="17" spans="1:11" x14ac:dyDescent="0.25">
      <c r="E17" s="11"/>
      <c r="F17" s="12"/>
      <c r="H17" s="11"/>
      <c r="I17" s="13"/>
      <c r="J17" s="14" t="str">
        <f>IF($A17="","",(H17*I17))</f>
        <v/>
      </c>
      <c r="K17" s="15"/>
    </row>
    <row r="18" spans="1:11" x14ac:dyDescent="0.25">
      <c r="E18" s="11"/>
      <c r="F18" s="12"/>
      <c r="H18" s="11"/>
      <c r="I18" s="13"/>
      <c r="J18" s="14" t="str">
        <f>IF($A18="","",(H18*I18))</f>
        <v/>
      </c>
      <c r="K18" s="15"/>
    </row>
    <row r="19" spans="1:11" x14ac:dyDescent="0.25">
      <c r="E19" s="11"/>
      <c r="F19" s="12"/>
      <c r="H19" s="11"/>
      <c r="I19" s="13"/>
      <c r="J19" s="14" t="str">
        <f>IF($A19="","",(H19*I19))</f>
        <v/>
      </c>
      <c r="K19" s="15"/>
    </row>
    <row r="20" spans="1:11" x14ac:dyDescent="0.25">
      <c r="E20" s="11"/>
      <c r="F20" s="12"/>
      <c r="H20" s="11"/>
      <c r="I20" s="13"/>
      <c r="J20" s="14" t="str">
        <f>IF($A20="","",(H20*I20))</f>
        <v/>
      </c>
      <c r="K20" s="15"/>
    </row>
    <row r="21" spans="1:11" x14ac:dyDescent="0.25">
      <c r="E21" s="11"/>
      <c r="F21" s="12"/>
      <c r="H21" s="11"/>
      <c r="I21" s="13"/>
      <c r="J21" s="14" t="str">
        <f>IF($A21="","",(H21*I21))</f>
        <v/>
      </c>
      <c r="K21" s="15"/>
    </row>
    <row r="22" spans="1:11" x14ac:dyDescent="0.25">
      <c r="E22" s="11"/>
      <c r="F22" s="12"/>
      <c r="H22" s="11"/>
      <c r="I22" s="13"/>
      <c r="J22" s="14" t="str">
        <f>IF($A22="","",(H22*I22))</f>
        <v/>
      </c>
      <c r="K22" s="15"/>
    </row>
    <row r="23" spans="1:11" x14ac:dyDescent="0.25">
      <c r="E23" s="11"/>
      <c r="F23" s="12"/>
      <c r="H23" s="11"/>
      <c r="I23" s="13"/>
      <c r="J23" s="14" t="str">
        <f>IF($A23="","",(H23*I23))</f>
        <v/>
      </c>
      <c r="K23" s="15"/>
    </row>
    <row r="24" spans="1:11" x14ac:dyDescent="0.25">
      <c r="E24" s="11"/>
      <c r="F24" s="12"/>
      <c r="H24" s="11"/>
      <c r="I24" s="13"/>
      <c r="J24" s="14" t="str">
        <f>IF($A24="","",(H24*I24))</f>
        <v/>
      </c>
      <c r="K24" s="15"/>
    </row>
    <row r="25" spans="1:11" x14ac:dyDescent="0.25">
      <c r="E25" s="11"/>
      <c r="F25" s="12"/>
      <c r="H25" s="11"/>
      <c r="I25" s="13"/>
      <c r="J25" s="14" t="str">
        <f>IF($A25="","",(H25*I25))</f>
        <v/>
      </c>
      <c r="K25" s="15"/>
    </row>
    <row r="26" spans="1:11" x14ac:dyDescent="0.25">
      <c r="E26" s="11"/>
      <c r="F26" s="12"/>
      <c r="H26" s="11"/>
      <c r="I26" s="13"/>
      <c r="J26" s="14" t="str">
        <f>IF($A26="","",(H26*I26))</f>
        <v/>
      </c>
      <c r="K26" s="15"/>
    </row>
    <row r="27" spans="1:11" x14ac:dyDescent="0.25">
      <c r="E27" s="11"/>
      <c r="F27" s="12"/>
      <c r="H27" s="11"/>
      <c r="I27" s="13"/>
      <c r="J27" s="14" t="str">
        <f>IF($A27="","",(H27*I27))</f>
        <v/>
      </c>
      <c r="K27" s="15"/>
    </row>
    <row r="28" spans="1:11" x14ac:dyDescent="0.25">
      <c r="E28" s="11"/>
      <c r="F28" s="12"/>
      <c r="H28" s="11"/>
      <c r="I28" s="13"/>
      <c r="J28" s="14" t="str">
        <f>IF($A28="","",(H28*I28))</f>
        <v/>
      </c>
      <c r="K28" s="15"/>
    </row>
    <row r="29" spans="1:11" x14ac:dyDescent="0.25">
      <c r="E29" s="11"/>
      <c r="F29" s="12"/>
      <c r="H29" s="11"/>
      <c r="I29" s="13"/>
      <c r="J29" s="14" t="str">
        <f>IF($A29="","",(H29*I29))</f>
        <v/>
      </c>
      <c r="K29" s="15"/>
    </row>
    <row r="30" spans="1:11" x14ac:dyDescent="0.25">
      <c r="E30" s="11"/>
      <c r="F30" s="12"/>
      <c r="H30" s="11"/>
      <c r="I30" s="13"/>
      <c r="J30" s="14" t="str">
        <f>IF($A30="","",(H30*I30))</f>
        <v/>
      </c>
      <c r="K30" s="15"/>
    </row>
    <row r="31" spans="1:11" x14ac:dyDescent="0.25">
      <c r="E31" s="11"/>
      <c r="F31" s="12"/>
      <c r="H31" s="11"/>
      <c r="I31" s="13"/>
      <c r="J31" s="14" t="str">
        <f>IF($A31="","",(H31*I31))</f>
        <v/>
      </c>
      <c r="K31" s="15"/>
    </row>
    <row r="32" spans="1:11" x14ac:dyDescent="0.25">
      <c r="E32" s="11"/>
      <c r="F32" s="12"/>
      <c r="H32" s="11"/>
      <c r="I32" s="13"/>
      <c r="J32" s="14" t="str">
        <f>IF($A32="","",(H32*I32))</f>
        <v/>
      </c>
      <c r="K32" s="15"/>
    </row>
    <row r="33" spans="1:11" x14ac:dyDescent="0.25">
      <c r="E33" s="11"/>
      <c r="F33" s="12"/>
      <c r="H33" s="11"/>
      <c r="I33" s="13"/>
      <c r="J33" s="14" t="str">
        <f>IF($A33="","",(H33*I33))</f>
        <v/>
      </c>
      <c r="K33" s="15"/>
    </row>
    <row r="34" spans="1:11" x14ac:dyDescent="0.25">
      <c r="E34" s="11"/>
      <c r="F34" s="12"/>
      <c r="H34" s="11"/>
      <c r="I34" s="13"/>
      <c r="J34" s="14" t="str">
        <f>IF($A34="","",(H34*I34))</f>
        <v/>
      </c>
      <c r="K34" s="15"/>
    </row>
    <row r="35" spans="1:11" x14ac:dyDescent="0.25">
      <c r="E35" s="11"/>
      <c r="F35" s="12"/>
      <c r="H35" s="11"/>
      <c r="I35" s="13"/>
      <c r="J35" s="14" t="str">
        <f>IF($A35="","",(H35*I35))</f>
        <v/>
      </c>
      <c r="K35" s="15"/>
    </row>
    <row r="36" spans="1:11" x14ac:dyDescent="0.25">
      <c r="E36" s="11"/>
      <c r="F36" s="12"/>
      <c r="H36" s="11"/>
      <c r="I36" s="13"/>
      <c r="J36" s="14" t="str">
        <f>IF($A36="","",(H36*I36))</f>
        <v/>
      </c>
      <c r="K36" s="15"/>
    </row>
    <row r="37" spans="1:11" x14ac:dyDescent="0.25">
      <c r="E37" s="11"/>
      <c r="F37" s="12"/>
      <c r="H37" s="11"/>
      <c r="I37" s="13"/>
      <c r="J37" s="14" t="str">
        <f>IF($A37="","",(H37*I37))</f>
        <v/>
      </c>
      <c r="K37" s="15"/>
    </row>
    <row r="38" spans="1:11" x14ac:dyDescent="0.25">
      <c r="E38" s="11"/>
      <c r="F38" s="12"/>
      <c r="H38" s="11"/>
      <c r="I38" s="13"/>
      <c r="J38" s="14" t="str">
        <f>IF($A38="","",(H38*I38))</f>
        <v/>
      </c>
      <c r="K38" s="15"/>
    </row>
    <row r="39" spans="1:11" x14ac:dyDescent="0.25">
      <c r="E39" s="11"/>
      <c r="F39" s="12"/>
      <c r="H39" s="11"/>
      <c r="I39" s="13"/>
      <c r="J39" s="14" t="str">
        <f>IF($A39="","",(H39*I39))</f>
        <v/>
      </c>
      <c r="K39" s="15"/>
    </row>
    <row r="40" spans="1:11" x14ac:dyDescent="0.25">
      <c r="E40" s="11"/>
      <c r="F40" s="12"/>
      <c r="H40" s="11"/>
      <c r="I40" s="13"/>
      <c r="J40" s="14" t="str">
        <f>IF($A40="","",(H40*I40))</f>
        <v/>
      </c>
      <c r="K40" s="15"/>
    </row>
    <row r="41" spans="1:11" x14ac:dyDescent="0.25">
      <c r="E41" s="11"/>
      <c r="F41" s="12"/>
      <c r="H41" s="11"/>
      <c r="I41" s="13"/>
      <c r="J41" s="14" t="str">
        <f>IF($A41="","",(H41*I41))</f>
        <v/>
      </c>
      <c r="K41" s="15"/>
    </row>
    <row r="42" spans="1:11" x14ac:dyDescent="0.25">
      <c r="E42" s="11"/>
      <c r="F42" s="12"/>
      <c r="H42" s="11"/>
      <c r="I42" s="13"/>
      <c r="J42" s="14" t="str">
        <f>IF($A42="","",(H42*I42))</f>
        <v/>
      </c>
      <c r="K42" s="15"/>
    </row>
    <row r="43" spans="1:11" x14ac:dyDescent="0.25">
      <c r="E43" s="11"/>
      <c r="F43" s="12"/>
      <c r="H43" s="11"/>
      <c r="I43" s="13"/>
      <c r="J43" s="14" t="str">
        <f>IF($A43="","",(H43*I43))</f>
        <v/>
      </c>
      <c r="K43" s="15"/>
    </row>
    <row r="44" spans="1:11" x14ac:dyDescent="0.25">
      <c r="E44" s="11"/>
      <c r="F44" s="12"/>
      <c r="H44" s="11"/>
      <c r="I44" s="13"/>
      <c r="J44" s="14" t="str">
        <f>IF($A44="","",(H44*I44))</f>
        <v/>
      </c>
      <c r="K44" s="15"/>
    </row>
    <row r="45" spans="1:11" x14ac:dyDescent="0.25">
      <c r="E45" s="11"/>
      <c r="F45" s="12"/>
      <c r="H45" s="11"/>
      <c r="I45" s="13"/>
      <c r="J45" s="14" t="str">
        <f>IF($A45="","",(H45*I45))</f>
        <v/>
      </c>
      <c r="K45" s="15"/>
    </row>
    <row r="46" spans="1:11" x14ac:dyDescent="0.25">
      <c r="E46" s="11"/>
      <c r="F46" s="12"/>
      <c r="H46" s="11"/>
      <c r="I46" s="13"/>
      <c r="J46" s="14" t="str">
        <f>IF($A46="","",(H46*I46))</f>
        <v/>
      </c>
      <c r="K46" s="15"/>
    </row>
    <row r="47" spans="1:11" x14ac:dyDescent="0.25">
      <c r="E47" s="11"/>
      <c r="F47" s="12"/>
      <c r="H47" s="11"/>
      <c r="I47" s="13"/>
      <c r="J47" s="14" t="str">
        <f>IF($A47="","",(H47*I47))</f>
        <v/>
      </c>
      <c r="K47" s="15"/>
    </row>
    <row r="48" spans="1:11" x14ac:dyDescent="0.25">
      <c r="E48" s="11"/>
      <c r="F48" s="12"/>
      <c r="H48" s="11"/>
      <c r="I48" s="13"/>
      <c r="J48" s="14" t="str">
        <f>IF($A48="","",(H48*I48))</f>
        <v/>
      </c>
      <c r="K48" s="15"/>
    </row>
    <row r="49" spans="1:11" x14ac:dyDescent="0.25">
      <c r="E49" s="11"/>
      <c r="F49" s="12"/>
      <c r="H49" s="11"/>
      <c r="I49" s="13"/>
      <c r="J49" s="14" t="str">
        <f>IF($A49="","",(H49*I49))</f>
        <v/>
      </c>
      <c r="K49" s="15"/>
    </row>
    <row r="50" spans="1:11" x14ac:dyDescent="0.25">
      <c r="E50" s="11"/>
      <c r="F50" s="12"/>
      <c r="H50" s="11"/>
      <c r="I50" s="13"/>
      <c r="J50" s="14" t="str">
        <f>IF($A50="","",(H50*I50))</f>
        <v/>
      </c>
      <c r="K50" s="15"/>
    </row>
    <row r="51" spans="1:11" x14ac:dyDescent="0.25">
      <c r="E51" s="11"/>
      <c r="F51" s="12"/>
      <c r="H51" s="11"/>
      <c r="I51" s="13"/>
      <c r="J51" s="14" t="str">
        <f>IF($A51="","",(H51*I51))</f>
        <v/>
      </c>
      <c r="K51" s="15"/>
    </row>
    <row r="52" spans="1:11" x14ac:dyDescent="0.25">
      <c r="E52" s="11"/>
      <c r="F52" s="12"/>
      <c r="H52" s="11"/>
      <c r="I52" s="13"/>
      <c r="J52" s="14" t="str">
        <f>IF($A52="","",(H52*I52))</f>
        <v/>
      </c>
      <c r="K52" s="15"/>
    </row>
    <row r="53" spans="1:11" x14ac:dyDescent="0.25">
      <c r="E53" s="11"/>
      <c r="F53" s="12"/>
      <c r="H53" s="11"/>
      <c r="I53" s="13"/>
      <c r="J53" s="14" t="str">
        <f>IF($A53="","",(H53*I53))</f>
        <v/>
      </c>
      <c r="K53" s="15"/>
    </row>
    <row r="54" spans="1:11" x14ac:dyDescent="0.25">
      <c r="E54" s="11"/>
      <c r="F54" s="12"/>
      <c r="H54" s="11"/>
      <c r="I54" s="13"/>
      <c r="J54" s="14" t="str">
        <f>IF($A54="","",(H54*I54))</f>
        <v/>
      </c>
      <c r="K54" s="15"/>
    </row>
    <row r="55" spans="1:11" x14ac:dyDescent="0.25">
      <c r="E55" s="11"/>
      <c r="F55" s="12"/>
      <c r="H55" s="11"/>
      <c r="I55" s="13"/>
      <c r="J55" s="14" t="str">
        <f>IF($A55="","",(H55*I55))</f>
        <v/>
      </c>
      <c r="K55" s="15"/>
    </row>
    <row r="56" spans="1:11" x14ac:dyDescent="0.25">
      <c r="E56" s="11"/>
      <c r="F56" s="12"/>
      <c r="H56" s="11"/>
      <c r="I56" s="13"/>
      <c r="J56" s="14" t="str">
        <f>IF($A56="","",(H56*I56))</f>
        <v/>
      </c>
      <c r="K56" s="15"/>
    </row>
    <row r="57" spans="1:11" x14ac:dyDescent="0.25">
      <c r="E57" s="11"/>
      <c r="F57" s="12"/>
      <c r="H57" s="11"/>
      <c r="I57" s="13"/>
      <c r="J57" s="14" t="str">
        <f>IF($A57="","",(H57*I57))</f>
        <v/>
      </c>
      <c r="K57" s="15"/>
    </row>
    <row r="58" spans="1:11" x14ac:dyDescent="0.25">
      <c r="E58" s="11"/>
      <c r="F58" s="12"/>
      <c r="H58" s="11"/>
      <c r="I58" s="13"/>
      <c r="J58" s="14" t="str">
        <f>IF($A58="","",(H58*I58))</f>
        <v/>
      </c>
      <c r="K58" s="15"/>
    </row>
    <row r="59" spans="1:11" x14ac:dyDescent="0.25">
      <c r="E59" s="11"/>
      <c r="F59" s="12"/>
      <c r="H59" s="11"/>
      <c r="I59" s="13"/>
      <c r="J59" s="14" t="str">
        <f>IF($A59="","",(H59*I59))</f>
        <v/>
      </c>
      <c r="K59" s="15"/>
    </row>
    <row r="60" spans="1:11" x14ac:dyDescent="0.25">
      <c r="E60" s="11"/>
      <c r="F60" s="12"/>
      <c r="H60" s="11"/>
      <c r="I60" s="13"/>
      <c r="J60" s="14" t="str">
        <f>IF($A60="","",(H60*I60))</f>
        <v/>
      </c>
      <c r="K60" s="15"/>
    </row>
    <row r="61" spans="1:11" x14ac:dyDescent="0.25">
      <c r="E61" s="11"/>
      <c r="F61" s="12"/>
      <c r="H61" s="11"/>
      <c r="I61" s="13"/>
      <c r="J61" s="14" t="str">
        <f>IF($A61="","",(H61*I61))</f>
        <v/>
      </c>
      <c r="K61" s="15"/>
    </row>
    <row r="62" spans="1:11" x14ac:dyDescent="0.25">
      <c r="E62" s="11"/>
      <c r="F62" s="12"/>
      <c r="H62" s="11"/>
      <c r="I62" s="13"/>
      <c r="J62" s="14" t="str">
        <f>IF($A62="","",(H62*I62))</f>
        <v/>
      </c>
      <c r="K62" s="15"/>
    </row>
    <row r="63" spans="1:11" x14ac:dyDescent="0.25">
      <c r="E63" s="11"/>
      <c r="F63" s="12"/>
      <c r="H63" s="11"/>
      <c r="I63" s="13"/>
      <c r="J63" s="14" t="str">
        <f>IF($A63="","",(H63*I63))</f>
        <v/>
      </c>
      <c r="K63" s="15"/>
    </row>
    <row r="64" spans="1:11" x14ac:dyDescent="0.25">
      <c r="E64" s="11"/>
      <c r="F64" s="12"/>
      <c r="H64" s="11"/>
      <c r="I64" s="13"/>
      <c r="J64" s="14" t="str">
        <f>IF($A64="","",(H64*I64))</f>
        <v/>
      </c>
      <c r="K64" s="15"/>
    </row>
    <row r="65" spans="1:11" x14ac:dyDescent="0.25">
      <c r="E65" s="11"/>
      <c r="F65" s="12"/>
      <c r="H65" s="11"/>
      <c r="I65" s="13"/>
      <c r="J65" s="14" t="str">
        <f>IF($A65="","",(H65*I65))</f>
        <v/>
      </c>
      <c r="K65" s="15"/>
    </row>
    <row r="66" spans="1:11" x14ac:dyDescent="0.25">
      <c r="E66" s="11"/>
      <c r="F66" s="12"/>
      <c r="H66" s="11"/>
      <c r="I66" s="13"/>
      <c r="J66" s="14" t="str">
        <f>IF($A66="","",(H66*I66))</f>
        <v/>
      </c>
      <c r="K66" s="15"/>
    </row>
    <row r="67" spans="1:11" x14ac:dyDescent="0.25">
      <c r="E67" s="11"/>
      <c r="F67" s="12"/>
      <c r="H67" s="11"/>
      <c r="I67" s="13"/>
      <c r="J67" s="14" t="str">
        <f>IF($A67="","",(H67*I67))</f>
        <v/>
      </c>
      <c r="K67" s="15"/>
    </row>
    <row r="68" spans="1:11" x14ac:dyDescent="0.25">
      <c r="E68" s="11"/>
      <c r="F68" s="12"/>
      <c r="H68" s="11"/>
      <c r="I68" s="13"/>
      <c r="J68" s="14" t="str">
        <f>IF($A68="","",(H68*I68))</f>
        <v/>
      </c>
      <c r="K68" s="15"/>
    </row>
    <row r="69" spans="1:11" x14ac:dyDescent="0.25">
      <c r="E69" s="11"/>
      <c r="F69" s="12"/>
      <c r="H69" s="11"/>
      <c r="I69" s="13"/>
      <c r="J69" s="14" t="str">
        <f>IF($A69="","",(H69*I69))</f>
        <v/>
      </c>
      <c r="K69" s="15"/>
    </row>
    <row r="70" spans="1:11" x14ac:dyDescent="0.25">
      <c r="E70" s="11"/>
      <c r="F70" s="12"/>
      <c r="H70" s="11"/>
      <c r="I70" s="13"/>
      <c r="J70" s="14" t="str">
        <f>IF($A70="","",(H70*I70))</f>
        <v/>
      </c>
      <c r="K70" s="15"/>
    </row>
    <row r="71" spans="1:11" x14ac:dyDescent="0.25">
      <c r="E71" s="11"/>
      <c r="F71" s="12"/>
      <c r="H71" s="11"/>
      <c r="I71" s="13"/>
      <c r="J71" s="14" t="str">
        <f>IF($A71="","",(H71*I71))</f>
        <v/>
      </c>
      <c r="K71" s="15"/>
    </row>
    <row r="72" spans="1:11" x14ac:dyDescent="0.25">
      <c r="E72" s="11"/>
      <c r="F72" s="12"/>
      <c r="H72" s="11"/>
      <c r="I72" s="13"/>
      <c r="J72" s="14" t="str">
        <f>IF($A72="","",(H72*I72))</f>
        <v/>
      </c>
      <c r="K72" s="15"/>
    </row>
    <row r="73" spans="1:11" x14ac:dyDescent="0.25">
      <c r="E73" s="11"/>
      <c r="F73" s="12"/>
      <c r="H73" s="11"/>
      <c r="I73" s="13"/>
      <c r="J73" s="14" t="str">
        <f>IF($A73="","",(H73*I73))</f>
        <v/>
      </c>
      <c r="K73" s="15"/>
    </row>
    <row r="74" spans="1:11" x14ac:dyDescent="0.25">
      <c r="E74" s="11"/>
      <c r="F74" s="12"/>
      <c r="H74" s="11"/>
      <c r="I74" s="13"/>
      <c r="J74" s="14" t="str">
        <f>IF($A74="","",(H74*I74))</f>
        <v/>
      </c>
      <c r="K74" s="15"/>
    </row>
    <row r="75" spans="1:11" x14ac:dyDescent="0.25">
      <c r="E75" s="11"/>
      <c r="F75" s="12"/>
      <c r="H75" s="11"/>
      <c r="I75" s="13"/>
      <c r="J75" s="14" t="str">
        <f>IF($A75="","",(H75*I75))</f>
        <v/>
      </c>
      <c r="K75" s="15"/>
    </row>
    <row r="76" spans="1:11" x14ac:dyDescent="0.25">
      <c r="E76" s="11"/>
      <c r="F76" s="12"/>
      <c r="H76" s="11"/>
      <c r="I76" s="13"/>
      <c r="J76" s="14" t="str">
        <f>IF($A76="","",(H76*I76))</f>
        <v/>
      </c>
      <c r="K76" s="15"/>
    </row>
    <row r="77" spans="1:11" x14ac:dyDescent="0.25">
      <c r="E77" s="11"/>
      <c r="F77" s="12"/>
      <c r="H77" s="11"/>
      <c r="I77" s="13"/>
      <c r="J77" s="14" t="str">
        <f>IF($A77="","",(H77*I77))</f>
        <v/>
      </c>
      <c r="K77" s="15"/>
    </row>
    <row r="78" spans="1:11" x14ac:dyDescent="0.25">
      <c r="E78" s="11"/>
      <c r="F78" s="12"/>
      <c r="H78" s="11"/>
      <c r="I78" s="13"/>
      <c r="J78" s="14" t="str">
        <f>IF($A78="","",(H78*I78))</f>
        <v/>
      </c>
      <c r="K78" s="15"/>
    </row>
    <row r="79" spans="1:11" x14ac:dyDescent="0.25">
      <c r="E79" s="11"/>
      <c r="F79" s="12"/>
      <c r="H79" s="11"/>
      <c r="I79" s="13"/>
      <c r="J79" s="14" t="str">
        <f>IF($A79="","",(H79*I79))</f>
        <v/>
      </c>
      <c r="K79" s="15"/>
    </row>
    <row r="80" spans="1:11" x14ac:dyDescent="0.25">
      <c r="E80" s="11"/>
      <c r="F80" s="12"/>
      <c r="H80" s="11"/>
      <c r="I80" s="13"/>
      <c r="J80" s="14" t="str">
        <f>IF($A80="","",(H80*I80))</f>
        <v/>
      </c>
      <c r="K80" s="15"/>
    </row>
    <row r="81" spans="1:11" x14ac:dyDescent="0.25">
      <c r="E81" s="11"/>
      <c r="F81" s="12"/>
      <c r="H81" s="11"/>
      <c r="I81" s="13"/>
      <c r="J81" s="14" t="str">
        <f>IF($A81="","",(H81*I81))</f>
        <v/>
      </c>
      <c r="K81" s="15"/>
    </row>
    <row r="82" spans="1:11" x14ac:dyDescent="0.25">
      <c r="E82" s="11"/>
      <c r="F82" s="12"/>
      <c r="H82" s="11"/>
      <c r="I82" s="13"/>
      <c r="J82" s="14" t="str">
        <f>IF($A82="","",(H82*I82))</f>
        <v/>
      </c>
      <c r="K82" s="15"/>
    </row>
    <row r="83" spans="1:11" x14ac:dyDescent="0.25">
      <c r="E83" s="11"/>
      <c r="F83" s="12"/>
      <c r="H83" s="11"/>
      <c r="I83" s="13"/>
      <c r="J83" s="14" t="str">
        <f>IF($A83="","",(H83*I83))</f>
        <v/>
      </c>
      <c r="K83" s="15"/>
    </row>
    <row r="84" spans="1:11" x14ac:dyDescent="0.25">
      <c r="E84" s="11"/>
      <c r="F84" s="12"/>
      <c r="H84" s="11"/>
      <c r="I84" s="13"/>
      <c r="J84" s="14" t="str">
        <f>IF($A84="","",(H84*I84))</f>
        <v/>
      </c>
      <c r="K84" s="15"/>
    </row>
    <row r="85" spans="1:11" x14ac:dyDescent="0.25">
      <c r="E85" s="11"/>
      <c r="F85" s="12"/>
      <c r="H85" s="11"/>
      <c r="I85" s="13"/>
      <c r="J85" s="14" t="str">
        <f>IF($A85="","",(H85*I85))</f>
        <v/>
      </c>
      <c r="K85" s="15"/>
    </row>
    <row r="86" spans="1:11" x14ac:dyDescent="0.25">
      <c r="E86" s="11"/>
      <c r="F86" s="12"/>
      <c r="H86" s="11"/>
      <c r="I86" s="13"/>
      <c r="J86" s="14" t="str">
        <f>IF($A86="","",(H86*I86))</f>
        <v/>
      </c>
      <c r="K86" s="15"/>
    </row>
    <row r="87" spans="1:11" x14ac:dyDescent="0.25">
      <c r="E87" s="11"/>
      <c r="F87" s="12"/>
      <c r="H87" s="11"/>
      <c r="I87" s="13"/>
      <c r="J87" s="14" t="str">
        <f>IF($A87="","",(H87*I87))</f>
        <v/>
      </c>
      <c r="K87" s="15"/>
    </row>
    <row r="88" spans="1:11" x14ac:dyDescent="0.25">
      <c r="E88" s="11"/>
      <c r="F88" s="12"/>
      <c r="H88" s="11"/>
      <c r="I88" s="13"/>
      <c r="J88" s="14" t="str">
        <f>IF($A88="","",(H88*I88))</f>
        <v/>
      </c>
      <c r="K88" s="15"/>
    </row>
    <row r="89" spans="1:11" x14ac:dyDescent="0.25">
      <c r="E89" s="11"/>
      <c r="F89" s="12"/>
      <c r="H89" s="11"/>
      <c r="I89" s="13"/>
      <c r="J89" s="14" t="str">
        <f>IF($A89="","",(H89*I89))</f>
        <v/>
      </c>
      <c r="K89" s="15"/>
    </row>
    <row r="90" spans="1:11" x14ac:dyDescent="0.25">
      <c r="E90" s="11"/>
      <c r="F90" s="12"/>
      <c r="H90" s="11"/>
      <c r="I90" s="13"/>
      <c r="J90" s="14" t="str">
        <f>IF($A90="","",(H90*I90))</f>
        <v/>
      </c>
      <c r="K90" s="15"/>
    </row>
    <row r="91" spans="1:11" x14ac:dyDescent="0.25">
      <c r="E91" s="11"/>
      <c r="F91" s="12"/>
      <c r="H91" s="11"/>
      <c r="I91" s="13"/>
      <c r="J91" s="14" t="str">
        <f>IF($A91="","",(H91*I91))</f>
        <v/>
      </c>
      <c r="K91" s="15"/>
    </row>
    <row r="92" spans="1:11" x14ac:dyDescent="0.25">
      <c r="E92" s="11"/>
      <c r="F92" s="12"/>
      <c r="H92" s="11"/>
      <c r="I92" s="13"/>
      <c r="J92" s="14" t="str">
        <f>IF($A92="","",(H92*I92))</f>
        <v/>
      </c>
      <c r="K92" s="15"/>
    </row>
    <row r="93" spans="1:11" x14ac:dyDescent="0.25">
      <c r="E93" s="11"/>
      <c r="F93" s="12"/>
      <c r="H93" s="11"/>
      <c r="I93" s="13"/>
      <c r="J93" s="14" t="str">
        <f>IF($A93="","",(H93*I93))</f>
        <v/>
      </c>
      <c r="K93" s="15"/>
    </row>
    <row r="94" spans="1:11" x14ac:dyDescent="0.25">
      <c r="E94" s="11"/>
      <c r="F94" s="12"/>
      <c r="H94" s="11"/>
      <c r="I94" s="13"/>
      <c r="J94" s="14" t="str">
        <f>IF($A94="","",(H94*I94))</f>
        <v/>
      </c>
      <c r="K94" s="15"/>
    </row>
    <row r="95" spans="1:11" x14ac:dyDescent="0.25">
      <c r="E95" s="11"/>
      <c r="F95" s="12"/>
      <c r="H95" s="11"/>
      <c r="I95" s="13"/>
      <c r="J95" s="14" t="str">
        <f>IF($A95="","",(H95*I95))</f>
        <v/>
      </c>
      <c r="K95" s="15"/>
    </row>
    <row r="96" spans="1:11" x14ac:dyDescent="0.25">
      <c r="E96" s="11"/>
      <c r="F96" s="12"/>
      <c r="H96" s="11"/>
      <c r="I96" s="13"/>
      <c r="J96" s="14" t="str">
        <f>IF($A96="","",(H96*I96))</f>
        <v/>
      </c>
      <c r="K96" s="15"/>
    </row>
    <row r="97" spans="1:11" x14ac:dyDescent="0.25">
      <c r="E97" s="11"/>
      <c r="F97" s="12"/>
      <c r="H97" s="11"/>
      <c r="I97" s="13"/>
      <c r="J97" s="14" t="str">
        <f>IF($A97="","",(H97*I97))</f>
        <v/>
      </c>
      <c r="K97" s="15"/>
    </row>
    <row r="98" spans="1:11" x14ac:dyDescent="0.25">
      <c r="E98" s="11"/>
      <c r="F98" s="12"/>
      <c r="H98" s="11"/>
      <c r="I98" s="13"/>
      <c r="J98" s="14" t="str">
        <f>IF($A98="","",(H98*I98))</f>
        <v/>
      </c>
      <c r="K98" s="15"/>
    </row>
    <row r="99" spans="1:11" x14ac:dyDescent="0.25">
      <c r="E99" s="11"/>
      <c r="F99" s="12"/>
      <c r="H99" s="11"/>
      <c r="I99" s="13"/>
      <c r="J99" s="14" t="str">
        <f>IF($A99="","",(H99*I99))</f>
        <v/>
      </c>
      <c r="K99" s="15"/>
    </row>
    <row r="100" spans="1:11" x14ac:dyDescent="0.25">
      <c r="E100" s="11"/>
      <c r="F100" s="12"/>
      <c r="H100" s="11"/>
      <c r="I100" s="13"/>
      <c r="J100" s="14" t="str">
        <f>IF($A100="","",(H100*I100))</f>
        <v/>
      </c>
      <c r="K100" s="15"/>
    </row>
    <row r="101" spans="1:11" x14ac:dyDescent="0.25">
      <c r="E101" s="11"/>
      <c r="F101" s="12"/>
      <c r="H101" s="11"/>
      <c r="I101" s="13"/>
      <c r="J101" s="14" t="str">
        <f>IF($A101="","",(H101*I101))</f>
        <v/>
      </c>
      <c r="K101" s="15"/>
    </row>
    <row r="102" spans="1:11" x14ac:dyDescent="0.25">
      <c r="E102" s="11"/>
      <c r="F102" s="12"/>
      <c r="H102" s="11"/>
      <c r="I102" s="13"/>
      <c r="J102" s="14" t="str">
        <f>IF($A102="","",(H102*I102))</f>
        <v/>
      </c>
      <c r="K102" s="15"/>
    </row>
    <row r="103" spans="1:11" x14ac:dyDescent="0.25">
      <c r="E103" s="11"/>
      <c r="F103" s="12"/>
      <c r="H103" s="11"/>
      <c r="I103" s="13"/>
      <c r="J103" s="14" t="str">
        <f>IF($A103="","",(H103*I103))</f>
        <v/>
      </c>
      <c r="K103" s="15"/>
    </row>
    <row r="104" spans="1:11" x14ac:dyDescent="0.25">
      <c r="E104" s="11"/>
      <c r="F104" s="12"/>
      <c r="H104" s="11"/>
      <c r="I104" s="13"/>
      <c r="J104" s="14" t="str">
        <f>IF($A104="","",(H104*I104))</f>
        <v/>
      </c>
      <c r="K104" s="15"/>
    </row>
    <row r="105" spans="1:11" x14ac:dyDescent="0.25">
      <c r="E105" s="11"/>
      <c r="F105" s="12"/>
      <c r="H105" s="11"/>
      <c r="I105" s="13"/>
      <c r="J105" s="14" t="str">
        <f>IF($A105="","",(H105*I105))</f>
        <v/>
      </c>
      <c r="K105" s="15"/>
    </row>
    <row r="106" spans="1:11" x14ac:dyDescent="0.25">
      <c r="E106" s="11"/>
      <c r="F106" s="12"/>
      <c r="H106" s="11"/>
      <c r="I106" s="13"/>
      <c r="J106" s="14" t="str">
        <f>IF($A106="","",(H106*I106))</f>
        <v/>
      </c>
      <c r="K106" s="15"/>
    </row>
    <row r="107" spans="1:11" x14ac:dyDescent="0.25">
      <c r="E107" s="11"/>
      <c r="F107" s="12"/>
      <c r="H107" s="11"/>
      <c r="I107" s="13"/>
      <c r="J107" s="14" t="str">
        <f>IF($A107="","",(H107*I107))</f>
        <v/>
      </c>
      <c r="K107" s="15"/>
    </row>
    <row r="108" spans="1:11" x14ac:dyDescent="0.25">
      <c r="E108" s="11"/>
      <c r="F108" s="12"/>
      <c r="H108" s="11"/>
      <c r="I108" s="13"/>
      <c r="J108" s="14" t="str">
        <f>IF($A108="","",(H108*I108))</f>
        <v/>
      </c>
      <c r="K108" s="15"/>
    </row>
    <row r="109" spans="1:11" x14ac:dyDescent="0.25">
      <c r="E109" s="11"/>
      <c r="F109" s="12"/>
      <c r="H109" s="11"/>
      <c r="I109" s="13"/>
      <c r="J109" s="14" t="str">
        <f>IF($A109="","",(H109*I109))</f>
        <v/>
      </c>
      <c r="K109" s="15"/>
    </row>
    <row r="110" spans="1:11" x14ac:dyDescent="0.25">
      <c r="E110" s="11"/>
      <c r="F110" s="12"/>
      <c r="H110" s="11"/>
      <c r="I110" s="13"/>
      <c r="J110" s="14" t="str">
        <f>IF($A110="","",(H110*I110))</f>
        <v/>
      </c>
      <c r="K110" s="15"/>
    </row>
    <row r="111" spans="1:11" x14ac:dyDescent="0.25">
      <c r="E111" s="11"/>
      <c r="F111" s="12"/>
      <c r="H111" s="11"/>
      <c r="I111" s="13"/>
      <c r="J111" s="14" t="str">
        <f>IF($A111="","",(H111*I111))</f>
        <v/>
      </c>
      <c r="K111" s="15"/>
    </row>
    <row r="112" spans="1:11" x14ac:dyDescent="0.25">
      <c r="E112" s="11"/>
      <c r="F112" s="12"/>
      <c r="H112" s="11"/>
      <c r="I112" s="13"/>
      <c r="J112" s="14" t="str">
        <f>IF($A112="","",(H112*I112))</f>
        <v/>
      </c>
      <c r="K112" s="15"/>
    </row>
    <row r="113" spans="1:11" x14ac:dyDescent="0.25">
      <c r="E113" s="11"/>
      <c r="F113" s="12"/>
      <c r="H113" s="11"/>
      <c r="I113" s="13"/>
      <c r="J113" s="14" t="str">
        <f>IF($A113="","",(H113*I113))</f>
        <v/>
      </c>
      <c r="K113" s="15"/>
    </row>
    <row r="114" spans="1:11" x14ac:dyDescent="0.25">
      <c r="E114" s="11"/>
      <c r="F114" s="12"/>
      <c r="H114" s="11"/>
      <c r="I114" s="13"/>
      <c r="J114" s="14" t="str">
        <f>IF($A114="","",(H114*I114))</f>
        <v/>
      </c>
      <c r="K114" s="15"/>
    </row>
    <row r="115" spans="1:11" x14ac:dyDescent="0.25">
      <c r="E115" s="11"/>
      <c r="F115" s="12"/>
      <c r="H115" s="11"/>
      <c r="I115" s="13"/>
      <c r="J115" s="14" t="str">
        <f>IF($A115="","",(H115*I115))</f>
        <v/>
      </c>
      <c r="K115" s="15"/>
    </row>
    <row r="116" spans="1:11" x14ac:dyDescent="0.25">
      <c r="E116" s="11"/>
      <c r="F116" s="12"/>
      <c r="H116" s="11"/>
      <c r="I116" s="13"/>
      <c r="J116" s="14" t="str">
        <f>IF($A116="","",(H116*I116))</f>
        <v/>
      </c>
      <c r="K116" s="15"/>
    </row>
    <row r="117" spans="1:11" x14ac:dyDescent="0.25">
      <c r="E117" s="11"/>
      <c r="F117" s="12"/>
      <c r="H117" s="11"/>
      <c r="I117" s="13"/>
      <c r="J117" s="14" t="str">
        <f>IF($A117="","",(H117*I117))</f>
        <v/>
      </c>
      <c r="K117" s="15"/>
    </row>
    <row r="118" spans="1:11" x14ac:dyDescent="0.25">
      <c r="E118" s="11"/>
      <c r="F118" s="12"/>
      <c r="H118" s="11"/>
      <c r="I118" s="13"/>
      <c r="J118" s="14" t="str">
        <f>IF($A118="","",(H118*I118))</f>
        <v/>
      </c>
      <c r="K118" s="15"/>
    </row>
    <row r="119" spans="1:11" x14ac:dyDescent="0.25">
      <c r="E119" s="11"/>
      <c r="F119" s="12"/>
      <c r="H119" s="11"/>
      <c r="I119" s="13"/>
      <c r="J119" s="14" t="str">
        <f>IF($A119="","",(H119*I119))</f>
        <v/>
      </c>
      <c r="K119" s="15"/>
    </row>
    <row r="120" spans="1:11" x14ac:dyDescent="0.25">
      <c r="E120" s="11"/>
      <c r="F120" s="12"/>
      <c r="H120" s="11"/>
      <c r="I120" s="13"/>
      <c r="J120" s="14" t="str">
        <f>IF($A120="","",(H120*I120))</f>
        <v/>
      </c>
      <c r="K120" s="15"/>
    </row>
    <row r="121" spans="1:11" x14ac:dyDescent="0.25">
      <c r="E121" s="11"/>
      <c r="F121" s="12"/>
      <c r="H121" s="11"/>
      <c r="I121" s="13"/>
      <c r="J121" s="14" t="str">
        <f>IF($A121="","",(H121*I121))</f>
        <v/>
      </c>
      <c r="K121" s="15"/>
    </row>
    <row r="122" spans="1:11" x14ac:dyDescent="0.25">
      <c r="E122" s="11"/>
      <c r="F122" s="12"/>
      <c r="H122" s="11"/>
      <c r="I122" s="13"/>
      <c r="J122" s="14" t="str">
        <f>IF($A122="","",(H122*I122))</f>
        <v/>
      </c>
      <c r="K122" s="15"/>
    </row>
    <row r="123" spans="1:11" x14ac:dyDescent="0.25">
      <c r="E123" s="11"/>
      <c r="F123" s="12"/>
      <c r="H123" s="11"/>
      <c r="I123" s="13"/>
      <c r="J123" s="14" t="str">
        <f>IF($A123="","",(H123*I123))</f>
        <v/>
      </c>
      <c r="K123" s="15"/>
    </row>
    <row r="124" spans="1:11" x14ac:dyDescent="0.25">
      <c r="E124" s="11"/>
      <c r="F124" s="12"/>
      <c r="H124" s="11"/>
      <c r="I124" s="13"/>
      <c r="J124" s="14" t="str">
        <f>IF($A124="","",(H124*I124))</f>
        <v/>
      </c>
      <c r="K124" s="15"/>
    </row>
    <row r="125" spans="1:11" x14ac:dyDescent="0.25">
      <c r="E125" s="11"/>
      <c r="F125" s="12"/>
      <c r="H125" s="11"/>
      <c r="I125" s="13"/>
      <c r="J125" s="14" t="str">
        <f>IF($A125="","",(H125*I125))</f>
        <v/>
      </c>
      <c r="K125" s="15"/>
    </row>
    <row r="126" spans="1:11" x14ac:dyDescent="0.25">
      <c r="E126" s="11"/>
      <c r="F126" s="12"/>
      <c r="H126" s="11"/>
      <c r="I126" s="13"/>
      <c r="J126" s="14" t="str">
        <f>IF($A126="","",(H126*I126))</f>
        <v/>
      </c>
      <c r="K126" s="15"/>
    </row>
    <row r="127" spans="1:11" x14ac:dyDescent="0.25">
      <c r="E127" s="11"/>
      <c r="F127" s="12"/>
      <c r="H127" s="11"/>
      <c r="I127" s="13"/>
      <c r="J127" s="14" t="str">
        <f>IF($A127="","",(H127*I127))</f>
        <v/>
      </c>
      <c r="K127" s="15"/>
    </row>
    <row r="128" spans="1:11" x14ac:dyDescent="0.25">
      <c r="E128" s="11"/>
      <c r="F128" s="12"/>
      <c r="H128" s="11"/>
      <c r="I128" s="13"/>
      <c r="J128" s="14" t="str">
        <f>IF($A128="","",(H128*I128))</f>
        <v/>
      </c>
      <c r="K128" s="15"/>
    </row>
    <row r="129" spans="1:11" x14ac:dyDescent="0.25">
      <c r="E129" s="11"/>
      <c r="F129" s="12"/>
      <c r="H129" s="11"/>
      <c r="I129" s="13"/>
      <c r="J129" s="14" t="str">
        <f>IF($A129="","",(H129*I129))</f>
        <v/>
      </c>
      <c r="K129" s="15"/>
    </row>
    <row r="130" spans="1:11" x14ac:dyDescent="0.25">
      <c r="E130" s="11"/>
      <c r="F130" s="12"/>
      <c r="H130" s="11"/>
      <c r="I130" s="13"/>
      <c r="J130" s="14" t="str">
        <f>IF($A130="","",(H130*I130))</f>
        <v/>
      </c>
      <c r="K130" s="15"/>
    </row>
    <row r="131" spans="1:11" x14ac:dyDescent="0.25">
      <c r="E131" s="11"/>
      <c r="F131" s="12"/>
      <c r="H131" s="11"/>
      <c r="I131" s="13"/>
      <c r="J131" s="14" t="str">
        <f>IF($A131="","",(H131*I131))</f>
        <v/>
      </c>
      <c r="K131" s="15"/>
    </row>
    <row r="132" spans="1:11" x14ac:dyDescent="0.25">
      <c r="E132" s="11"/>
      <c r="F132" s="12"/>
      <c r="H132" s="11"/>
      <c r="I132" s="13"/>
      <c r="J132" s="14" t="str">
        <f>IF($A132="","",(H132*I132))</f>
        <v/>
      </c>
      <c r="K132" s="15"/>
    </row>
    <row r="133" spans="1:11" x14ac:dyDescent="0.25">
      <c r="E133" s="11"/>
      <c r="F133" s="12"/>
      <c r="H133" s="11"/>
      <c r="I133" s="13"/>
      <c r="J133" s="14" t="str">
        <f>IF($A133="","",(H133*I133))</f>
        <v/>
      </c>
      <c r="K133" s="15"/>
    </row>
    <row r="134" spans="1:11" x14ac:dyDescent="0.25">
      <c r="E134" s="11"/>
      <c r="F134" s="12"/>
      <c r="H134" s="11"/>
      <c r="I134" s="13"/>
      <c r="J134" s="14" t="str">
        <f>IF($A134="","",(H134*I134))</f>
        <v/>
      </c>
      <c r="K134" s="15"/>
    </row>
    <row r="135" spans="1:11" x14ac:dyDescent="0.25">
      <c r="E135" s="11"/>
      <c r="F135" s="12"/>
      <c r="H135" s="11"/>
      <c r="I135" s="13"/>
      <c r="J135" s="14" t="str">
        <f>IF($A135="","",(H135*I135))</f>
        <v/>
      </c>
      <c r="K135" s="15"/>
    </row>
    <row r="136" spans="1:11" x14ac:dyDescent="0.25">
      <c r="E136" s="11"/>
      <c r="F136" s="12"/>
      <c r="H136" s="11"/>
      <c r="I136" s="13"/>
      <c r="J136" s="14" t="str">
        <f>IF($A136="","",(H136*I136))</f>
        <v/>
      </c>
      <c r="K136" s="15"/>
    </row>
    <row r="137" spans="1:11" x14ac:dyDescent="0.25">
      <c r="E137" s="11"/>
      <c r="F137" s="12"/>
      <c r="H137" s="11"/>
      <c r="I137" s="13"/>
      <c r="J137" s="14" t="str">
        <f>IF($A137="","",(H137*I137))</f>
        <v/>
      </c>
      <c r="K137" s="15"/>
    </row>
    <row r="138" spans="1:11" x14ac:dyDescent="0.25">
      <c r="E138" s="11"/>
      <c r="F138" s="12"/>
      <c r="H138" s="11"/>
      <c r="I138" s="13"/>
      <c r="J138" s="14" t="str">
        <f>IF($A138="","",(H138*I138))</f>
        <v/>
      </c>
      <c r="K138" s="15"/>
    </row>
    <row r="139" spans="1:11" x14ac:dyDescent="0.25">
      <c r="E139" s="11"/>
      <c r="F139" s="12"/>
      <c r="H139" s="11"/>
      <c r="I139" s="13"/>
      <c r="J139" s="14" t="str">
        <f>IF($A139="","",(H139*I139))</f>
        <v/>
      </c>
      <c r="K139" s="15"/>
    </row>
    <row r="140" spans="1:11" x14ac:dyDescent="0.25">
      <c r="E140" s="11"/>
      <c r="F140" s="12"/>
      <c r="H140" s="11"/>
      <c r="I140" s="13"/>
      <c r="J140" s="14" t="str">
        <f>IF($A140="","",(H140*I140))</f>
        <v/>
      </c>
      <c r="K140" s="15"/>
    </row>
    <row r="141" spans="1:11" x14ac:dyDescent="0.25">
      <c r="E141" s="11"/>
      <c r="F141" s="12"/>
      <c r="H141" s="11"/>
      <c r="I141" s="13"/>
      <c r="J141" s="14" t="str">
        <f>IF($A141="","",(H141*I141))</f>
        <v/>
      </c>
      <c r="K141" s="15"/>
    </row>
    <row r="142" spans="1:11" x14ac:dyDescent="0.25">
      <c r="E142" s="11"/>
      <c r="F142" s="12"/>
      <c r="H142" s="11"/>
      <c r="I142" s="13"/>
      <c r="J142" s="14" t="str">
        <f>IF($A142="","",(H142*I142))</f>
        <v/>
      </c>
      <c r="K142" s="15"/>
    </row>
    <row r="143" spans="1:11" x14ac:dyDescent="0.25">
      <c r="E143" s="11"/>
      <c r="F143" s="12"/>
      <c r="H143" s="11"/>
      <c r="I143" s="13"/>
      <c r="J143" s="14" t="str">
        <f>IF($A143="","",(H143*I143))</f>
        <v/>
      </c>
      <c r="K143" s="15"/>
    </row>
    <row r="144" spans="1:11" x14ac:dyDescent="0.25">
      <c r="E144" s="11"/>
      <c r="F144" s="12"/>
      <c r="H144" s="11"/>
      <c r="I144" s="13"/>
      <c r="J144" s="14" t="str">
        <f>IF($A144="","",(H144*I144))</f>
        <v/>
      </c>
      <c r="K144" s="15"/>
    </row>
    <row r="145" spans="1:11" x14ac:dyDescent="0.25">
      <c r="E145" s="11"/>
      <c r="F145" s="12"/>
      <c r="H145" s="11"/>
      <c r="I145" s="13"/>
      <c r="J145" s="14" t="str">
        <f>IF($A145="","",(H145*I145))</f>
        <v/>
      </c>
      <c r="K145" s="15"/>
    </row>
    <row r="146" spans="1:11" x14ac:dyDescent="0.25">
      <c r="E146" s="11"/>
      <c r="F146" s="12"/>
      <c r="H146" s="11"/>
      <c r="I146" s="13"/>
      <c r="J146" s="14" t="str">
        <f>IF($A146="","",(H146*I146))</f>
        <v/>
      </c>
      <c r="K146" s="15"/>
    </row>
    <row r="147" spans="1:11" x14ac:dyDescent="0.25">
      <c r="E147" s="11"/>
      <c r="F147" s="12"/>
      <c r="H147" s="11"/>
      <c r="I147" s="13"/>
      <c r="J147" s="14" t="str">
        <f>IF($A147="","",(H147*I147))</f>
        <v/>
      </c>
      <c r="K147" s="15"/>
    </row>
    <row r="148" spans="1:11" x14ac:dyDescent="0.25">
      <c r="E148" s="11"/>
      <c r="F148" s="12"/>
      <c r="H148" s="11"/>
      <c r="I148" s="13"/>
      <c r="J148" s="14" t="str">
        <f>IF($A148="","",(H148*I148))</f>
        <v/>
      </c>
      <c r="K148" s="15"/>
    </row>
    <row r="149" spans="1:11" x14ac:dyDescent="0.25">
      <c r="E149" s="11"/>
      <c r="F149" s="12"/>
      <c r="H149" s="11"/>
      <c r="I149" s="13"/>
      <c r="J149" s="14" t="str">
        <f>IF($A149="","",(H149*I149))</f>
        <v/>
      </c>
      <c r="K149" s="15"/>
    </row>
    <row r="150" spans="1:11" x14ac:dyDescent="0.25">
      <c r="E150" s="11"/>
      <c r="F150" s="12"/>
      <c r="H150" s="11"/>
      <c r="I150" s="13"/>
      <c r="J150" s="14" t="str">
        <f>IF($A150="","",(H150*I150))</f>
        <v/>
      </c>
      <c r="K150" s="15"/>
    </row>
    <row r="151" spans="1:11" x14ac:dyDescent="0.25">
      <c r="E151" s="11"/>
      <c r="F151" s="12"/>
      <c r="H151" s="11"/>
      <c r="I151" s="13"/>
      <c r="J151" s="14" t="str">
        <f>IF($A151="","",(H151*I151))</f>
        <v/>
      </c>
      <c r="K151" s="15"/>
    </row>
    <row r="152" spans="1:11" x14ac:dyDescent="0.25">
      <c r="E152" s="11"/>
      <c r="F152" s="12"/>
      <c r="H152" s="11"/>
      <c r="I152" s="13"/>
      <c r="J152" s="14" t="str">
        <f>IF($A152="","",(H152*I152))</f>
        <v/>
      </c>
      <c r="K152" s="15"/>
    </row>
    <row r="153" spans="1:11" x14ac:dyDescent="0.25">
      <c r="E153" s="11"/>
      <c r="F153" s="12"/>
      <c r="H153" s="11"/>
      <c r="I153" s="13"/>
      <c r="J153" s="14" t="str">
        <f>IF($A153="","",(H153*I153))</f>
        <v/>
      </c>
      <c r="K153" s="15"/>
    </row>
    <row r="154" spans="1:11" x14ac:dyDescent="0.25">
      <c r="E154" s="11"/>
      <c r="F154" s="12"/>
      <c r="H154" s="11"/>
      <c r="I154" s="13"/>
      <c r="J154" s="14" t="str">
        <f>IF($A154="","",(H154*I154))</f>
        <v/>
      </c>
      <c r="K154" s="15"/>
    </row>
    <row r="155" spans="1:11" x14ac:dyDescent="0.25">
      <c r="E155" s="11"/>
      <c r="F155" s="12"/>
      <c r="H155" s="11"/>
      <c r="I155" s="13"/>
      <c r="J155" s="14" t="str">
        <f>IF($A155="","",(H155*I155))</f>
        <v/>
      </c>
      <c r="K155" s="15"/>
    </row>
    <row r="156" spans="1:11" x14ac:dyDescent="0.25">
      <c r="E156" s="11"/>
      <c r="F156" s="12"/>
      <c r="H156" s="11"/>
      <c r="I156" s="13"/>
      <c r="J156" s="14" t="str">
        <f>IF($A156="","",(H156*I156))</f>
        <v/>
      </c>
      <c r="K156" s="15"/>
    </row>
    <row r="157" spans="1:11" x14ac:dyDescent="0.25">
      <c r="E157" s="11"/>
      <c r="F157" s="12"/>
      <c r="H157" s="11"/>
      <c r="I157" s="13"/>
      <c r="J157" s="14" t="str">
        <f>IF($A157="","",(H157*I157))</f>
        <v/>
      </c>
      <c r="K157" s="15"/>
    </row>
    <row r="158" spans="1:11" x14ac:dyDescent="0.25">
      <c r="E158" s="11"/>
      <c r="F158" s="12"/>
      <c r="H158" s="11"/>
      <c r="I158" s="13"/>
      <c r="J158" s="14" t="str">
        <f>IF($A158="","",(H158*I158))</f>
        <v/>
      </c>
      <c r="K158" s="15"/>
    </row>
    <row r="159" spans="1:11" x14ac:dyDescent="0.25">
      <c r="E159" s="11"/>
      <c r="F159" s="12"/>
      <c r="H159" s="11"/>
      <c r="I159" s="13"/>
      <c r="J159" s="14" t="str">
        <f>IF($A159="","",(H159*I159))</f>
        <v/>
      </c>
      <c r="K159" s="15"/>
    </row>
    <row r="160" spans="1:11" x14ac:dyDescent="0.25">
      <c r="E160" s="11"/>
      <c r="F160" s="12"/>
      <c r="H160" s="11"/>
      <c r="I160" s="13"/>
      <c r="J160" s="14" t="str">
        <f>IF($A160="","",(H160*I160))</f>
        <v/>
      </c>
      <c r="K160" s="15"/>
    </row>
    <row r="161" spans="1:11" x14ac:dyDescent="0.25">
      <c r="E161" s="11"/>
      <c r="F161" s="12"/>
      <c r="H161" s="11"/>
      <c r="I161" s="13"/>
      <c r="J161" s="14" t="str">
        <f>IF($A161="","",(H161*I161))</f>
        <v/>
      </c>
      <c r="K161" s="15"/>
    </row>
    <row r="162" spans="1:11" x14ac:dyDescent="0.25">
      <c r="E162" s="11"/>
      <c r="F162" s="12"/>
      <c r="H162" s="11"/>
      <c r="I162" s="13"/>
      <c r="J162" s="14" t="str">
        <f>IF($A162="","",(H162*I162))</f>
        <v/>
      </c>
      <c r="K162" s="15"/>
    </row>
    <row r="163" spans="1:11" x14ac:dyDescent="0.25">
      <c r="E163" s="11"/>
      <c r="F163" s="12"/>
      <c r="H163" s="11"/>
      <c r="I163" s="13"/>
      <c r="J163" s="14" t="str">
        <f>IF($A163="","",(H163*I163))</f>
        <v/>
      </c>
      <c r="K163" s="15"/>
    </row>
    <row r="164" spans="1:11" x14ac:dyDescent="0.25">
      <c r="E164" s="11"/>
      <c r="F164" s="12"/>
      <c r="H164" s="11"/>
      <c r="I164" s="13"/>
      <c r="J164" s="14" t="str">
        <f>IF($A164="","",(H164*I164))</f>
        <v/>
      </c>
      <c r="K164" s="15"/>
    </row>
    <row r="165" spans="1:11" x14ac:dyDescent="0.25">
      <c r="E165" s="11"/>
      <c r="F165" s="12"/>
      <c r="H165" s="11"/>
      <c r="I165" s="13"/>
      <c r="J165" s="14" t="str">
        <f>IF($A165="","",(H165*I165))</f>
        <v/>
      </c>
      <c r="K165" s="15"/>
    </row>
    <row r="166" spans="1:11" x14ac:dyDescent="0.25">
      <c r="E166" s="11"/>
      <c r="F166" s="12"/>
      <c r="H166" s="11"/>
      <c r="I166" s="13"/>
      <c r="J166" s="14" t="str">
        <f>IF($A166="","",(H166*I166))</f>
        <v/>
      </c>
      <c r="K166" s="15"/>
    </row>
    <row r="167" spans="1:11" x14ac:dyDescent="0.25">
      <c r="E167" s="11"/>
      <c r="F167" s="12"/>
      <c r="H167" s="11"/>
      <c r="I167" s="13"/>
      <c r="J167" s="14" t="str">
        <f>IF($A167="","",(H167*I167))</f>
        <v/>
      </c>
      <c r="K167" s="15"/>
    </row>
    <row r="168" spans="1:11" x14ac:dyDescent="0.25">
      <c r="E168" s="11"/>
      <c r="F168" s="12"/>
      <c r="H168" s="11"/>
      <c r="I168" s="13"/>
      <c r="J168" s="14" t="str">
        <f>IF($A168="","",(H168*I168))</f>
        <v/>
      </c>
      <c r="K168" s="15"/>
    </row>
    <row r="169" spans="1:11" x14ac:dyDescent="0.25">
      <c r="E169" s="11"/>
      <c r="F169" s="12"/>
      <c r="H169" s="11"/>
      <c r="I169" s="13"/>
      <c r="J169" s="14" t="str">
        <f>IF($A169="","",(H169*I169))</f>
        <v/>
      </c>
      <c r="K169" s="15"/>
    </row>
    <row r="170" spans="1:11" x14ac:dyDescent="0.25">
      <c r="E170" s="11"/>
      <c r="F170" s="12"/>
      <c r="H170" s="11"/>
      <c r="I170" s="13"/>
      <c r="J170" s="14" t="str">
        <f>IF($A170="","",(H170*I170))</f>
        <v/>
      </c>
      <c r="K170" s="15"/>
    </row>
    <row r="171" spans="1:11" x14ac:dyDescent="0.25">
      <c r="E171" s="11"/>
      <c r="F171" s="12"/>
      <c r="H171" s="11"/>
      <c r="I171" s="13"/>
      <c r="J171" s="14" t="str">
        <f>IF($A171="","",(H171*I171))</f>
        <v/>
      </c>
      <c r="K171" s="15"/>
    </row>
    <row r="172" spans="1:11" x14ac:dyDescent="0.25">
      <c r="E172" s="11"/>
      <c r="F172" s="12"/>
      <c r="H172" s="11"/>
      <c r="I172" s="13"/>
      <c r="J172" s="14" t="str">
        <f>IF($A172="","",(H172*I172))</f>
        <v/>
      </c>
      <c r="K172" s="15"/>
    </row>
    <row r="173" spans="1:11" x14ac:dyDescent="0.25">
      <c r="E173" s="11"/>
      <c r="F173" s="12"/>
      <c r="H173" s="11"/>
      <c r="I173" s="13"/>
      <c r="J173" s="14" t="str">
        <f>IF($A173="","",(H173*I173))</f>
        <v/>
      </c>
      <c r="K173" s="15"/>
    </row>
    <row r="174" spans="1:11" x14ac:dyDescent="0.25">
      <c r="E174" s="11"/>
      <c r="F174" s="12"/>
      <c r="H174" s="11"/>
      <c r="I174" s="13"/>
      <c r="J174" s="14" t="str">
        <f>IF($A174="","",(H174*I174))</f>
        <v/>
      </c>
      <c r="K174" s="15"/>
    </row>
    <row r="175" spans="1:11" x14ac:dyDescent="0.25">
      <c r="E175" s="11"/>
      <c r="F175" s="12"/>
      <c r="H175" s="11"/>
      <c r="I175" s="13"/>
      <c r="J175" s="14" t="str">
        <f>IF($A175="","",(H175*I175))</f>
        <v/>
      </c>
      <c r="K175" s="15"/>
    </row>
    <row r="176" spans="1:11" x14ac:dyDescent="0.25">
      <c r="E176" s="11"/>
      <c r="F176" s="12"/>
      <c r="H176" s="11"/>
      <c r="I176" s="13"/>
      <c r="J176" s="14" t="str">
        <f>IF($A176="","",(H176*I176))</f>
        <v/>
      </c>
      <c r="K176" s="15"/>
    </row>
    <row r="177" spans="1:11" x14ac:dyDescent="0.25">
      <c r="E177" s="11"/>
      <c r="F177" s="12"/>
      <c r="H177" s="11"/>
      <c r="I177" s="13"/>
      <c r="J177" s="14" t="str">
        <f>IF($A177="","",(H177*I177))</f>
        <v/>
      </c>
      <c r="K177" s="15"/>
    </row>
    <row r="178" spans="1:11" x14ac:dyDescent="0.25">
      <c r="E178" s="11"/>
      <c r="F178" s="12"/>
      <c r="H178" s="11"/>
      <c r="I178" s="13"/>
      <c r="J178" s="14" t="str">
        <f>IF($A178="","",(H178*I178))</f>
        <v/>
      </c>
      <c r="K178" s="15"/>
    </row>
    <row r="179" spans="1:11" x14ac:dyDescent="0.25">
      <c r="E179" s="11"/>
      <c r="F179" s="12"/>
      <c r="H179" s="11"/>
      <c r="I179" s="13"/>
      <c r="J179" s="14" t="str">
        <f>IF($A179="","",(H179*I179))</f>
        <v/>
      </c>
      <c r="K179" s="15"/>
    </row>
    <row r="180" spans="1:11" x14ac:dyDescent="0.25">
      <c r="E180" s="11"/>
      <c r="F180" s="12"/>
      <c r="H180" s="11"/>
      <c r="I180" s="13"/>
      <c r="J180" s="14" t="str">
        <f>IF($A180="","",(H180*I180))</f>
        <v/>
      </c>
      <c r="K180" s="15"/>
    </row>
    <row r="181" spans="1:11" x14ac:dyDescent="0.25">
      <c r="E181" s="11"/>
      <c r="F181" s="12"/>
      <c r="H181" s="11"/>
      <c r="I181" s="13"/>
      <c r="J181" s="14" t="str">
        <f>IF($A181="","",(H181*I181))</f>
        <v/>
      </c>
      <c r="K181" s="15"/>
    </row>
    <row r="182" spans="1:11" x14ac:dyDescent="0.25">
      <c r="E182" s="11"/>
      <c r="F182" s="12"/>
      <c r="H182" s="11"/>
      <c r="I182" s="13"/>
      <c r="J182" s="14" t="str">
        <f>IF($A182="","",(H182*I182))</f>
        <v/>
      </c>
      <c r="K182" s="15"/>
    </row>
    <row r="183" spans="1:11" x14ac:dyDescent="0.25">
      <c r="E183" s="11"/>
      <c r="F183" s="12"/>
      <c r="H183" s="11"/>
      <c r="I183" s="13"/>
      <c r="J183" s="14" t="str">
        <f>IF($A183="","",(H183*I183))</f>
        <v/>
      </c>
      <c r="K183" s="15"/>
    </row>
    <row r="184" spans="1:11" x14ac:dyDescent="0.25">
      <c r="E184" s="11"/>
      <c r="F184" s="12"/>
      <c r="H184" s="11"/>
      <c r="I184" s="13"/>
      <c r="J184" s="14" t="str">
        <f>IF($A184="","",(H184*I184))</f>
        <v/>
      </c>
      <c r="K184" s="15"/>
    </row>
    <row r="185" spans="1:11" x14ac:dyDescent="0.25">
      <c r="E185" s="11"/>
      <c r="F185" s="12"/>
      <c r="H185" s="11"/>
      <c r="I185" s="13"/>
      <c r="J185" s="14" t="str">
        <f>IF($A185="","",(H185*I185))</f>
        <v/>
      </c>
      <c r="K185" s="15"/>
    </row>
    <row r="186" spans="1:11" x14ac:dyDescent="0.25">
      <c r="E186" s="11"/>
      <c r="F186" s="12"/>
      <c r="H186" s="11"/>
      <c r="I186" s="13"/>
      <c r="J186" s="14" t="str">
        <f>IF($A186="","",(H186*I186))</f>
        <v/>
      </c>
      <c r="K186" s="15"/>
    </row>
    <row r="187" spans="1:11" x14ac:dyDescent="0.25">
      <c r="E187" s="11"/>
      <c r="F187" s="12"/>
      <c r="H187" s="11"/>
      <c r="I187" s="13"/>
      <c r="J187" s="14" t="str">
        <f>IF($A187="","",(H187*I187))</f>
        <v/>
      </c>
      <c r="K187" s="15"/>
    </row>
    <row r="188" spans="1:11" x14ac:dyDescent="0.25">
      <c r="E188" s="11"/>
      <c r="F188" s="12"/>
      <c r="H188" s="11"/>
      <c r="I188" s="13"/>
      <c r="J188" s="14" t="str">
        <f>IF($A188="","",(H188*I188))</f>
        <v/>
      </c>
      <c r="K188" s="15"/>
    </row>
    <row r="189" spans="1:11" x14ac:dyDescent="0.25">
      <c r="E189" s="11"/>
      <c r="F189" s="12"/>
      <c r="H189" s="11"/>
      <c r="I189" s="13"/>
      <c r="J189" s="14" t="str">
        <f>IF($A189="","",(H189*I189))</f>
        <v/>
      </c>
      <c r="K189" s="15"/>
    </row>
    <row r="190" spans="1:11" x14ac:dyDescent="0.25">
      <c r="E190" s="11"/>
      <c r="F190" s="12"/>
      <c r="H190" s="11"/>
      <c r="I190" s="13"/>
      <c r="J190" s="14" t="str">
        <f>IF($A190="","",(H190*I190))</f>
        <v/>
      </c>
      <c r="K190" s="15"/>
    </row>
    <row r="191" spans="1:11" x14ac:dyDescent="0.25">
      <c r="E191" s="11"/>
      <c r="F191" s="12"/>
      <c r="H191" s="11"/>
      <c r="I191" s="13"/>
      <c r="J191" s="14" t="str">
        <f>IF($A191="","",(H191*I191))</f>
        <v/>
      </c>
      <c r="K191" s="15"/>
    </row>
    <row r="192" spans="1:11" x14ac:dyDescent="0.25">
      <c r="E192" s="11"/>
      <c r="F192" s="12"/>
      <c r="H192" s="11"/>
      <c r="I192" s="13"/>
      <c r="J192" s="14" t="str">
        <f>IF($A192="","",(H192*I192))</f>
        <v/>
      </c>
      <c r="K192" s="15"/>
    </row>
    <row r="193" spans="1:11" x14ac:dyDescent="0.25">
      <c r="E193" s="11"/>
      <c r="F193" s="12"/>
      <c r="H193" s="11"/>
      <c r="I193" s="13"/>
      <c r="J193" s="14" t="str">
        <f>IF($A193="","",(H193*I193))</f>
        <v/>
      </c>
      <c r="K193" s="15"/>
    </row>
    <row r="194" spans="1:11" x14ac:dyDescent="0.25">
      <c r="E194" s="11"/>
      <c r="F194" s="12"/>
      <c r="H194" s="11"/>
      <c r="I194" s="13"/>
      <c r="J194" s="14" t="str">
        <f>IF($A194="","",(H194*I194))</f>
        <v/>
      </c>
      <c r="K194" s="15"/>
    </row>
    <row r="195" spans="1:11" x14ac:dyDescent="0.25">
      <c r="E195" s="11"/>
      <c r="F195" s="12"/>
      <c r="H195" s="11"/>
      <c r="I195" s="13"/>
      <c r="J195" s="14" t="str">
        <f>IF($A195="","",(H195*I195))</f>
        <v/>
      </c>
      <c r="K195" s="15"/>
    </row>
    <row r="196" spans="1:11" x14ac:dyDescent="0.25">
      <c r="E196" s="11"/>
      <c r="F196" s="12"/>
      <c r="H196" s="11"/>
      <c r="I196" s="13"/>
      <c r="J196" s="14" t="str">
        <f>IF($A196="","",(H196*I196))</f>
        <v/>
      </c>
      <c r="K196" s="15"/>
    </row>
    <row r="197" spans="1:11" x14ac:dyDescent="0.25">
      <c r="E197" s="11"/>
      <c r="F197" s="12"/>
      <c r="H197" s="11"/>
      <c r="I197" s="13"/>
      <c r="J197" s="14" t="str">
        <f>IF($A197="","",(H197*I197))</f>
        <v/>
      </c>
      <c r="K197" s="15"/>
    </row>
    <row r="198" spans="1:11" x14ac:dyDescent="0.25">
      <c r="E198" s="11"/>
      <c r="F198" s="12"/>
      <c r="H198" s="11"/>
      <c r="I198" s="13"/>
      <c r="J198" s="14" t="str">
        <f>IF($A198="","",(H198*I198))</f>
        <v/>
      </c>
      <c r="K198" s="15"/>
    </row>
    <row r="199" spans="1:11" x14ac:dyDescent="0.25">
      <c r="E199" s="11"/>
      <c r="F199" s="12"/>
      <c r="H199" s="11"/>
      <c r="I199" s="13"/>
      <c r="J199" s="14" t="str">
        <f>IF($A199="","",(H199*I199))</f>
        <v/>
      </c>
      <c r="K199" s="15"/>
    </row>
    <row r="200" spans="1:11" x14ac:dyDescent="0.25">
      <c r="E200" s="11"/>
      <c r="F200" s="12"/>
      <c r="H200" s="11"/>
      <c r="I200" s="13"/>
      <c r="J200" s="14" t="str">
        <f>IF($A200="","",(H200*I200))</f>
        <v/>
      </c>
      <c r="K200" s="15"/>
    </row>
    <row r="201" spans="1:11" x14ac:dyDescent="0.25">
      <c r="E201" s="11"/>
      <c r="F201" s="12"/>
      <c r="H201" s="11"/>
      <c r="I201" s="13"/>
      <c r="J201" s="14" t="str">
        <f>IF($A201="","",(H201*I201))</f>
        <v/>
      </c>
      <c r="K201" s="15"/>
    </row>
  </sheetData>
  <autoFilter ref="A1:K1"/>
  <conditionalFormatting sqref="K2:K201">
    <cfRule type="expression" dxfId="0" priority="1">
      <formula>AND(K2&lt;&gt;"",K2&lt;TODAY(),NOT(OR($G2="Awarded",$G2="Passed")))</formula>
    </cfRule>
  </conditionalFormatting>
  <dataValidations count="7">
    <dataValidation type="list" allowBlank="1" showErrorMessage="1" errorTitle="Pick from the list" error="Choose one of: Home services, Fitness, Food, Kids education, Senior care, B2B services" sqref="C2:C201">
      <formula1>"Home services,Fitness,Food,Kids education,Senior care,B2B services"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tro, Discovery call, FDD review, Validation calls, Discovery day, Awarded, Passed" sqref="G2:G201">
      <formula1>"Intro,Discovery call,FDD review,Validation calls,Discovery day,Awarded,Passed"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K2:K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51</v>
      </c>
      <c r="B1" s="16" t="s">
        <v>52</v>
      </c>
      <c r="C1" s="16" t="s">
        <v>53</v>
      </c>
    </row>
    <row r="2" spans="1:3" x14ac:dyDescent="0.25">
      <c r="A2" s="17" t="s">
        <v>54</v>
      </c>
      <c r="B2" s="18"/>
      <c r="C2" s="18"/>
    </row>
    <row r="3" spans="1:2" x14ac:dyDescent="0.25">
      <c r="A3" t="s">
        <v>55</v>
      </c>
      <c r="B3" s="19">
        <f>COUNTA('Matches'!$A$2:$A$201)</f>
        <v>6</v>
      </c>
    </row>
    <row r="4" spans="1:2" x14ac:dyDescent="0.25">
      <c r="A4" t="s">
        <v>56</v>
      </c>
      <c r="B4" s="19">
        <f>COUNTIFS('Matches'!$K$2:$K$201,("&lt;"&amp;TODAY()),'Matches'!$G$2:$G$201,"&lt;&gt;Awarded",'Matches'!$G$2:$G$201,"&lt;&gt;Passed")</f>
        <v>0</v>
      </c>
    </row>
    <row r="5" spans="1:3" x14ac:dyDescent="0.25">
      <c r="A5" s="17" t="s">
        <v>57</v>
      </c>
      <c r="B5" s="18"/>
      <c r="C5" s="18"/>
    </row>
    <row r="6" spans="1:2" x14ac:dyDescent="0.25">
      <c r="A6" t="s">
        <v>58</v>
      </c>
      <c r="B6" s="19">
        <f>COUNTIF('Matches'!$G$2:$G$201,"Intro")</f>
        <v>0</v>
      </c>
    </row>
    <row r="7" spans="1:2" x14ac:dyDescent="0.25">
      <c r="A7" t="s">
        <v>59</v>
      </c>
      <c r="B7" s="19">
        <f>COUNTIF('Matches'!$G$2:$G$201,"Discovery call")</f>
        <v>1</v>
      </c>
    </row>
    <row r="8" spans="1:2" x14ac:dyDescent="0.25">
      <c r="A8" t="s">
        <v>60</v>
      </c>
      <c r="B8" s="19">
        <f>COUNTIF('Matches'!$G$2:$G$201,"FDD review")</f>
        <v>1</v>
      </c>
    </row>
    <row r="9" spans="1:2" x14ac:dyDescent="0.25">
      <c r="A9" t="s">
        <v>61</v>
      </c>
      <c r="B9" s="19">
        <f>COUNTIF('Matches'!$G$2:$G$201,"Validation calls")</f>
        <v>1</v>
      </c>
    </row>
    <row r="10" spans="1:2" x14ac:dyDescent="0.25">
      <c r="A10" t="s">
        <v>62</v>
      </c>
      <c r="B10" s="19">
        <f>COUNTIF('Matches'!$G$2:$G$201,"Discovery day")</f>
        <v>1</v>
      </c>
    </row>
    <row r="11" spans="1:2" x14ac:dyDescent="0.25">
      <c r="A11" t="s">
        <v>63</v>
      </c>
      <c r="B11" s="19">
        <f>COUNTIF('Matches'!$G$2:$G$201,"Awarded")</f>
        <v>1</v>
      </c>
    </row>
    <row r="12" spans="1:2" x14ac:dyDescent="0.25">
      <c r="A12" t="s">
        <v>64</v>
      </c>
      <c r="B12" s="19">
        <f>COUNTIF('Matches'!$G$2:$G$201,"Passed")</f>
        <v>1</v>
      </c>
    </row>
    <row r="13" spans="1:3" x14ac:dyDescent="0.25">
      <c r="A13" s="17" t="s">
        <v>65</v>
      </c>
      <c r="B13" s="18"/>
      <c r="C13" s="18"/>
    </row>
    <row r="14" spans="1:2" x14ac:dyDescent="0.25">
      <c r="A14" t="s">
        <v>66</v>
      </c>
      <c r="B14" s="20">
        <f>SUM('Matches'!$E$2:$E$201)</f>
        <v>980000</v>
      </c>
    </row>
    <row r="15" spans="1:2" x14ac:dyDescent="0.25">
      <c r="A15" t="s">
        <v>67</v>
      </c>
      <c r="B15" s="20">
        <f>SUM('Matches'!$H$2:$H$201)</f>
        <v>170000</v>
      </c>
    </row>
    <row r="16" spans="1:2" x14ac:dyDescent="0.25">
      <c r="A16" t="s">
        <v>68</v>
      </c>
      <c r="B16" s="20">
        <f>SUM('Matches'!$J$2:$J$201)</f>
        <v>78700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Matches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