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nimals" state="visible" r:id="rId5"/>
    <sheet sheetId="3" name="Capacity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<sst xmlns="http://schemas.openxmlformats.org/spreadsheetml/2006/main" count="74" uniqueCount="65">
  <si>
    <t>Foster Pipeline Tracker</t>
  </si>
  <si>
    <t>A free pipeline tracker for rescues: move animals through intake, foster, and adoption stages with capacity views in Sheets or Excel.</t>
  </si>
  <si>
    <t>Quick start</t>
  </si>
  <si>
    <t>Open the Animals tab and replace the sample rows with your own — one row per entry. Formulas fill in automatically for new rows.</t>
  </si>
  <si>
    <t>Move each animal through the stages; Vet due turns red when a vaccine or recheck is overdue.</t>
  </si>
  <si>
    <t>Days in care over 60 turns amber: feature those animals in your next adoption post.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</si>
  <si>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</si>
  <si>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</si>
  <si>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</si>
  <si>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</si>
  <si>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</si>
  <si>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</si>
  <si>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</si>
  <si>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Animal ID</t>
  </si>
  <si>
    <t>Name</t>
  </si>
  <si>
    <t>Species</t>
  </si>
  <si>
    <t>Intake date</t>
  </si>
  <si>
    <t>Foster home</t>
  </si>
  <si>
    <t>Stage</t>
  </si>
  <si>
    <t>Vet due</t>
  </si>
  <si>
    <t>Days in care</t>
  </si>
  <si>
    <t>D-2041</t>
  </si>
  <si>
    <t>Biscuit</t>
  </si>
  <si>
    <t>Dog</t>
  </si>
  <si>
    <t>Hale home</t>
  </si>
  <si>
    <t>Available</t>
  </si>
  <si>
    <t>C-1102</t>
  </si>
  <si>
    <t>Pepper</t>
  </si>
  <si>
    <t>Cat</t>
  </si>
  <si>
    <t>Nguyen home</t>
  </si>
  <si>
    <t>Medical hold</t>
  </si>
  <si>
    <t>C-1105</t>
  </si>
  <si>
    <t>Mochi</t>
  </si>
  <si>
    <t>In foster</t>
  </si>
  <si>
    <t>D-2050</t>
  </si>
  <si>
    <t>Rex</t>
  </si>
  <si>
    <t>Shah home</t>
  </si>
  <si>
    <t>D-2033</t>
  </si>
  <si>
    <t>Luna</t>
  </si>
  <si>
    <t>Ortiz home</t>
  </si>
  <si>
    <t>Adoption pending</t>
  </si>
  <si>
    <t>R-0081</t>
  </si>
  <si>
    <t>Clover</t>
  </si>
  <si>
    <t>Rabbit</t>
  </si>
  <si>
    <t>Adopted</t>
  </si>
  <si>
    <t>Item</t>
  </si>
  <si>
    <t>Value</t>
  </si>
  <si>
    <t>Notes</t>
  </si>
  <si>
    <t>Placed</t>
  </si>
  <si>
    <t>Hale home (capacity 2)</t>
  </si>
  <si>
    <t>Animals currently placed; rename to your fosters.</t>
  </si>
  <si>
    <t>Nguyen home (capacity 3)</t>
  </si>
  <si>
    <t>Pipeline</t>
  </si>
  <si>
    <t>Available for adoption</t>
  </si>
  <si>
    <t>Overview</t>
  </si>
  <si>
    <t>Entries</t>
  </si>
  <si>
    <t>Overdue (vet due)</t>
  </si>
  <si>
    <t>By stage</t>
  </si>
  <si>
    <t>Stage: Intake</t>
  </si>
  <si>
    <t>Stage: Medical hold</t>
  </si>
  <si>
    <t>Stage: In foster</t>
  </si>
  <si>
    <t>Stage: Available</t>
  </si>
  <si>
    <t>Stage: Adoption pending</t>
  </si>
  <si>
    <t>Stage: Adopted</t>
  </si>
  <si>
    <t>Stage: Transferred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</si>
</sst>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14" customWidth="1"/>
    <col min="5" max="5" width="24" customWidth="1"/>
    <col min="6" max="6" width="16" customWidth="1"/>
    <col min="7" max="7" width="14" customWidth="1"/>
    <col min="8" max="8" width="15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t="s">
        <v>23</v>
      </c>
      <c r="D2" s="11">
        <v>46268</v>
      </c>
      <c r="E2" t="s">
        <v>24</v>
      </c>
      <c r="F2" t="s">
        <v>25</v>
      </c>
      <c r="G2" s="11">
        <v>46318</v>
      </c>
      <c r="H2" s="12">
        <f>IF($A2="","",IF(OR((F2="Adopted"),(F2="Transferred")),"",(TODAY()-D2)))</f>
        <v>39</v>
      </c>
    </row>
    <row r="3" spans="1:8" x14ac:dyDescent="0.25">
      <c r="A3" t="s">
        <v>26</v>
      </c>
      <c r="B3" t="s">
        <v>27</v>
      </c>
      <c r="C3" t="s">
        <v>28</v>
      </c>
      <c r="D3" s="11">
        <v>46296</v>
      </c>
      <c r="E3" t="s">
        <v>29</v>
      </c>
      <c r="F3" t="s">
        <v>30</v>
      </c>
      <c r="G3" s="11">
        <v>46307</v>
      </c>
      <c r="H3" s="12">
        <f>IF($A3="","",IF(OR((F3="Adopted"),(F3="Transferred")),"",(TODAY()-D3)))</f>
        <v>11</v>
      </c>
    </row>
    <row r="4" spans="1:8" x14ac:dyDescent="0.25">
      <c r="A4" t="s">
        <v>31</v>
      </c>
      <c r="B4" t="s">
        <v>32</v>
      </c>
      <c r="C4" t="s">
        <v>28</v>
      </c>
      <c r="D4" s="11">
        <v>46300</v>
      </c>
      <c r="E4" t="s">
        <v>29</v>
      </c>
      <c r="F4" t="s">
        <v>33</v>
      </c>
      <c r="G4" s="11">
        <v>46314</v>
      </c>
      <c r="H4" s="12">
        <f>IF($A4="","",IF(OR((F4="Adopted"),(F4="Transferred")),"",(TODAY()-D4)))</f>
        <v>7</v>
      </c>
    </row>
    <row r="5" spans="1:8" x14ac:dyDescent="0.25">
      <c r="A5" t="s">
        <v>34</v>
      </c>
      <c r="B5" t="s">
        <v>35</v>
      </c>
      <c r="C5" t="s">
        <v>23</v>
      </c>
      <c r="D5" s="11">
        <v>46233</v>
      </c>
      <c r="E5" t="s">
        <v>36</v>
      </c>
      <c r="F5" t="s">
        <v>25</v>
      </c>
      <c r="G5" s="11">
        <v>46328</v>
      </c>
      <c r="H5" s="12">
        <f>IF($A5="","",IF(OR((F5="Adopted"),(F5="Transferred")),"",(TODAY()-D5)))</f>
        <v>74</v>
      </c>
    </row>
    <row r="6" spans="1:8" x14ac:dyDescent="0.25">
      <c r="A6" t="s">
        <v>37</v>
      </c>
      <c r="B6" t="s">
        <v>38</v>
      </c>
      <c r="C6" t="s">
        <v>23</v>
      </c>
      <c r="D6" s="11">
        <v>46258</v>
      </c>
      <c r="E6" t="s">
        <v>39</v>
      </c>
      <c r="F6" t="s">
        <v>40</v>
      </c>
      <c r="G6" s="11">
        <v>46338</v>
      </c>
      <c r="H6" s="12">
        <f>IF($A6="","",IF(OR((F6="Adopted"),(F6="Transferred")),"",(TODAY()-D6)))</f>
        <v>49</v>
      </c>
    </row>
    <row r="7" spans="1:8" x14ac:dyDescent="0.25">
      <c r="A7" t="s">
        <v>41</v>
      </c>
      <c r="B7" t="s">
        <v>42</v>
      </c>
      <c r="C7" t="s">
        <v>43</v>
      </c>
      <c r="D7" s="11">
        <v>46218</v>
      </c>
      <c r="F7" t="s">
        <v>44</v>
      </c>
      <c r="G7" s="11">
        <v>46248</v>
      </c>
      <c r="H7" s="12" t="str">
        <f>IF($A7="","",IF(OR((F7="Adopted"),(F7="Transferred")),"",(TODAY()-D7)))</f>
        <v/>
      </c>
    </row>
    <row r="8" spans="1:8" x14ac:dyDescent="0.25">
      <c r="D8" s="11"/>
      <c r="G8" s="11"/>
      <c r="H8" s="12" t="str">
        <f>IF($A8="","",IF(OR((F8="Adopted"),(F8="Transferred")),"",(TODAY()-D8)))</f>
        <v/>
      </c>
    </row>
    <row r="9" spans="1:8" x14ac:dyDescent="0.25">
      <c r="D9" s="11"/>
      <c r="G9" s="11"/>
      <c r="H9" s="12" t="str">
        <f>IF($A9="","",IF(OR((F9="Adopted"),(F9="Transferred")),"",(TODAY()-D9)))</f>
        <v/>
      </c>
    </row>
    <row r="10" spans="1:8" x14ac:dyDescent="0.25">
      <c r="D10" s="11"/>
      <c r="G10" s="11"/>
      <c r="H10" s="12" t="str">
        <f>IF($A10="","",IF(OR((F10="Adopted"),(F10="Transferred")),"",(TODAY()-D10)))</f>
        <v/>
      </c>
    </row>
    <row r="11" spans="1:8" x14ac:dyDescent="0.25">
      <c r="D11" s="11"/>
      <c r="G11" s="11"/>
      <c r="H11" s="12" t="str">
        <f>IF($A11="","",IF(OR((F11="Adopted"),(F11="Transferred")),"",(TODAY()-D11)))</f>
        <v/>
      </c>
    </row>
    <row r="12" spans="1:8" x14ac:dyDescent="0.25">
      <c r="D12" s="11"/>
      <c r="G12" s="11"/>
      <c r="H12" s="12" t="str">
        <f>IF($A12="","",IF(OR((F12="Adopted"),(F12="Transferred")),"",(TODAY()-D12)))</f>
        <v/>
      </c>
    </row>
    <row r="13" spans="1:8" x14ac:dyDescent="0.25">
      <c r="D13" s="11"/>
      <c r="G13" s="11"/>
      <c r="H13" s="12" t="str">
        <f>IF($A13="","",IF(OR((F13="Adopted"),(F13="Transferred")),"",(TODAY()-D13)))</f>
        <v/>
      </c>
    </row>
    <row r="14" spans="1:8" x14ac:dyDescent="0.25">
      <c r="D14" s="11"/>
      <c r="G14" s="11"/>
      <c r="H14" s="12" t="str">
        <f>IF($A14="","",IF(OR((F14="Adopted"),(F14="Transferred")),"",(TODAY()-D14)))</f>
        <v/>
      </c>
    </row>
    <row r="15" spans="1:8" x14ac:dyDescent="0.25">
      <c r="D15" s="11"/>
      <c r="G15" s="11"/>
      <c r="H15" s="12" t="str">
        <f>IF($A15="","",IF(OR((F15="Adopted"),(F15="Transferred")),"",(TODAY()-D15)))</f>
        <v/>
      </c>
    </row>
    <row r="16" spans="1:8" x14ac:dyDescent="0.25">
      <c r="D16" s="11"/>
      <c r="G16" s="11"/>
      <c r="H16" s="12" t="str">
        <f>IF($A16="","",IF(OR((F16="Adopted"),(F16="Transferred")),"",(TODAY()-D16)))</f>
        <v/>
      </c>
    </row>
    <row r="17" spans="1:8" x14ac:dyDescent="0.25">
      <c r="D17" s="11"/>
      <c r="G17" s="11"/>
      <c r="H17" s="12" t="str">
        <f>IF($A17="","",IF(OR((F17="Adopted"),(F17="Transferred")),"",(TODAY()-D17)))</f>
        <v/>
      </c>
    </row>
    <row r="18" spans="1:8" x14ac:dyDescent="0.25">
      <c r="D18" s="11"/>
      <c r="G18" s="11"/>
      <c r="H18" s="12" t="str">
        <f>IF($A18="","",IF(OR((F18="Adopted"),(F18="Transferred")),"",(TODAY()-D18)))</f>
        <v/>
      </c>
    </row>
    <row r="19" spans="1:8" x14ac:dyDescent="0.25">
      <c r="D19" s="11"/>
      <c r="G19" s="11"/>
      <c r="H19" s="12" t="str">
        <f>IF($A19="","",IF(OR((F19="Adopted"),(F19="Transferred")),"",(TODAY()-D19)))</f>
        <v/>
      </c>
    </row>
    <row r="20" spans="1:8" x14ac:dyDescent="0.25">
      <c r="D20" s="11"/>
      <c r="G20" s="11"/>
      <c r="H20" s="12" t="str">
        <f>IF($A20="","",IF(OR((F20="Adopted"),(F20="Transferred")),"",(TODAY()-D20)))</f>
        <v/>
      </c>
    </row>
    <row r="21" spans="1:8" x14ac:dyDescent="0.25">
      <c r="D21" s="11"/>
      <c r="G21" s="11"/>
      <c r="H21" s="12" t="str">
        <f>IF($A21="","",IF(OR((F21="Adopted"),(F21="Transferred")),"",(TODAY()-D21)))</f>
        <v/>
      </c>
    </row>
    <row r="22" spans="1:8" x14ac:dyDescent="0.25">
      <c r="D22" s="11"/>
      <c r="G22" s="11"/>
      <c r="H22" s="12" t="str">
        <f>IF($A22="","",IF(OR((F22="Adopted"),(F22="Transferred")),"",(TODAY()-D22)))</f>
        <v/>
      </c>
    </row>
    <row r="23" spans="1:8" x14ac:dyDescent="0.25">
      <c r="D23" s="11"/>
      <c r="G23" s="11"/>
      <c r="H23" s="12" t="str">
        <f>IF($A23="","",IF(OR((F23="Adopted"),(F23="Transferred")),"",(TODAY()-D23)))</f>
        <v/>
      </c>
    </row>
    <row r="24" spans="1:8" x14ac:dyDescent="0.25">
      <c r="D24" s="11"/>
      <c r="G24" s="11"/>
      <c r="H24" s="12" t="str">
        <f>IF($A24="","",IF(OR((F24="Adopted"),(F24="Transferred")),"",(TODAY()-D24)))</f>
        <v/>
      </c>
    </row>
    <row r="25" spans="1:8" x14ac:dyDescent="0.25">
      <c r="D25" s="11"/>
      <c r="G25" s="11"/>
      <c r="H25" s="12" t="str">
        <f>IF($A25="","",IF(OR((F25="Adopted"),(F25="Transferred")),"",(TODAY()-D25)))</f>
        <v/>
      </c>
    </row>
    <row r="26" spans="1:8" x14ac:dyDescent="0.25">
      <c r="D26" s="11"/>
      <c r="G26" s="11"/>
      <c r="H26" s="12" t="str">
        <f>IF($A26="","",IF(OR((F26="Adopted"),(F26="Transferred")),"",(TODAY()-D26)))</f>
        <v/>
      </c>
    </row>
    <row r="27" spans="1:8" x14ac:dyDescent="0.25">
      <c r="D27" s="11"/>
      <c r="G27" s="11"/>
      <c r="H27" s="12" t="str">
        <f>IF($A27="","",IF(OR((F27="Adopted"),(F27="Transferred")),"",(TODAY()-D27)))</f>
        <v/>
      </c>
    </row>
    <row r="28" spans="1:8" x14ac:dyDescent="0.25">
      <c r="D28" s="11"/>
      <c r="G28" s="11"/>
      <c r="H28" s="12" t="str">
        <f>IF($A28="","",IF(OR((F28="Adopted"),(F28="Transferred")),"",(TODAY()-D28)))</f>
        <v/>
      </c>
    </row>
    <row r="29" spans="1:8" x14ac:dyDescent="0.25">
      <c r="D29" s="11"/>
      <c r="G29" s="11"/>
      <c r="H29" s="12" t="str">
        <f>IF($A29="","",IF(OR((F29="Adopted"),(F29="Transferred")),"",(TODAY()-D29)))</f>
        <v/>
      </c>
    </row>
    <row r="30" spans="1:8" x14ac:dyDescent="0.25">
      <c r="D30" s="11"/>
      <c r="G30" s="11"/>
      <c r="H30" s="12" t="str">
        <f>IF($A30="","",IF(OR((F30="Adopted"),(F30="Transferred")),"",(TODAY()-D30)))</f>
        <v/>
      </c>
    </row>
    <row r="31" spans="1:8" x14ac:dyDescent="0.25">
      <c r="D31" s="11"/>
      <c r="G31" s="11"/>
      <c r="H31" s="12" t="str">
        <f>IF($A31="","",IF(OR((F31="Adopted"),(F31="Transferred")),"",(TODAY()-D31)))</f>
        <v/>
      </c>
    </row>
    <row r="32" spans="1:8" x14ac:dyDescent="0.25">
      <c r="D32" s="11"/>
      <c r="G32" s="11"/>
      <c r="H32" s="12" t="str">
        <f>IF($A32="","",IF(OR((F32="Adopted"),(F32="Transferred")),"",(TODAY()-D32)))</f>
        <v/>
      </c>
    </row>
    <row r="33" spans="1:8" x14ac:dyDescent="0.25">
      <c r="D33" s="11"/>
      <c r="G33" s="11"/>
      <c r="H33" s="12" t="str">
        <f>IF($A33="","",IF(OR((F33="Adopted"),(F33="Transferred")),"",(TODAY()-D33)))</f>
        <v/>
      </c>
    </row>
    <row r="34" spans="1:8" x14ac:dyDescent="0.25">
      <c r="D34" s="11"/>
      <c r="G34" s="11"/>
      <c r="H34" s="12" t="str">
        <f>IF($A34="","",IF(OR((F34="Adopted"),(F34="Transferred")),"",(TODAY()-D34)))</f>
        <v/>
      </c>
    </row>
    <row r="35" spans="1:8" x14ac:dyDescent="0.25">
      <c r="D35" s="11"/>
      <c r="G35" s="11"/>
      <c r="H35" s="12" t="str">
        <f>IF($A35="","",IF(OR((F35="Adopted"),(F35="Transferred")),"",(TODAY()-D35)))</f>
        <v/>
      </c>
    </row>
    <row r="36" spans="1:8" x14ac:dyDescent="0.25">
      <c r="D36" s="11"/>
      <c r="G36" s="11"/>
      <c r="H36" s="12" t="str">
        <f>IF($A36="","",IF(OR((F36="Adopted"),(F36="Transferred")),"",(TODAY()-D36)))</f>
        <v/>
      </c>
    </row>
    <row r="37" spans="1:8" x14ac:dyDescent="0.25">
      <c r="D37" s="11"/>
      <c r="G37" s="11"/>
      <c r="H37" s="12" t="str">
        <f>IF($A37="","",IF(OR((F37="Adopted"),(F37="Transferred")),"",(TODAY()-D37)))</f>
        <v/>
      </c>
    </row>
    <row r="38" spans="1:8" x14ac:dyDescent="0.25">
      <c r="D38" s="11"/>
      <c r="G38" s="11"/>
      <c r="H38" s="12" t="str">
        <f>IF($A38="","",IF(OR((F38="Adopted"),(F38="Transferred")),"",(TODAY()-D38)))</f>
        <v/>
      </c>
    </row>
    <row r="39" spans="1:8" x14ac:dyDescent="0.25">
      <c r="D39" s="11"/>
      <c r="G39" s="11"/>
      <c r="H39" s="12" t="str">
        <f>IF($A39="","",IF(OR((F39="Adopted"),(F39="Transferred")),"",(TODAY()-D39)))</f>
        <v/>
      </c>
    </row>
    <row r="40" spans="1:8" x14ac:dyDescent="0.25">
      <c r="D40" s="11"/>
      <c r="G40" s="11"/>
      <c r="H40" s="12" t="str">
        <f>IF($A40="","",IF(OR((F40="Adopted"),(F40="Transferred")),"",(TODAY()-D40)))</f>
        <v/>
      </c>
    </row>
    <row r="41" spans="1:8" x14ac:dyDescent="0.25">
      <c r="D41" s="11"/>
      <c r="G41" s="11"/>
      <c r="H41" s="12" t="str">
        <f>IF($A41="","",IF(OR((F41="Adopted"),(F41="Transferred")),"",(TODAY()-D41)))</f>
        <v/>
      </c>
    </row>
    <row r="42" spans="1:8" x14ac:dyDescent="0.25">
      <c r="D42" s="11"/>
      <c r="G42" s="11"/>
      <c r="H42" s="12" t="str">
        <f>IF($A42="","",IF(OR((F42="Adopted"),(F42="Transferred")),"",(TODAY()-D42)))</f>
        <v/>
      </c>
    </row>
    <row r="43" spans="1:8" x14ac:dyDescent="0.25">
      <c r="D43" s="11"/>
      <c r="G43" s="11"/>
      <c r="H43" s="12" t="str">
        <f>IF($A43="","",IF(OR((F43="Adopted"),(F43="Transferred")),"",(TODAY()-D43)))</f>
        <v/>
      </c>
    </row>
    <row r="44" spans="1:8" x14ac:dyDescent="0.25">
      <c r="D44" s="11"/>
      <c r="G44" s="11"/>
      <c r="H44" s="12" t="str">
        <f>IF($A44="","",IF(OR((F44="Adopted"),(F44="Transferred")),"",(TODAY()-D44)))</f>
        <v/>
      </c>
    </row>
    <row r="45" spans="1:8" x14ac:dyDescent="0.25">
      <c r="D45" s="11"/>
      <c r="G45" s="11"/>
      <c r="H45" s="12" t="str">
        <f>IF($A45="","",IF(OR((F45="Adopted"),(F45="Transferred")),"",(TODAY()-D45)))</f>
        <v/>
      </c>
    </row>
    <row r="46" spans="1:8" x14ac:dyDescent="0.25">
      <c r="D46" s="11"/>
      <c r="G46" s="11"/>
      <c r="H46" s="12" t="str">
        <f>IF($A46="","",IF(OR((F46="Adopted"),(F46="Transferred")),"",(TODAY()-D46)))</f>
        <v/>
      </c>
    </row>
    <row r="47" spans="1:8" x14ac:dyDescent="0.25">
      <c r="D47" s="11"/>
      <c r="G47" s="11"/>
      <c r="H47" s="12" t="str">
        <f>IF($A47="","",IF(OR((F47="Adopted"),(F47="Transferred")),"",(TODAY()-D47)))</f>
        <v/>
      </c>
    </row>
    <row r="48" spans="1:8" x14ac:dyDescent="0.25">
      <c r="D48" s="11"/>
      <c r="G48" s="11"/>
      <c r="H48" s="12" t="str">
        <f>IF($A48="","",IF(OR((F48="Adopted"),(F48="Transferred")),"",(TODAY()-D48)))</f>
        <v/>
      </c>
    </row>
    <row r="49" spans="1:8" x14ac:dyDescent="0.25">
      <c r="D49" s="11"/>
      <c r="G49" s="11"/>
      <c r="H49" s="12" t="str">
        <f>IF($A49="","",IF(OR((F49="Adopted"),(F49="Transferred")),"",(TODAY()-D49)))</f>
        <v/>
      </c>
    </row>
    <row r="50" spans="1:8" x14ac:dyDescent="0.25">
      <c r="D50" s="11"/>
      <c r="G50" s="11"/>
      <c r="H50" s="12" t="str">
        <f>IF($A50="","",IF(OR((F50="Adopted"),(F50="Transferred")),"",(TODAY()-D50)))</f>
        <v/>
      </c>
    </row>
    <row r="51" spans="1:8" x14ac:dyDescent="0.25">
      <c r="D51" s="11"/>
      <c r="G51" s="11"/>
      <c r="H51" s="12" t="str">
        <f>IF($A51="","",IF(OR((F51="Adopted"),(F51="Transferred")),"",(TODAY()-D51)))</f>
        <v/>
      </c>
    </row>
    <row r="52" spans="1:8" x14ac:dyDescent="0.25">
      <c r="D52" s="11"/>
      <c r="G52" s="11"/>
      <c r="H52" s="12" t="str">
        <f>IF($A52="","",IF(OR((F52="Adopted"),(F52="Transferred")),"",(TODAY()-D52)))</f>
        <v/>
      </c>
    </row>
    <row r="53" spans="1:8" x14ac:dyDescent="0.25">
      <c r="D53" s="11"/>
      <c r="G53" s="11"/>
      <c r="H53" s="12" t="str">
        <f>IF($A53="","",IF(OR((F53="Adopted"),(F53="Transferred")),"",(TODAY()-D53)))</f>
        <v/>
      </c>
    </row>
    <row r="54" spans="1:8" x14ac:dyDescent="0.25">
      <c r="D54" s="11"/>
      <c r="G54" s="11"/>
      <c r="H54" s="12" t="str">
        <f>IF($A54="","",IF(OR((F54="Adopted"),(F54="Transferred")),"",(TODAY()-D54)))</f>
        <v/>
      </c>
    </row>
    <row r="55" spans="1:8" x14ac:dyDescent="0.25">
      <c r="D55" s="11"/>
      <c r="G55" s="11"/>
      <c r="H55" s="12" t="str">
        <f>IF($A55="","",IF(OR((F55="Adopted"),(F55="Transferred")),"",(TODAY()-D55)))</f>
        <v/>
      </c>
    </row>
    <row r="56" spans="1:8" x14ac:dyDescent="0.25">
      <c r="D56" s="11"/>
      <c r="G56" s="11"/>
      <c r="H56" s="12" t="str">
        <f>IF($A56="","",IF(OR((F56="Adopted"),(F56="Transferred")),"",(TODAY()-D56)))</f>
        <v/>
      </c>
    </row>
    <row r="57" spans="1:8" x14ac:dyDescent="0.25">
      <c r="D57" s="11"/>
      <c r="G57" s="11"/>
      <c r="H57" s="12" t="str">
        <f>IF($A57="","",IF(OR((F57="Adopted"),(F57="Transferred")),"",(TODAY()-D57)))</f>
        <v/>
      </c>
    </row>
    <row r="58" spans="1:8" x14ac:dyDescent="0.25">
      <c r="D58" s="11"/>
      <c r="G58" s="11"/>
      <c r="H58" s="12" t="str">
        <f>IF($A58="","",IF(OR((F58="Adopted"),(F58="Transferred")),"",(TODAY()-D58)))</f>
        <v/>
      </c>
    </row>
    <row r="59" spans="1:8" x14ac:dyDescent="0.25">
      <c r="D59" s="11"/>
      <c r="G59" s="11"/>
      <c r="H59" s="12" t="str">
        <f>IF($A59="","",IF(OR((F59="Adopted"),(F59="Transferred")),"",(TODAY()-D59)))</f>
        <v/>
      </c>
    </row>
    <row r="60" spans="1:8" x14ac:dyDescent="0.25">
      <c r="D60" s="11"/>
      <c r="G60" s="11"/>
      <c r="H60" s="12" t="str">
        <f>IF($A60="","",IF(OR((F60="Adopted"),(F60="Transferred")),"",(TODAY()-D60)))</f>
        <v/>
      </c>
    </row>
    <row r="61" spans="1:8" x14ac:dyDescent="0.25">
      <c r="D61" s="11"/>
      <c r="G61" s="11"/>
      <c r="H61" s="12" t="str">
        <f>IF($A61="","",IF(OR((F61="Adopted"),(F61="Transferred")),"",(TODAY()-D61)))</f>
        <v/>
      </c>
    </row>
    <row r="62" spans="1:8" x14ac:dyDescent="0.25">
      <c r="D62" s="11"/>
      <c r="G62" s="11"/>
      <c r="H62" s="12" t="str">
        <f>IF($A62="","",IF(OR((F62="Adopted"),(F62="Transferred")),"",(TODAY()-D62)))</f>
        <v/>
      </c>
    </row>
    <row r="63" spans="1:8" x14ac:dyDescent="0.25">
      <c r="D63" s="11"/>
      <c r="G63" s="11"/>
      <c r="H63" s="12" t="str">
        <f>IF($A63="","",IF(OR((F63="Adopted"),(F63="Transferred")),"",(TODAY()-D63)))</f>
        <v/>
      </c>
    </row>
    <row r="64" spans="1:8" x14ac:dyDescent="0.25">
      <c r="D64" s="11"/>
      <c r="G64" s="11"/>
      <c r="H64" s="12" t="str">
        <f>IF($A64="","",IF(OR((F64="Adopted"),(F64="Transferred")),"",(TODAY()-D64)))</f>
        <v/>
      </c>
    </row>
    <row r="65" spans="1:8" x14ac:dyDescent="0.25">
      <c r="D65" s="11"/>
      <c r="G65" s="11"/>
      <c r="H65" s="12" t="str">
        <f>IF($A65="","",IF(OR((F65="Adopted"),(F65="Transferred")),"",(TODAY()-D65)))</f>
        <v/>
      </c>
    </row>
    <row r="66" spans="1:8" x14ac:dyDescent="0.25">
      <c r="D66" s="11"/>
      <c r="G66" s="11"/>
      <c r="H66" s="12" t="str">
        <f>IF($A66="","",IF(OR((F66="Adopted"),(F66="Transferred")),"",(TODAY()-D66)))</f>
        <v/>
      </c>
    </row>
    <row r="67" spans="1:8" x14ac:dyDescent="0.25">
      <c r="D67" s="11"/>
      <c r="G67" s="11"/>
      <c r="H67" s="12" t="str">
        <f>IF($A67="","",IF(OR((F67="Adopted"),(F67="Transferred")),"",(TODAY()-D67)))</f>
        <v/>
      </c>
    </row>
    <row r="68" spans="1:8" x14ac:dyDescent="0.25">
      <c r="D68" s="11"/>
      <c r="G68" s="11"/>
      <c r="H68" s="12" t="str">
        <f>IF($A68="","",IF(OR((F68="Adopted"),(F68="Transferred")),"",(TODAY()-D68)))</f>
        <v/>
      </c>
    </row>
    <row r="69" spans="1:8" x14ac:dyDescent="0.25">
      <c r="D69" s="11"/>
      <c r="G69" s="11"/>
      <c r="H69" s="12" t="str">
        <f>IF($A69="","",IF(OR((F69="Adopted"),(F69="Transferred")),"",(TODAY()-D69)))</f>
        <v/>
      </c>
    </row>
    <row r="70" spans="1:8" x14ac:dyDescent="0.25">
      <c r="D70" s="11"/>
      <c r="G70" s="11"/>
      <c r="H70" s="12" t="str">
        <f>IF($A70="","",IF(OR((F70="Adopted"),(F70="Transferred")),"",(TODAY()-D70)))</f>
        <v/>
      </c>
    </row>
    <row r="71" spans="1:8" x14ac:dyDescent="0.25">
      <c r="D71" s="11"/>
      <c r="G71" s="11"/>
      <c r="H71" s="12" t="str">
        <f>IF($A71="","",IF(OR((F71="Adopted"),(F71="Transferred")),"",(TODAY()-D71)))</f>
        <v/>
      </c>
    </row>
    <row r="72" spans="1:8" x14ac:dyDescent="0.25">
      <c r="D72" s="11"/>
      <c r="G72" s="11"/>
      <c r="H72" s="12" t="str">
        <f>IF($A72="","",IF(OR((F72="Adopted"),(F72="Transferred")),"",(TODAY()-D72)))</f>
        <v/>
      </c>
    </row>
    <row r="73" spans="1:8" x14ac:dyDescent="0.25">
      <c r="D73" s="11"/>
      <c r="G73" s="11"/>
      <c r="H73" s="12" t="str">
        <f>IF($A73="","",IF(OR((F73="Adopted"),(F73="Transferred")),"",(TODAY()-D73)))</f>
        <v/>
      </c>
    </row>
    <row r="74" spans="1:8" x14ac:dyDescent="0.25">
      <c r="D74" s="11"/>
      <c r="G74" s="11"/>
      <c r="H74" s="12" t="str">
        <f>IF($A74="","",IF(OR((F74="Adopted"),(F74="Transferred")),"",(TODAY()-D74)))</f>
        <v/>
      </c>
    </row>
    <row r="75" spans="1:8" x14ac:dyDescent="0.25">
      <c r="D75" s="11"/>
      <c r="G75" s="11"/>
      <c r="H75" s="12" t="str">
        <f>IF($A75="","",IF(OR((F75="Adopted"),(F75="Transferred")),"",(TODAY()-D75)))</f>
        <v/>
      </c>
    </row>
    <row r="76" spans="1:8" x14ac:dyDescent="0.25">
      <c r="D76" s="11"/>
      <c r="G76" s="11"/>
      <c r="H76" s="12" t="str">
        <f>IF($A76="","",IF(OR((F76="Adopted"),(F76="Transferred")),"",(TODAY()-D76)))</f>
        <v/>
      </c>
    </row>
    <row r="77" spans="1:8" x14ac:dyDescent="0.25">
      <c r="D77" s="11"/>
      <c r="G77" s="11"/>
      <c r="H77" s="12" t="str">
        <f>IF($A77="","",IF(OR((F77="Adopted"),(F77="Transferred")),"",(TODAY()-D77)))</f>
        <v/>
      </c>
    </row>
    <row r="78" spans="1:8" x14ac:dyDescent="0.25">
      <c r="D78" s="11"/>
      <c r="G78" s="11"/>
      <c r="H78" s="12" t="str">
        <f>IF($A78="","",IF(OR((F78="Adopted"),(F78="Transferred")),"",(TODAY()-D78)))</f>
        <v/>
      </c>
    </row>
    <row r="79" spans="1:8" x14ac:dyDescent="0.25">
      <c r="D79" s="11"/>
      <c r="G79" s="11"/>
      <c r="H79" s="12" t="str">
        <f>IF($A79="","",IF(OR((F79="Adopted"),(F79="Transferred")),"",(TODAY()-D79)))</f>
        <v/>
      </c>
    </row>
    <row r="80" spans="1:8" x14ac:dyDescent="0.25">
      <c r="D80" s="11"/>
      <c r="G80" s="11"/>
      <c r="H80" s="12" t="str">
        <f>IF($A80="","",IF(OR((F80="Adopted"),(F80="Transferred")),"",(TODAY()-D80)))</f>
        <v/>
      </c>
    </row>
    <row r="81" spans="1:8" x14ac:dyDescent="0.25">
      <c r="D81" s="11"/>
      <c r="G81" s="11"/>
      <c r="H81" s="12" t="str">
        <f>IF($A81="","",IF(OR((F81="Adopted"),(F81="Transferred")),"",(TODAY()-D81)))</f>
        <v/>
      </c>
    </row>
    <row r="82" spans="1:8" x14ac:dyDescent="0.25">
      <c r="D82" s="11"/>
      <c r="G82" s="11"/>
      <c r="H82" s="12" t="str">
        <f>IF($A82="","",IF(OR((F82="Adopted"),(F82="Transferred")),"",(TODAY()-D82)))</f>
        <v/>
      </c>
    </row>
    <row r="83" spans="1:8" x14ac:dyDescent="0.25">
      <c r="D83" s="11"/>
      <c r="G83" s="11"/>
      <c r="H83" s="12" t="str">
        <f>IF($A83="","",IF(OR((F83="Adopted"),(F83="Transferred")),"",(TODAY()-D83)))</f>
        <v/>
      </c>
    </row>
    <row r="84" spans="1:8" x14ac:dyDescent="0.25">
      <c r="D84" s="11"/>
      <c r="G84" s="11"/>
      <c r="H84" s="12" t="str">
        <f>IF($A84="","",IF(OR((F84="Adopted"),(F84="Transferred")),"",(TODAY()-D84)))</f>
        <v/>
      </c>
    </row>
    <row r="85" spans="1:8" x14ac:dyDescent="0.25">
      <c r="D85" s="11"/>
      <c r="G85" s="11"/>
      <c r="H85" s="12" t="str">
        <f>IF($A85="","",IF(OR((F85="Adopted"),(F85="Transferred")),"",(TODAY()-D85)))</f>
        <v/>
      </c>
    </row>
    <row r="86" spans="1:8" x14ac:dyDescent="0.25">
      <c r="D86" s="11"/>
      <c r="G86" s="11"/>
      <c r="H86" s="12" t="str">
        <f>IF($A86="","",IF(OR((F86="Adopted"),(F86="Transferred")),"",(TODAY()-D86)))</f>
        <v/>
      </c>
    </row>
    <row r="87" spans="1:8" x14ac:dyDescent="0.25">
      <c r="D87" s="11"/>
      <c r="G87" s="11"/>
      <c r="H87" s="12" t="str">
        <f>IF($A87="","",IF(OR((F87="Adopted"),(F87="Transferred")),"",(TODAY()-D87)))</f>
        <v/>
      </c>
    </row>
    <row r="88" spans="1:8" x14ac:dyDescent="0.25">
      <c r="D88" s="11"/>
      <c r="G88" s="11"/>
      <c r="H88" s="12" t="str">
        <f>IF($A88="","",IF(OR((F88="Adopted"),(F88="Transferred")),"",(TODAY()-D88)))</f>
        <v/>
      </c>
    </row>
    <row r="89" spans="1:8" x14ac:dyDescent="0.25">
      <c r="D89" s="11"/>
      <c r="G89" s="11"/>
      <c r="H89" s="12" t="str">
        <f>IF($A89="","",IF(OR((F89="Adopted"),(F89="Transferred")),"",(TODAY()-D89)))</f>
        <v/>
      </c>
    </row>
    <row r="90" spans="1:8" x14ac:dyDescent="0.25">
      <c r="D90" s="11"/>
      <c r="G90" s="11"/>
      <c r="H90" s="12" t="str">
        <f>IF($A90="","",IF(OR((F90="Adopted"),(F90="Transferred")),"",(TODAY()-D90)))</f>
        <v/>
      </c>
    </row>
    <row r="91" spans="1:8" x14ac:dyDescent="0.25">
      <c r="D91" s="11"/>
      <c r="G91" s="11"/>
      <c r="H91" s="12" t="str">
        <f>IF($A91="","",IF(OR((F91="Adopted"),(F91="Transferred")),"",(TODAY()-D91)))</f>
        <v/>
      </c>
    </row>
    <row r="92" spans="1:8" x14ac:dyDescent="0.25">
      <c r="D92" s="11"/>
      <c r="G92" s="11"/>
      <c r="H92" s="12" t="str">
        <f>IF($A92="","",IF(OR((F92="Adopted"),(F92="Transferred")),"",(TODAY()-D92)))</f>
        <v/>
      </c>
    </row>
    <row r="93" spans="1:8" x14ac:dyDescent="0.25">
      <c r="D93" s="11"/>
      <c r="G93" s="11"/>
      <c r="H93" s="12" t="str">
        <f>IF($A93="","",IF(OR((F93="Adopted"),(F93="Transferred")),"",(TODAY()-D93)))</f>
        <v/>
      </c>
    </row>
    <row r="94" spans="1:8" x14ac:dyDescent="0.25">
      <c r="D94" s="11"/>
      <c r="G94" s="11"/>
      <c r="H94" s="12" t="str">
        <f>IF($A94="","",IF(OR((F94="Adopted"),(F94="Transferred")),"",(TODAY()-D94)))</f>
        <v/>
      </c>
    </row>
    <row r="95" spans="1:8" x14ac:dyDescent="0.25">
      <c r="D95" s="11"/>
      <c r="G95" s="11"/>
      <c r="H95" s="12" t="str">
        <f>IF($A95="","",IF(OR((F95="Adopted"),(F95="Transferred")),"",(TODAY()-D95)))</f>
        <v/>
      </c>
    </row>
    <row r="96" spans="1:8" x14ac:dyDescent="0.25">
      <c r="D96" s="11"/>
      <c r="G96" s="11"/>
      <c r="H96" s="12" t="str">
        <f>IF($A96="","",IF(OR((F96="Adopted"),(F96="Transferred")),"",(TODAY()-D96)))</f>
        <v/>
      </c>
    </row>
    <row r="97" spans="1:8" x14ac:dyDescent="0.25">
      <c r="D97" s="11"/>
      <c r="G97" s="11"/>
      <c r="H97" s="12" t="str">
        <f>IF($A97="","",IF(OR((F97="Adopted"),(F97="Transferred")),"",(TODAY()-D97)))</f>
        <v/>
      </c>
    </row>
    <row r="98" spans="1:8" x14ac:dyDescent="0.25">
      <c r="D98" s="11"/>
      <c r="G98" s="11"/>
      <c r="H98" s="12" t="str">
        <f>IF($A98="","",IF(OR((F98="Adopted"),(F98="Transferred")),"",(TODAY()-D98)))</f>
        <v/>
      </c>
    </row>
    <row r="99" spans="1:8" x14ac:dyDescent="0.25">
      <c r="D99" s="11"/>
      <c r="G99" s="11"/>
      <c r="H99" s="12" t="str">
        <f>IF($A99="","",IF(OR((F99="Adopted"),(F99="Transferred")),"",(TODAY()-D99)))</f>
        <v/>
      </c>
    </row>
    <row r="100" spans="1:8" x14ac:dyDescent="0.25">
      <c r="D100" s="11"/>
      <c r="G100" s="11"/>
      <c r="H100" s="12" t="str">
        <f>IF($A100="","",IF(OR((F100="Adopted"),(F100="Transferred")),"",(TODAY()-D100)))</f>
        <v/>
      </c>
    </row>
    <row r="101" spans="1:8" x14ac:dyDescent="0.25">
      <c r="D101" s="11"/>
      <c r="G101" s="11"/>
      <c r="H101" s="12" t="str">
        <f>IF($A101="","",IF(OR((F101="Adopted"),(F101="Transferred")),"",(TODAY()-D101)))</f>
        <v/>
      </c>
    </row>
    <row r="102" spans="1:8" x14ac:dyDescent="0.25">
      <c r="D102" s="11"/>
      <c r="G102" s="11"/>
      <c r="H102" s="12" t="str">
        <f>IF($A102="","",IF(OR((F102="Adopted"),(F102="Transferred")),"",(TODAY()-D102)))</f>
        <v/>
      </c>
    </row>
    <row r="103" spans="1:8" x14ac:dyDescent="0.25">
      <c r="D103" s="11"/>
      <c r="G103" s="11"/>
      <c r="H103" s="12" t="str">
        <f>IF($A103="","",IF(OR((F103="Adopted"),(F103="Transferred")),"",(TODAY()-D103)))</f>
        <v/>
      </c>
    </row>
    <row r="104" spans="1:8" x14ac:dyDescent="0.25">
      <c r="D104" s="11"/>
      <c r="G104" s="11"/>
      <c r="H104" s="12" t="str">
        <f>IF($A104="","",IF(OR((F104="Adopted"),(F104="Transferred")),"",(TODAY()-D104)))</f>
        <v/>
      </c>
    </row>
    <row r="105" spans="1:8" x14ac:dyDescent="0.25">
      <c r="D105" s="11"/>
      <c r="G105" s="11"/>
      <c r="H105" s="12" t="str">
        <f>IF($A105="","",IF(OR((F105="Adopted"),(F105="Transferred")),"",(TODAY()-D105)))</f>
        <v/>
      </c>
    </row>
    <row r="106" spans="1:8" x14ac:dyDescent="0.25">
      <c r="D106" s="11"/>
      <c r="G106" s="11"/>
      <c r="H106" s="12" t="str">
        <f>IF($A106="","",IF(OR((F106="Adopted"),(F106="Transferred")),"",(TODAY()-D106)))</f>
        <v/>
      </c>
    </row>
    <row r="107" spans="1:8" x14ac:dyDescent="0.25">
      <c r="D107" s="11"/>
      <c r="G107" s="11"/>
      <c r="H107" s="12" t="str">
        <f>IF($A107="","",IF(OR((F107="Adopted"),(F107="Transferred")),"",(TODAY()-D107)))</f>
        <v/>
      </c>
    </row>
    <row r="108" spans="1:8" x14ac:dyDescent="0.25">
      <c r="D108" s="11"/>
      <c r="G108" s="11"/>
      <c r="H108" s="12" t="str">
        <f>IF($A108="","",IF(OR((F108="Adopted"),(F108="Transferred")),"",(TODAY()-D108)))</f>
        <v/>
      </c>
    </row>
    <row r="109" spans="1:8" x14ac:dyDescent="0.25">
      <c r="D109" s="11"/>
      <c r="G109" s="11"/>
      <c r="H109" s="12" t="str">
        <f>IF($A109="","",IF(OR((F109="Adopted"),(F109="Transferred")),"",(TODAY()-D109)))</f>
        <v/>
      </c>
    </row>
    <row r="110" spans="1:8" x14ac:dyDescent="0.25">
      <c r="D110" s="11"/>
      <c r="G110" s="11"/>
      <c r="H110" s="12" t="str">
        <f>IF($A110="","",IF(OR((F110="Adopted"),(F110="Transferred")),"",(TODAY()-D110)))</f>
        <v/>
      </c>
    </row>
    <row r="111" spans="1:8" x14ac:dyDescent="0.25">
      <c r="D111" s="11"/>
      <c r="G111" s="11"/>
      <c r="H111" s="12" t="str">
        <f>IF($A111="","",IF(OR((F111="Adopted"),(F111="Transferred")),"",(TODAY()-D111)))</f>
        <v/>
      </c>
    </row>
    <row r="112" spans="1:8" x14ac:dyDescent="0.25">
      <c r="D112" s="11"/>
      <c r="G112" s="11"/>
      <c r="H112" s="12" t="str">
        <f>IF($A112="","",IF(OR((F112="Adopted"),(F112="Transferred")),"",(TODAY()-D112)))</f>
        <v/>
      </c>
    </row>
    <row r="113" spans="1:8" x14ac:dyDescent="0.25">
      <c r="D113" s="11"/>
      <c r="G113" s="11"/>
      <c r="H113" s="12" t="str">
        <f>IF($A113="","",IF(OR((F113="Adopted"),(F113="Transferred")),"",(TODAY()-D113)))</f>
        <v/>
      </c>
    </row>
    <row r="114" spans="1:8" x14ac:dyDescent="0.25">
      <c r="D114" s="11"/>
      <c r="G114" s="11"/>
      <c r="H114" s="12" t="str">
        <f>IF($A114="","",IF(OR((F114="Adopted"),(F114="Transferred")),"",(TODAY()-D114)))</f>
        <v/>
      </c>
    </row>
    <row r="115" spans="1:8" x14ac:dyDescent="0.25">
      <c r="D115" s="11"/>
      <c r="G115" s="11"/>
      <c r="H115" s="12" t="str">
        <f>IF($A115="","",IF(OR((F115="Adopted"),(F115="Transferred")),"",(TODAY()-D115)))</f>
        <v/>
      </c>
    </row>
    <row r="116" spans="1:8" x14ac:dyDescent="0.25">
      <c r="D116" s="11"/>
      <c r="G116" s="11"/>
      <c r="H116" s="12" t="str">
        <f>IF($A116="","",IF(OR((F116="Adopted"),(F116="Transferred")),"",(TODAY()-D116)))</f>
        <v/>
      </c>
    </row>
    <row r="117" spans="1:8" x14ac:dyDescent="0.25">
      <c r="D117" s="11"/>
      <c r="G117" s="11"/>
      <c r="H117" s="12" t="str">
        <f>IF($A117="","",IF(OR((F117="Adopted"),(F117="Transferred")),"",(TODAY()-D117)))</f>
        <v/>
      </c>
    </row>
    <row r="118" spans="1:8" x14ac:dyDescent="0.25">
      <c r="D118" s="11"/>
      <c r="G118" s="11"/>
      <c r="H118" s="12" t="str">
        <f>IF($A118="","",IF(OR((F118="Adopted"),(F118="Transferred")),"",(TODAY()-D118)))</f>
        <v/>
      </c>
    </row>
    <row r="119" spans="1:8" x14ac:dyDescent="0.25">
      <c r="D119" s="11"/>
      <c r="G119" s="11"/>
      <c r="H119" s="12" t="str">
        <f>IF($A119="","",IF(OR((F119="Adopted"),(F119="Transferred")),"",(TODAY()-D119)))</f>
        <v/>
      </c>
    </row>
    <row r="120" spans="1:8" x14ac:dyDescent="0.25">
      <c r="D120" s="11"/>
      <c r="G120" s="11"/>
      <c r="H120" s="12" t="str">
        <f>IF($A120="","",IF(OR((F120="Adopted"),(F120="Transferred")),"",(TODAY()-D120)))</f>
        <v/>
      </c>
    </row>
    <row r="121" spans="1:8" x14ac:dyDescent="0.25">
      <c r="D121" s="11"/>
      <c r="G121" s="11"/>
      <c r="H121" s="12" t="str">
        <f>IF($A121="","",IF(OR((F121="Adopted"),(F121="Transferred")),"",(TODAY()-D121)))</f>
        <v/>
      </c>
    </row>
    <row r="122" spans="1:8" x14ac:dyDescent="0.25">
      <c r="D122" s="11"/>
      <c r="G122" s="11"/>
      <c r="H122" s="12" t="str">
        <f>IF($A122="","",IF(OR((F122="Adopted"),(F122="Transferred")),"",(TODAY()-D122)))</f>
        <v/>
      </c>
    </row>
    <row r="123" spans="1:8" x14ac:dyDescent="0.25">
      <c r="D123" s="11"/>
      <c r="G123" s="11"/>
      <c r="H123" s="12" t="str">
        <f>IF($A123="","",IF(OR((F123="Adopted"),(F123="Transferred")),"",(TODAY()-D123)))</f>
        <v/>
      </c>
    </row>
    <row r="124" spans="1:8" x14ac:dyDescent="0.25">
      <c r="D124" s="11"/>
      <c r="G124" s="11"/>
      <c r="H124" s="12" t="str">
        <f>IF($A124="","",IF(OR((F124="Adopted"),(F124="Transferred")),"",(TODAY()-D124)))</f>
        <v/>
      </c>
    </row>
    <row r="125" spans="1:8" x14ac:dyDescent="0.25">
      <c r="D125" s="11"/>
      <c r="G125" s="11"/>
      <c r="H125" s="12" t="str">
        <f>IF($A125="","",IF(OR((F125="Adopted"),(F125="Transferred")),"",(TODAY()-D125)))</f>
        <v/>
      </c>
    </row>
    <row r="126" spans="1:8" x14ac:dyDescent="0.25">
      <c r="D126" s="11"/>
      <c r="G126" s="11"/>
      <c r="H126" s="12" t="str">
        <f>IF($A126="","",IF(OR((F126="Adopted"),(F126="Transferred")),"",(TODAY()-D126)))</f>
        <v/>
      </c>
    </row>
    <row r="127" spans="1:8" x14ac:dyDescent="0.25">
      <c r="D127" s="11"/>
      <c r="G127" s="11"/>
      <c r="H127" s="12" t="str">
        <f>IF($A127="","",IF(OR((F127="Adopted"),(F127="Transferred")),"",(TODAY()-D127)))</f>
        <v/>
      </c>
    </row>
    <row r="128" spans="1:8" x14ac:dyDescent="0.25">
      <c r="D128" s="11"/>
      <c r="G128" s="11"/>
      <c r="H128" s="12" t="str">
        <f>IF($A128="","",IF(OR((F128="Adopted"),(F128="Transferred")),"",(TODAY()-D128)))</f>
        <v/>
      </c>
    </row>
    <row r="129" spans="1:8" x14ac:dyDescent="0.25">
      <c r="D129" s="11"/>
      <c r="G129" s="11"/>
      <c r="H129" s="12" t="str">
        <f>IF($A129="","",IF(OR((F129="Adopted"),(F129="Transferred")),"",(TODAY()-D129)))</f>
        <v/>
      </c>
    </row>
    <row r="130" spans="1:8" x14ac:dyDescent="0.25">
      <c r="D130" s="11"/>
      <c r="G130" s="11"/>
      <c r="H130" s="12" t="str">
        <f>IF($A130="","",IF(OR((F130="Adopted"),(F130="Transferred")),"",(TODAY()-D130)))</f>
        <v/>
      </c>
    </row>
    <row r="131" spans="1:8" x14ac:dyDescent="0.25">
      <c r="D131" s="11"/>
      <c r="G131" s="11"/>
      <c r="H131" s="12" t="str">
        <f>IF($A131="","",IF(OR((F131="Adopted"),(F131="Transferred")),"",(TODAY()-D131)))</f>
        <v/>
      </c>
    </row>
    <row r="132" spans="1:8" x14ac:dyDescent="0.25">
      <c r="D132" s="11"/>
      <c r="G132" s="11"/>
      <c r="H132" s="12" t="str">
        <f>IF($A132="","",IF(OR((F132="Adopted"),(F132="Transferred")),"",(TODAY()-D132)))</f>
        <v/>
      </c>
    </row>
    <row r="133" spans="1:8" x14ac:dyDescent="0.25">
      <c r="D133" s="11"/>
      <c r="G133" s="11"/>
      <c r="H133" s="12" t="str">
        <f>IF($A133="","",IF(OR((F133="Adopted"),(F133="Transferred")),"",(TODAY()-D133)))</f>
        <v/>
      </c>
    </row>
    <row r="134" spans="1:8" x14ac:dyDescent="0.25">
      <c r="D134" s="11"/>
      <c r="G134" s="11"/>
      <c r="H134" s="12" t="str">
        <f>IF($A134="","",IF(OR((F134="Adopted"),(F134="Transferred")),"",(TODAY()-D134)))</f>
        <v/>
      </c>
    </row>
    <row r="135" spans="1:8" x14ac:dyDescent="0.25">
      <c r="D135" s="11"/>
      <c r="G135" s="11"/>
      <c r="H135" s="12" t="str">
        <f>IF($A135="","",IF(OR((F135="Adopted"),(F135="Transferred")),"",(TODAY()-D135)))</f>
        <v/>
      </c>
    </row>
    <row r="136" spans="1:8" x14ac:dyDescent="0.25">
      <c r="D136" s="11"/>
      <c r="G136" s="11"/>
      <c r="H136" s="12" t="str">
        <f>IF($A136="","",IF(OR((F136="Adopted"),(F136="Transferred")),"",(TODAY()-D136)))</f>
        <v/>
      </c>
    </row>
    <row r="137" spans="1:8" x14ac:dyDescent="0.25">
      <c r="D137" s="11"/>
      <c r="G137" s="11"/>
      <c r="H137" s="12" t="str">
        <f>IF($A137="","",IF(OR((F137="Adopted"),(F137="Transferred")),"",(TODAY()-D137)))</f>
        <v/>
      </c>
    </row>
    <row r="138" spans="1:8" x14ac:dyDescent="0.25">
      <c r="D138" s="11"/>
      <c r="G138" s="11"/>
      <c r="H138" s="12" t="str">
        <f>IF($A138="","",IF(OR((F138="Adopted"),(F138="Transferred")),"",(TODAY()-D138)))</f>
        <v/>
      </c>
    </row>
    <row r="139" spans="1:8" x14ac:dyDescent="0.25">
      <c r="D139" s="11"/>
      <c r="G139" s="11"/>
      <c r="H139" s="12" t="str">
        <f>IF($A139="","",IF(OR((F139="Adopted"),(F139="Transferred")),"",(TODAY()-D139)))</f>
        <v/>
      </c>
    </row>
    <row r="140" spans="1:8" x14ac:dyDescent="0.25">
      <c r="D140" s="11"/>
      <c r="G140" s="11"/>
      <c r="H140" s="12" t="str">
        <f>IF($A140="","",IF(OR((F140="Adopted"),(F140="Transferred")),"",(TODAY()-D140)))</f>
        <v/>
      </c>
    </row>
    <row r="141" spans="1:8" x14ac:dyDescent="0.25">
      <c r="D141" s="11"/>
      <c r="G141" s="11"/>
      <c r="H141" s="12" t="str">
        <f>IF($A141="","",IF(OR((F141="Adopted"),(F141="Transferred")),"",(TODAY()-D141)))</f>
        <v/>
      </c>
    </row>
    <row r="142" spans="1:8" x14ac:dyDescent="0.25">
      <c r="D142" s="11"/>
      <c r="G142" s="11"/>
      <c r="H142" s="12" t="str">
        <f>IF($A142="","",IF(OR((F142="Adopted"),(F142="Transferred")),"",(TODAY()-D142)))</f>
        <v/>
      </c>
    </row>
    <row r="143" spans="1:8" x14ac:dyDescent="0.25">
      <c r="D143" s="11"/>
      <c r="G143" s="11"/>
      <c r="H143" s="12" t="str">
        <f>IF($A143="","",IF(OR((F143="Adopted"),(F143="Transferred")),"",(TODAY()-D143)))</f>
        <v/>
      </c>
    </row>
    <row r="144" spans="1:8" x14ac:dyDescent="0.25">
      <c r="D144" s="11"/>
      <c r="G144" s="11"/>
      <c r="H144" s="12" t="str">
        <f>IF($A144="","",IF(OR((F144="Adopted"),(F144="Transferred")),"",(TODAY()-D144)))</f>
        <v/>
      </c>
    </row>
    <row r="145" spans="1:8" x14ac:dyDescent="0.25">
      <c r="D145" s="11"/>
      <c r="G145" s="11"/>
      <c r="H145" s="12" t="str">
        <f>IF($A145="","",IF(OR((F145="Adopted"),(F145="Transferred")),"",(TODAY()-D145)))</f>
        <v/>
      </c>
    </row>
    <row r="146" spans="1:8" x14ac:dyDescent="0.25">
      <c r="D146" s="11"/>
      <c r="G146" s="11"/>
      <c r="H146" s="12" t="str">
        <f>IF($A146="","",IF(OR((F146="Adopted"),(F146="Transferred")),"",(TODAY()-D146)))</f>
        <v/>
      </c>
    </row>
    <row r="147" spans="1:8" x14ac:dyDescent="0.25">
      <c r="D147" s="11"/>
      <c r="G147" s="11"/>
      <c r="H147" s="12" t="str">
        <f>IF($A147="","",IF(OR((F147="Adopted"),(F147="Transferred")),"",(TODAY()-D147)))</f>
        <v/>
      </c>
    </row>
    <row r="148" spans="1:8" x14ac:dyDescent="0.25">
      <c r="D148" s="11"/>
      <c r="G148" s="11"/>
      <c r="H148" s="12" t="str">
        <f>IF($A148="","",IF(OR((F148="Adopted"),(F148="Transferred")),"",(TODAY()-D148)))</f>
        <v/>
      </c>
    </row>
    <row r="149" spans="1:8" x14ac:dyDescent="0.25">
      <c r="D149" s="11"/>
      <c r="G149" s="11"/>
      <c r="H149" s="12" t="str">
        <f>IF($A149="","",IF(OR((F149="Adopted"),(F149="Transferred")),"",(TODAY()-D149)))</f>
        <v/>
      </c>
    </row>
    <row r="150" spans="1:8" x14ac:dyDescent="0.25">
      <c r="D150" s="11"/>
      <c r="G150" s="11"/>
      <c r="H150" s="12" t="str">
        <f>IF($A150="","",IF(OR((F150="Adopted"),(F150="Transferred")),"",(TODAY()-D150)))</f>
        <v/>
      </c>
    </row>
    <row r="151" spans="1:8" x14ac:dyDescent="0.25">
      <c r="D151" s="11"/>
      <c r="G151" s="11"/>
      <c r="H151" s="12" t="str">
        <f>IF($A151="","",IF(OR((F151="Adopted"),(F151="Transferred")),"",(TODAY()-D151)))</f>
        <v/>
      </c>
    </row>
    <row r="152" spans="1:8" x14ac:dyDescent="0.25">
      <c r="D152" s="11"/>
      <c r="G152" s="11"/>
      <c r="H152" s="12" t="str">
        <f>IF($A152="","",IF(OR((F152="Adopted"),(F152="Transferred")),"",(TODAY()-D152)))</f>
        <v/>
      </c>
    </row>
    <row r="153" spans="1:8" x14ac:dyDescent="0.25">
      <c r="D153" s="11"/>
      <c r="G153" s="11"/>
      <c r="H153" s="12" t="str">
        <f>IF($A153="","",IF(OR((F153="Adopted"),(F153="Transferred")),"",(TODAY()-D153)))</f>
        <v/>
      </c>
    </row>
    <row r="154" spans="1:8" x14ac:dyDescent="0.25">
      <c r="D154" s="11"/>
      <c r="G154" s="11"/>
      <c r="H154" s="12" t="str">
        <f>IF($A154="","",IF(OR((F154="Adopted"),(F154="Transferred")),"",(TODAY()-D154)))</f>
        <v/>
      </c>
    </row>
    <row r="155" spans="1:8" x14ac:dyDescent="0.25">
      <c r="D155" s="11"/>
      <c r="G155" s="11"/>
      <c r="H155" s="12" t="str">
        <f>IF($A155="","",IF(OR((F155="Adopted"),(F155="Transferred")),"",(TODAY()-D155)))</f>
        <v/>
      </c>
    </row>
    <row r="156" spans="1:8" x14ac:dyDescent="0.25">
      <c r="D156" s="11"/>
      <c r="G156" s="11"/>
      <c r="H156" s="12" t="str">
        <f>IF($A156="","",IF(OR((F156="Adopted"),(F156="Transferred")),"",(TODAY()-D156)))</f>
        <v/>
      </c>
    </row>
    <row r="157" spans="1:8" x14ac:dyDescent="0.25">
      <c r="D157" s="11"/>
      <c r="G157" s="11"/>
      <c r="H157" s="12" t="str">
        <f>IF($A157="","",IF(OR((F157="Adopted"),(F157="Transferred")),"",(TODAY()-D157)))</f>
        <v/>
      </c>
    </row>
    <row r="158" spans="1:8" x14ac:dyDescent="0.25">
      <c r="D158" s="11"/>
      <c r="G158" s="11"/>
      <c r="H158" s="12" t="str">
        <f>IF($A158="","",IF(OR((F158="Adopted"),(F158="Transferred")),"",(TODAY()-D158)))</f>
        <v/>
      </c>
    </row>
    <row r="159" spans="1:8" x14ac:dyDescent="0.25">
      <c r="D159" s="11"/>
      <c r="G159" s="11"/>
      <c r="H159" s="12" t="str">
        <f>IF($A159="","",IF(OR((F159="Adopted"),(F159="Transferred")),"",(TODAY()-D159)))</f>
        <v/>
      </c>
    </row>
    <row r="160" spans="1:8" x14ac:dyDescent="0.25">
      <c r="D160" s="11"/>
      <c r="G160" s="11"/>
      <c r="H160" s="12" t="str">
        <f>IF($A160="","",IF(OR((F160="Adopted"),(F160="Transferred")),"",(TODAY()-D160)))</f>
        <v/>
      </c>
    </row>
    <row r="161" spans="1:8" x14ac:dyDescent="0.25">
      <c r="D161" s="11"/>
      <c r="G161" s="11"/>
      <c r="H161" s="12" t="str">
        <f>IF($A161="","",IF(OR((F161="Adopted"),(F161="Transferred")),"",(TODAY()-D161)))</f>
        <v/>
      </c>
    </row>
    <row r="162" spans="1:8" x14ac:dyDescent="0.25">
      <c r="D162" s="11"/>
      <c r="G162" s="11"/>
      <c r="H162" s="12" t="str">
        <f>IF($A162="","",IF(OR((F162="Adopted"),(F162="Transferred")),"",(TODAY()-D162)))</f>
        <v/>
      </c>
    </row>
    <row r="163" spans="1:8" x14ac:dyDescent="0.25">
      <c r="D163" s="11"/>
      <c r="G163" s="11"/>
      <c r="H163" s="12" t="str">
        <f>IF($A163="","",IF(OR((F163="Adopted"),(F163="Transferred")),"",(TODAY()-D163)))</f>
        <v/>
      </c>
    </row>
    <row r="164" spans="1:8" x14ac:dyDescent="0.25">
      <c r="D164" s="11"/>
      <c r="G164" s="11"/>
      <c r="H164" s="12" t="str">
        <f>IF($A164="","",IF(OR((F164="Adopted"),(F164="Transferred")),"",(TODAY()-D164)))</f>
        <v/>
      </c>
    </row>
    <row r="165" spans="1:8" x14ac:dyDescent="0.25">
      <c r="D165" s="11"/>
      <c r="G165" s="11"/>
      <c r="H165" s="12" t="str">
        <f>IF($A165="","",IF(OR((F165="Adopted"),(F165="Transferred")),"",(TODAY()-D165)))</f>
        <v/>
      </c>
    </row>
    <row r="166" spans="1:8" x14ac:dyDescent="0.25">
      <c r="D166" s="11"/>
      <c r="G166" s="11"/>
      <c r="H166" s="12" t="str">
        <f>IF($A166="","",IF(OR((F166="Adopted"),(F166="Transferred")),"",(TODAY()-D166)))</f>
        <v/>
      </c>
    </row>
    <row r="167" spans="1:8" x14ac:dyDescent="0.25">
      <c r="D167" s="11"/>
      <c r="G167" s="11"/>
      <c r="H167" s="12" t="str">
        <f>IF($A167="","",IF(OR((F167="Adopted"),(F167="Transferred")),"",(TODAY()-D167)))</f>
        <v/>
      </c>
    </row>
    <row r="168" spans="1:8" x14ac:dyDescent="0.25">
      <c r="D168" s="11"/>
      <c r="G168" s="11"/>
      <c r="H168" s="12" t="str">
        <f>IF($A168="","",IF(OR((F168="Adopted"),(F168="Transferred")),"",(TODAY()-D168)))</f>
        <v/>
      </c>
    </row>
    <row r="169" spans="1:8" x14ac:dyDescent="0.25">
      <c r="D169" s="11"/>
      <c r="G169" s="11"/>
      <c r="H169" s="12" t="str">
        <f>IF($A169="","",IF(OR((F169="Adopted"),(F169="Transferred")),"",(TODAY()-D169)))</f>
        <v/>
      </c>
    </row>
    <row r="170" spans="1:8" x14ac:dyDescent="0.25">
      <c r="D170" s="11"/>
      <c r="G170" s="11"/>
      <c r="H170" s="12" t="str">
        <f>IF($A170="","",IF(OR((F170="Adopted"),(F170="Transferred")),"",(TODAY()-D170)))</f>
        <v/>
      </c>
    </row>
    <row r="171" spans="1:8" x14ac:dyDescent="0.25">
      <c r="D171" s="11"/>
      <c r="G171" s="11"/>
      <c r="H171" s="12" t="str">
        <f>IF($A171="","",IF(OR((F171="Adopted"),(F171="Transferred")),"",(TODAY()-D171)))</f>
        <v/>
      </c>
    </row>
    <row r="172" spans="1:8" x14ac:dyDescent="0.25">
      <c r="D172" s="11"/>
      <c r="G172" s="11"/>
      <c r="H172" s="12" t="str">
        <f>IF($A172="","",IF(OR((F172="Adopted"),(F172="Transferred")),"",(TODAY()-D172)))</f>
        <v/>
      </c>
    </row>
    <row r="173" spans="1:8" x14ac:dyDescent="0.25">
      <c r="D173" s="11"/>
      <c r="G173" s="11"/>
      <c r="H173" s="12" t="str">
        <f>IF($A173="","",IF(OR((F173="Adopted"),(F173="Transferred")),"",(TODAY()-D173)))</f>
        <v/>
      </c>
    </row>
    <row r="174" spans="1:8" x14ac:dyDescent="0.25">
      <c r="D174" s="11"/>
      <c r="G174" s="11"/>
      <c r="H174" s="12" t="str">
        <f>IF($A174="","",IF(OR((F174="Adopted"),(F174="Transferred")),"",(TODAY()-D174)))</f>
        <v/>
      </c>
    </row>
    <row r="175" spans="1:8" x14ac:dyDescent="0.25">
      <c r="D175" s="11"/>
      <c r="G175" s="11"/>
      <c r="H175" s="12" t="str">
        <f>IF($A175="","",IF(OR((F175="Adopted"),(F175="Transferred")),"",(TODAY()-D175)))</f>
        <v/>
      </c>
    </row>
    <row r="176" spans="1:8" x14ac:dyDescent="0.25">
      <c r="D176" s="11"/>
      <c r="G176" s="11"/>
      <c r="H176" s="12" t="str">
        <f>IF($A176="","",IF(OR((F176="Adopted"),(F176="Transferred")),"",(TODAY()-D176)))</f>
        <v/>
      </c>
    </row>
    <row r="177" spans="1:8" x14ac:dyDescent="0.25">
      <c r="D177" s="11"/>
      <c r="G177" s="11"/>
      <c r="H177" s="12" t="str">
        <f>IF($A177="","",IF(OR((F177="Adopted"),(F177="Transferred")),"",(TODAY()-D177)))</f>
        <v/>
      </c>
    </row>
    <row r="178" spans="1:8" x14ac:dyDescent="0.25">
      <c r="D178" s="11"/>
      <c r="G178" s="11"/>
      <c r="H178" s="12" t="str">
        <f>IF($A178="","",IF(OR((F178="Adopted"),(F178="Transferred")),"",(TODAY()-D178)))</f>
        <v/>
      </c>
    </row>
    <row r="179" spans="1:8" x14ac:dyDescent="0.25">
      <c r="D179" s="11"/>
      <c r="G179" s="11"/>
      <c r="H179" s="12" t="str">
        <f>IF($A179="","",IF(OR((F179="Adopted"),(F179="Transferred")),"",(TODAY()-D179)))</f>
        <v/>
      </c>
    </row>
    <row r="180" spans="1:8" x14ac:dyDescent="0.25">
      <c r="D180" s="11"/>
      <c r="G180" s="11"/>
      <c r="H180" s="12" t="str">
        <f>IF($A180="","",IF(OR((F180="Adopted"),(F180="Transferred")),"",(TODAY()-D180)))</f>
        <v/>
      </c>
    </row>
    <row r="181" spans="1:8" x14ac:dyDescent="0.25">
      <c r="D181" s="11"/>
      <c r="G181" s="11"/>
      <c r="H181" s="12" t="str">
        <f>IF($A181="","",IF(OR((F181="Adopted"),(F181="Transferred")),"",(TODAY()-D181)))</f>
        <v/>
      </c>
    </row>
    <row r="182" spans="1:8" x14ac:dyDescent="0.25">
      <c r="D182" s="11"/>
      <c r="G182" s="11"/>
      <c r="H182" s="12" t="str">
        <f>IF($A182="","",IF(OR((F182="Adopted"),(F182="Transferred")),"",(TODAY()-D182)))</f>
        <v/>
      </c>
    </row>
    <row r="183" spans="1:8" x14ac:dyDescent="0.25">
      <c r="D183" s="11"/>
      <c r="G183" s="11"/>
      <c r="H183" s="12" t="str">
        <f>IF($A183="","",IF(OR((F183="Adopted"),(F183="Transferred")),"",(TODAY()-D183)))</f>
        <v/>
      </c>
    </row>
    <row r="184" spans="1:8" x14ac:dyDescent="0.25">
      <c r="D184" s="11"/>
      <c r="G184" s="11"/>
      <c r="H184" s="12" t="str">
        <f>IF($A184="","",IF(OR((F184="Adopted"),(F184="Transferred")),"",(TODAY()-D184)))</f>
        <v/>
      </c>
    </row>
    <row r="185" spans="1:8" x14ac:dyDescent="0.25">
      <c r="D185" s="11"/>
      <c r="G185" s="11"/>
      <c r="H185" s="12" t="str">
        <f>IF($A185="","",IF(OR((F185="Adopted"),(F185="Transferred")),"",(TODAY()-D185)))</f>
        <v/>
      </c>
    </row>
    <row r="186" spans="1:8" x14ac:dyDescent="0.25">
      <c r="D186" s="11"/>
      <c r="G186" s="11"/>
      <c r="H186" s="12" t="str">
        <f>IF($A186="","",IF(OR((F186="Adopted"),(F186="Transferred")),"",(TODAY()-D186)))</f>
        <v/>
      </c>
    </row>
    <row r="187" spans="1:8" x14ac:dyDescent="0.25">
      <c r="D187" s="11"/>
      <c r="G187" s="11"/>
      <c r="H187" s="12" t="str">
        <f>IF($A187="","",IF(OR((F187="Adopted"),(F187="Transferred")),"",(TODAY()-D187)))</f>
        <v/>
      </c>
    </row>
    <row r="188" spans="1:8" x14ac:dyDescent="0.25">
      <c r="D188" s="11"/>
      <c r="G188" s="11"/>
      <c r="H188" s="12" t="str">
        <f>IF($A188="","",IF(OR((F188="Adopted"),(F188="Transferred")),"",(TODAY()-D188)))</f>
        <v/>
      </c>
    </row>
    <row r="189" spans="1:8" x14ac:dyDescent="0.25">
      <c r="D189" s="11"/>
      <c r="G189" s="11"/>
      <c r="H189" s="12" t="str">
        <f>IF($A189="","",IF(OR((F189="Adopted"),(F189="Transferred")),"",(TODAY()-D189)))</f>
        <v/>
      </c>
    </row>
    <row r="190" spans="1:8" x14ac:dyDescent="0.25">
      <c r="D190" s="11"/>
      <c r="G190" s="11"/>
      <c r="H190" s="12" t="str">
        <f>IF($A190="","",IF(OR((F190="Adopted"),(F190="Transferred")),"",(TODAY()-D190)))</f>
        <v/>
      </c>
    </row>
    <row r="191" spans="1:8" x14ac:dyDescent="0.25">
      <c r="D191" s="11"/>
      <c r="G191" s="11"/>
      <c r="H191" s="12" t="str">
        <f>IF($A191="","",IF(OR((F191="Adopted"),(F191="Transferred")),"",(TODAY()-D191)))</f>
        <v/>
      </c>
    </row>
    <row r="192" spans="1:8" x14ac:dyDescent="0.25">
      <c r="D192" s="11"/>
      <c r="G192" s="11"/>
      <c r="H192" s="12" t="str">
        <f>IF($A192="","",IF(OR((F192="Adopted"),(F192="Transferred")),"",(TODAY()-D192)))</f>
        <v/>
      </c>
    </row>
    <row r="193" spans="1:8" x14ac:dyDescent="0.25">
      <c r="D193" s="11"/>
      <c r="G193" s="11"/>
      <c r="H193" s="12" t="str">
        <f>IF($A193="","",IF(OR((F193="Adopted"),(F193="Transferred")),"",(TODAY()-D193)))</f>
        <v/>
      </c>
    </row>
    <row r="194" spans="1:8" x14ac:dyDescent="0.25">
      <c r="D194" s="11"/>
      <c r="G194" s="11"/>
      <c r="H194" s="12" t="str">
        <f>IF($A194="","",IF(OR((F194="Adopted"),(F194="Transferred")),"",(TODAY()-D194)))</f>
        <v/>
      </c>
    </row>
    <row r="195" spans="1:8" x14ac:dyDescent="0.25">
      <c r="D195" s="11"/>
      <c r="G195" s="11"/>
      <c r="H195" s="12" t="str">
        <f>IF($A195="","",IF(OR((F195="Adopted"),(F195="Transferred")),"",(TODAY()-D195)))</f>
        <v/>
      </c>
    </row>
    <row r="196" spans="1:8" x14ac:dyDescent="0.25">
      <c r="D196" s="11"/>
      <c r="G196" s="11"/>
      <c r="H196" s="12" t="str">
        <f>IF($A196="","",IF(OR((F196="Adopted"),(F196="Transferred")),"",(TODAY()-D196)))</f>
        <v/>
      </c>
    </row>
    <row r="197" spans="1:8" x14ac:dyDescent="0.25">
      <c r="D197" s="11"/>
      <c r="G197" s="11"/>
      <c r="H197" s="12" t="str">
        <f>IF($A197="","",IF(OR((F197="Adopted"),(F197="Transferred")),"",(TODAY()-D197)))</f>
        <v/>
      </c>
    </row>
    <row r="198" spans="1:8" x14ac:dyDescent="0.25">
      <c r="D198" s="11"/>
      <c r="G198" s="11"/>
      <c r="H198" s="12" t="str">
        <f>IF($A198="","",IF(OR((F198="Adopted"),(F198="Transferred")),"",(TODAY()-D198)))</f>
        <v/>
      </c>
    </row>
    <row r="199" spans="1:8" x14ac:dyDescent="0.25">
      <c r="D199" s="11"/>
      <c r="G199" s="11"/>
      <c r="H199" s="12" t="str">
        <f>IF($A199="","",IF(OR((F199="Adopted"),(F199="Transferred")),"",(TODAY()-D199)))</f>
        <v/>
      </c>
    </row>
    <row r="200" spans="1:8" x14ac:dyDescent="0.25">
      <c r="D200" s="11"/>
      <c r="G200" s="11"/>
      <c r="H200" s="12" t="str">
        <f>IF($A200="","",IF(OR((F200="Adopted"),(F200="Transferred")),"",(TODAY()-D200)))</f>
        <v/>
      </c>
    </row>
    <row r="201" spans="1:8" x14ac:dyDescent="0.25">
      <c r="D201" s="11"/>
      <c r="G201" s="11"/>
      <c r="H201" s="12" t="str">
        <f>IF($A201="","",IF(OR((F201="Adopted"),(F201="Transferred")),"",(TODAY()-D201)))</f>
        <v/>
      </c>
    </row>
  </sheetData>
  <autoFilter ref="A1:H1"/>
  <conditionalFormatting sqref="G2:G201">
    <cfRule type="expression" dxfId="0" priority="1">
      <formula>AND(G2&lt;&gt;"",G2&lt;TODAY(),NOT(OR($F2="Adopted",$F2="Transferred")))</formula>
    </cfRule>
  </conditionalFormatting>
  <conditionalFormatting sqref="H2:H201">
    <cfRule type="expression" dxfId="1" priority="1">
      <formula>AND(H2&lt;&gt;"",H2&gt;60)</formula>
    </cfRule>
  </conditionalFormatting>
  <dataValidations count="4">
    <dataValidation type="list" allowBlank="1" showErrorMessage="1" errorTitle="Pick from the list" error="Choose one of: Dog, Cat, Rabbit, Other" sqref="C2:C201">
      <formula1>"Dog,Cat,Rabbit,Other"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list" allowBlank="1" showErrorMessage="1" errorTitle="Pick from the list" error="Choose one of: Intake, Medical hold, In foster, Available, Adoption pending, Adopted, Transferred" sqref="F2:F201">
      <formula1>"Intake,Medical hold,In foster,Available,Adoption pending,Adopted,Transferred"</formula1>
    </dataValidation>
    <dataValidation type="date" operator="greaterThan" allowBlank="1" showErrorMessage="1" errorTitle="Date expected" error="Enter a date, e.g. 10/15/2026." sqref="G2:G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45</v>
      </c>
      <c r="B1" s="13" t="s">
        <v>46</v>
      </c>
      <c r="C1" s="13" t="s">
        <v>47</v>
      </c>
    </row>
    <row r="2" spans="1:3" x14ac:dyDescent="0.25">
      <c r="A2" s="14" t="s">
        <v>48</v>
      </c>
      <c r="B2" s="15"/>
      <c r="C2" s="15"/>
    </row>
    <row r="3" spans="1:3" x14ac:dyDescent="0.25">
      <c r="A3" t="s">
        <v>49</v>
      </c>
      <c r="B3" s="16">
        <f>COUNTIFS('Animals'!$E$2:$E$201,"Hale home",'Animals'!$F$2:$F$201,"&lt;&gt;Adopted")</f>
        <v>1</v>
      </c>
      <c r="C3" s="17" t="s">
        <v>50</v>
      </c>
    </row>
    <row r="4" spans="1:2" x14ac:dyDescent="0.25">
      <c r="A4" t="s">
        <v>51</v>
      </c>
      <c r="B4" s="16">
        <f>COUNTIFS('Animals'!$E$2:$E$201,"Nguyen home",'Animals'!$F$2:$F$201,"&lt;&gt;Adopted")</f>
        <v>2</v>
      </c>
    </row>
    <row r="5" spans="1:3" x14ac:dyDescent="0.25">
      <c r="A5" s="14" t="s">
        <v>52</v>
      </c>
      <c r="B5" s="15"/>
      <c r="C5" s="15"/>
    </row>
    <row r="6" spans="1:2" x14ac:dyDescent="0.25">
      <c r="A6" t="s">
        <v>53</v>
      </c>
      <c r="B6" s="16">
        <f>COUNTIF('Animals'!$F$2:$F$201,"Available")</f>
        <v>2</v>
      </c>
    </row>
    <row r="7" spans="1:2" x14ac:dyDescent="0.25">
      <c r="A7" t="s">
        <v>44</v>
      </c>
      <c r="B7" s="16">
        <f>COUNTIF('Animals'!$F$2:$F$201,"Adopted")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45</v>
      </c>
      <c r="B1" s="13" t="s">
        <v>46</v>
      </c>
      <c r="C1" s="13" t="s">
        <v>47</v>
      </c>
    </row>
    <row r="2" spans="1:3" x14ac:dyDescent="0.25">
      <c r="A2" s="14" t="s">
        <v>54</v>
      </c>
      <c r="B2" s="15"/>
      <c r="C2" s="15"/>
    </row>
    <row r="3" spans="1:2" x14ac:dyDescent="0.25">
      <c r="A3" t="s">
        <v>55</v>
      </c>
      <c r="B3" s="16">
        <f>COUNTA('Animals'!$A$2:$A$201)</f>
        <v>6</v>
      </c>
    </row>
    <row r="4" spans="1:2" x14ac:dyDescent="0.25">
      <c r="A4" t="s">
        <v>56</v>
      </c>
      <c r="B4" s="16">
        <f>COUNTIFS('Animals'!$G$2:$G$201,("&lt;"&amp;TODAY()),'Animals'!$F$2:$F$201,"&lt;&gt;Adopted",'Animals'!$F$2:$F$201,"&lt;&gt;Transferred")</f>
        <v>0</v>
      </c>
    </row>
    <row r="5" spans="1:3" x14ac:dyDescent="0.25">
      <c r="A5" s="14" t="s">
        <v>57</v>
      </c>
      <c r="B5" s="15"/>
      <c r="C5" s="15"/>
    </row>
    <row r="6" spans="1:2" x14ac:dyDescent="0.25">
      <c r="A6" t="s">
        <v>58</v>
      </c>
      <c r="B6" s="16">
        <f>COUNTIF('Animals'!$F$2:$F$201,"Intake")</f>
        <v>0</v>
      </c>
    </row>
    <row r="7" spans="1:2" x14ac:dyDescent="0.25">
      <c r="A7" t="s">
        <v>59</v>
      </c>
      <c r="B7" s="16">
        <f>COUNTIF('Animals'!$F$2:$F$201,"Medical hold")</f>
        <v>1</v>
      </c>
    </row>
    <row r="8" spans="1:2" x14ac:dyDescent="0.25">
      <c r="A8" t="s">
        <v>60</v>
      </c>
      <c r="B8" s="16">
        <f>COUNTIF('Animals'!$F$2:$F$201,"In foster")</f>
        <v>1</v>
      </c>
    </row>
    <row r="9" spans="1:2" x14ac:dyDescent="0.25">
      <c r="A9" t="s">
        <v>61</v>
      </c>
      <c r="B9" s="16">
        <f>COUNTIF('Animals'!$F$2:$F$201,"Available")</f>
        <v>2</v>
      </c>
    </row>
    <row r="10" spans="1:2" x14ac:dyDescent="0.25">
      <c r="A10" t="s">
        <v>62</v>
      </c>
      <c r="B10" s="16">
        <f>COUNTIF('Animals'!$F$2:$F$201,"Adoption pending")</f>
        <v>1</v>
      </c>
    </row>
    <row r="11" spans="1:2" x14ac:dyDescent="0.25">
      <c r="A11" t="s">
        <v>63</v>
      </c>
      <c r="B11" s="16">
        <f>COUNTIF('Animals'!$F$2:$F$201,"Adopted")</f>
        <v>1</v>
      </c>
    </row>
    <row r="12" spans="1:2" x14ac:dyDescent="0.25">
      <c r="A12" t="s">
        <v>64</v>
      </c>
      <c r="B12" s="16">
        <f>COUNTIF('Animals'!$F$2:$F$201,"Transferred")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Animals</vt:lpstr>
      <vt:lpstr>Capacity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