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ooms" state="visible" r:id="rId5"/>
    <sheet sheetId="3" name="Order" state="visible" r:id="rId6"/>
  </sheets>
  <calcPr calcId="171027" fullCalcOnLoad="1"/>
</workbook>
</file>

<file path=xl/sharedStrings.xml><?xml version="1.0" encoding="utf-8"?>
<sst xmlns="http://schemas.openxmlformats.org/spreadsheetml/2006/main" count="46" uniqueCount="42">
  <si>
    <t>Flooring Material Takeoff</t>
  </si>
  <si>
    <t>A free flooring takeoff spreadsheet: calculate material and boxes by room with waste factor and an order list for contractors, in Google Sheets and Excel.</t>
  </si>
  <si>
    <t>Quick start</t>
  </si>
  <si>
    <t>Open the Rooms tab and replace the sample rows with your own — one row per entry. Formulas fill in automatically for new rows.</t>
  </si>
  <si>
    <t>Use 5 to 10% waste for straight lays and 15% for diagonal or tile; carpet is entered with 1 sq ft per box.</t>
  </si>
  <si>
    <t>Order from one dye lot and keep a box for repairs.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</si>
  <si>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</si>
  <si>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</si>
  <si>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</si>
  <si>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</si>
  <si>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</si>
  <si>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</si>
  <si>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</si>
  <si>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Room</t>
  </si>
  <si>
    <t>Length (ft)</t>
  </si>
  <si>
    <t>Width (ft)</t>
  </si>
  <si>
    <t>Material</t>
  </si>
  <si>
    <t>Waste %</t>
  </si>
  <si>
    <t>Sq ft per box</t>
  </si>
  <si>
    <t>Price per sq ft</t>
  </si>
  <si>
    <t>Transitions</t>
  </si>
  <si>
    <t>Area</t>
  </si>
  <si>
    <t>Boxes</t>
  </si>
  <si>
    <t>Material cost</t>
  </si>
  <si>
    <t>Living room</t>
  </si>
  <si>
    <t>LVP</t>
  </si>
  <si>
    <t>Kitchen</t>
  </si>
  <si>
    <t>Hall</t>
  </si>
  <si>
    <t>Primary bath</t>
  </si>
  <si>
    <t>Porcelain tile</t>
  </si>
  <si>
    <t>Bedroom 2</t>
  </si>
  <si>
    <t>Carpet</t>
  </si>
  <si>
    <t>Item</t>
  </si>
  <si>
    <t>Value</t>
  </si>
  <si>
    <t>Notes</t>
  </si>
  <si>
    <t>Totals</t>
  </si>
  <si>
    <t>Total area</t>
  </si>
  <si>
    <t>Total boxes</t>
  </si>
  <si>
    <t>Transition strip price</t>
  </si>
  <si>
    <t>By material</t>
  </si>
  <si>
    <t>LVP boxes</t>
  </si>
  <si>
    <t>Tile boxes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</si>
</sst>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0" fillId="2" borderId="1" xfId="0" applyNumberForma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4" customWidth="1"/>
    <col min="3" max="3" width="13" customWidth="1"/>
    <col min="4" max="4" width="16" customWidth="1"/>
    <col min="5" max="5" width="11" customWidth="1"/>
    <col min="6" max="6" width="16" customWidth="1"/>
    <col min="7" max="7" width="18" customWidth="1"/>
    <col min="8" max="8" width="14" customWidth="1"/>
    <col min="9" max="10" width="12" customWidth="1"/>
    <col min="11" max="11" width="16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s="11">
        <v>18</v>
      </c>
      <c r="C2" s="11">
        <v>15</v>
      </c>
      <c r="D2" t="s">
        <v>25</v>
      </c>
      <c r="E2" s="12">
        <v>0.08</v>
      </c>
      <c r="F2" s="13">
        <v>23.6</v>
      </c>
      <c r="G2" s="14">
        <v>3.2</v>
      </c>
      <c r="H2" s="11">
        <v>1</v>
      </c>
      <c r="I2" s="15">
        <f>IF($A2="","",ROUND((B2*C2),1))</f>
        <v>270</v>
      </c>
      <c r="J2" s="15">
        <f>IF($A2="","",ROUNDUP(((I2*(1+E2))/F2),0))</f>
        <v>13</v>
      </c>
      <c r="K2" s="16">
        <f>IF($A2="","",ROUND(((J2*F2)*G2),2))</f>
        <v>981.76</v>
      </c>
    </row>
    <row r="3" spans="1:11" x14ac:dyDescent="0.25">
      <c r="A3" t="s">
        <v>26</v>
      </c>
      <c r="B3" s="11">
        <v>14</v>
      </c>
      <c r="C3" s="11">
        <v>12</v>
      </c>
      <c r="D3" t="s">
        <v>25</v>
      </c>
      <c r="E3" s="12">
        <v>0.08</v>
      </c>
      <c r="F3" s="13">
        <v>23.6</v>
      </c>
      <c r="G3" s="14">
        <v>3.2</v>
      </c>
      <c r="H3" s="11">
        <v>1</v>
      </c>
      <c r="I3" s="15">
        <f>IF($A3="","",ROUND((B3*C3),1))</f>
        <v>168</v>
      </c>
      <c r="J3" s="15">
        <f>IF($A3="","",ROUNDUP(((I3*(1+E3))/F3),0))</f>
        <v>8</v>
      </c>
      <c r="K3" s="16">
        <f>IF($A3="","",ROUND(((J3*F3)*G3),2))</f>
        <v>604.16</v>
      </c>
    </row>
    <row r="4" spans="1:11" x14ac:dyDescent="0.25">
      <c r="A4" t="s">
        <v>27</v>
      </c>
      <c r="B4" s="11">
        <v>20</v>
      </c>
      <c r="C4" s="11">
        <v>4</v>
      </c>
      <c r="D4" t="s">
        <v>25</v>
      </c>
      <c r="E4" s="12">
        <v>0.1</v>
      </c>
      <c r="F4" s="13">
        <v>23.6</v>
      </c>
      <c r="G4" s="14">
        <v>3.2</v>
      </c>
      <c r="H4" s="11">
        <v>2</v>
      </c>
      <c r="I4" s="15">
        <f>IF($A4="","",ROUND((B4*C4),1))</f>
        <v>80</v>
      </c>
      <c r="J4" s="15">
        <f>IF($A4="","",ROUNDUP(((I4*(1+E4))/F4),0))</f>
        <v>4</v>
      </c>
      <c r="K4" s="16">
        <f>IF($A4="","",ROUND(((J4*F4)*G4),2))</f>
        <v>302.08</v>
      </c>
    </row>
    <row r="5" spans="1:11" x14ac:dyDescent="0.25">
      <c r="A5" t="s">
        <v>28</v>
      </c>
      <c r="B5" s="11">
        <v>9</v>
      </c>
      <c r="C5" s="11">
        <v>8</v>
      </c>
      <c r="D5" t="s">
        <v>29</v>
      </c>
      <c r="E5" s="12">
        <v>0.15</v>
      </c>
      <c r="F5" s="13">
        <v>15.5</v>
      </c>
      <c r="G5" s="14">
        <v>4.8</v>
      </c>
      <c r="H5" s="11">
        <v>1</v>
      </c>
      <c r="I5" s="15">
        <f>IF($A5="","",ROUND((B5*C5),1))</f>
        <v>72</v>
      </c>
      <c r="J5" s="15">
        <f>IF($A5="","",ROUNDUP(((I5*(1+E5))/F5),0))</f>
        <v>6</v>
      </c>
      <c r="K5" s="16">
        <f>IF($A5="","",ROUND(((J5*F5)*G5),2))</f>
        <v>446.4</v>
      </c>
    </row>
    <row r="6" spans="1:11" x14ac:dyDescent="0.25">
      <c r="A6" t="s">
        <v>30</v>
      </c>
      <c r="B6" s="11">
        <v>12</v>
      </c>
      <c r="C6" s="11">
        <v>11</v>
      </c>
      <c r="D6" t="s">
        <v>31</v>
      </c>
      <c r="E6" s="12">
        <v>0.1</v>
      </c>
      <c r="F6" s="13">
        <v>1</v>
      </c>
      <c r="G6" s="14">
        <v>2.6</v>
      </c>
      <c r="H6" s="11">
        <v>1</v>
      </c>
      <c r="I6" s="15">
        <f>IF($A6="","",ROUND((B6*C6),1))</f>
        <v>132</v>
      </c>
      <c r="J6" s="15">
        <f>IF($A6="","",ROUNDUP(((I6*(1+E6))/F6),0))</f>
        <v>146</v>
      </c>
      <c r="K6" s="16">
        <f>IF($A6="","",ROUND(((J6*F6)*G6),2))</f>
        <v>379.6</v>
      </c>
    </row>
    <row r="7" spans="1:11" x14ac:dyDescent="0.25">
      <c r="B7" s="11"/>
      <c r="C7" s="11"/>
      <c r="E7" s="12"/>
      <c r="F7" s="13"/>
      <c r="G7" s="14"/>
      <c r="H7" s="11"/>
      <c r="I7" s="15" t="str">
        <f>IF($A7="","",ROUND((B7*C7),1))</f>
        <v/>
      </c>
      <c r="J7" s="15" t="str">
        <f>IF($A7="","",ROUNDUP(((I7*(1+E7))/F7),0))</f>
        <v/>
      </c>
      <c r="K7" s="16" t="str">
        <f>IF($A7="","",ROUND(((J7*F7)*G7),2))</f>
        <v/>
      </c>
    </row>
    <row r="8" spans="1:11" x14ac:dyDescent="0.25">
      <c r="B8" s="11"/>
      <c r="C8" s="11"/>
      <c r="E8" s="12"/>
      <c r="F8" s="13"/>
      <c r="G8" s="14"/>
      <c r="H8" s="11"/>
      <c r="I8" s="15" t="str">
        <f>IF($A8="","",ROUND((B8*C8),1))</f>
        <v/>
      </c>
      <c r="J8" s="15" t="str">
        <f>IF($A8="","",ROUNDUP(((I8*(1+E8))/F8),0))</f>
        <v/>
      </c>
      <c r="K8" s="16" t="str">
        <f>IF($A8="","",ROUND(((J8*F8)*G8),2))</f>
        <v/>
      </c>
    </row>
    <row r="9" spans="1:11" x14ac:dyDescent="0.25">
      <c r="B9" s="11"/>
      <c r="C9" s="11"/>
      <c r="E9" s="12"/>
      <c r="F9" s="13"/>
      <c r="G9" s="14"/>
      <c r="H9" s="11"/>
      <c r="I9" s="15" t="str">
        <f>IF($A9="","",ROUND((B9*C9),1))</f>
        <v/>
      </c>
      <c r="J9" s="15" t="str">
        <f>IF($A9="","",ROUNDUP(((I9*(1+E9))/F9),0))</f>
        <v/>
      </c>
      <c r="K9" s="16" t="str">
        <f>IF($A9="","",ROUND(((J9*F9)*G9),2))</f>
        <v/>
      </c>
    </row>
    <row r="10" spans="1:11" x14ac:dyDescent="0.25">
      <c r="B10" s="11"/>
      <c r="C10" s="11"/>
      <c r="E10" s="12"/>
      <c r="F10" s="13"/>
      <c r="G10" s="14"/>
      <c r="H10" s="11"/>
      <c r="I10" s="15" t="str">
        <f>IF($A10="","",ROUND((B10*C10),1))</f>
        <v/>
      </c>
      <c r="J10" s="15" t="str">
        <f>IF($A10="","",ROUNDUP(((I10*(1+E10))/F10),0))</f>
        <v/>
      </c>
      <c r="K10" s="16" t="str">
        <f>IF($A10="","",ROUND(((J10*F10)*G10),2))</f>
        <v/>
      </c>
    </row>
    <row r="11" spans="1:11" x14ac:dyDescent="0.25">
      <c r="B11" s="11"/>
      <c r="C11" s="11"/>
      <c r="E11" s="12"/>
      <c r="F11" s="13"/>
      <c r="G11" s="14"/>
      <c r="H11" s="11"/>
      <c r="I11" s="15" t="str">
        <f>IF($A11="","",ROUND((B11*C11),1))</f>
        <v/>
      </c>
      <c r="J11" s="15" t="str">
        <f>IF($A11="","",ROUNDUP(((I11*(1+E11))/F11),0))</f>
        <v/>
      </c>
      <c r="K11" s="16" t="str">
        <f>IF($A11="","",ROUND(((J11*F11)*G11),2))</f>
        <v/>
      </c>
    </row>
    <row r="12" spans="1:11" x14ac:dyDescent="0.25">
      <c r="B12" s="11"/>
      <c r="C12" s="11"/>
      <c r="E12" s="12"/>
      <c r="F12" s="13"/>
      <c r="G12" s="14"/>
      <c r="H12" s="11"/>
      <c r="I12" s="15" t="str">
        <f>IF($A12="","",ROUND((B12*C12),1))</f>
        <v/>
      </c>
      <c r="J12" s="15" t="str">
        <f>IF($A12="","",ROUNDUP(((I12*(1+E12))/F12),0))</f>
        <v/>
      </c>
      <c r="K12" s="16" t="str">
        <f>IF($A12="","",ROUND(((J12*F12)*G12),2))</f>
        <v/>
      </c>
    </row>
    <row r="13" spans="1:11" x14ac:dyDescent="0.25">
      <c r="B13" s="11"/>
      <c r="C13" s="11"/>
      <c r="E13" s="12"/>
      <c r="F13" s="13"/>
      <c r="G13" s="14"/>
      <c r="H13" s="11"/>
      <c r="I13" s="15" t="str">
        <f>IF($A13="","",ROUND((B13*C13),1))</f>
        <v/>
      </c>
      <c r="J13" s="15" t="str">
        <f>IF($A13="","",ROUNDUP(((I13*(1+E13))/F13),0))</f>
        <v/>
      </c>
      <c r="K13" s="16" t="str">
        <f>IF($A13="","",ROUND(((J13*F13)*G13),2))</f>
        <v/>
      </c>
    </row>
    <row r="14" spans="1:11" x14ac:dyDescent="0.25">
      <c r="B14" s="11"/>
      <c r="C14" s="11"/>
      <c r="E14" s="12"/>
      <c r="F14" s="13"/>
      <c r="G14" s="14"/>
      <c r="H14" s="11"/>
      <c r="I14" s="15" t="str">
        <f>IF($A14="","",ROUND((B14*C14),1))</f>
        <v/>
      </c>
      <c r="J14" s="15" t="str">
        <f>IF($A14="","",ROUNDUP(((I14*(1+E14))/F14),0))</f>
        <v/>
      </c>
      <c r="K14" s="16" t="str">
        <f>IF($A14="","",ROUND(((J14*F14)*G14),2))</f>
        <v/>
      </c>
    </row>
    <row r="15" spans="1:11" x14ac:dyDescent="0.25">
      <c r="B15" s="11"/>
      <c r="C15" s="11"/>
      <c r="E15" s="12"/>
      <c r="F15" s="13"/>
      <c r="G15" s="14"/>
      <c r="H15" s="11"/>
      <c r="I15" s="15" t="str">
        <f>IF($A15="","",ROUND((B15*C15),1))</f>
        <v/>
      </c>
      <c r="J15" s="15" t="str">
        <f>IF($A15="","",ROUNDUP(((I15*(1+E15))/F15),0))</f>
        <v/>
      </c>
      <c r="K15" s="16" t="str">
        <f>IF($A15="","",ROUND(((J15*F15)*G15),2))</f>
        <v/>
      </c>
    </row>
    <row r="16" spans="1:11" x14ac:dyDescent="0.25">
      <c r="B16" s="11"/>
      <c r="C16" s="11"/>
      <c r="E16" s="12"/>
      <c r="F16" s="13"/>
      <c r="G16" s="14"/>
      <c r="H16" s="11"/>
      <c r="I16" s="15" t="str">
        <f>IF($A16="","",ROUND((B16*C16),1))</f>
        <v/>
      </c>
      <c r="J16" s="15" t="str">
        <f>IF($A16="","",ROUNDUP(((I16*(1+E16))/F16),0))</f>
        <v/>
      </c>
      <c r="K16" s="16" t="str">
        <f>IF($A16="","",ROUND(((J16*F16)*G16),2))</f>
        <v/>
      </c>
    </row>
    <row r="17" spans="1:11" x14ac:dyDescent="0.25">
      <c r="B17" s="11"/>
      <c r="C17" s="11"/>
      <c r="E17" s="12"/>
      <c r="F17" s="13"/>
      <c r="G17" s="14"/>
      <c r="H17" s="11"/>
      <c r="I17" s="15" t="str">
        <f>IF($A17="","",ROUND((B17*C17),1))</f>
        <v/>
      </c>
      <c r="J17" s="15" t="str">
        <f>IF($A17="","",ROUNDUP(((I17*(1+E17))/F17),0))</f>
        <v/>
      </c>
      <c r="K17" s="16" t="str">
        <f>IF($A17="","",ROUND(((J17*F17)*G17),2))</f>
        <v/>
      </c>
    </row>
    <row r="18" spans="1:11" x14ac:dyDescent="0.25">
      <c r="B18" s="11"/>
      <c r="C18" s="11"/>
      <c r="E18" s="12"/>
      <c r="F18" s="13"/>
      <c r="G18" s="14"/>
      <c r="H18" s="11"/>
      <c r="I18" s="15" t="str">
        <f>IF($A18="","",ROUND((B18*C18),1))</f>
        <v/>
      </c>
      <c r="J18" s="15" t="str">
        <f>IF($A18="","",ROUNDUP(((I18*(1+E18))/F18),0))</f>
        <v/>
      </c>
      <c r="K18" s="16" t="str">
        <f>IF($A18="","",ROUND(((J18*F18)*G18),2))</f>
        <v/>
      </c>
    </row>
    <row r="19" spans="1:11" x14ac:dyDescent="0.25">
      <c r="B19" s="11"/>
      <c r="C19" s="11"/>
      <c r="E19" s="12"/>
      <c r="F19" s="13"/>
      <c r="G19" s="14"/>
      <c r="H19" s="11"/>
      <c r="I19" s="15" t="str">
        <f>IF($A19="","",ROUND((B19*C19),1))</f>
        <v/>
      </c>
      <c r="J19" s="15" t="str">
        <f>IF($A19="","",ROUNDUP(((I19*(1+E19))/F19),0))</f>
        <v/>
      </c>
      <c r="K19" s="16" t="str">
        <f>IF($A19="","",ROUND(((J19*F19)*G19),2))</f>
        <v/>
      </c>
    </row>
    <row r="20" spans="1:11" x14ac:dyDescent="0.25">
      <c r="B20" s="11"/>
      <c r="C20" s="11"/>
      <c r="E20" s="12"/>
      <c r="F20" s="13"/>
      <c r="G20" s="14"/>
      <c r="H20" s="11"/>
      <c r="I20" s="15" t="str">
        <f>IF($A20="","",ROUND((B20*C20),1))</f>
        <v/>
      </c>
      <c r="J20" s="15" t="str">
        <f>IF($A20="","",ROUNDUP(((I20*(1+E20))/F20),0))</f>
        <v/>
      </c>
      <c r="K20" s="16" t="str">
        <f>IF($A20="","",ROUND(((J20*F20)*G20),2))</f>
        <v/>
      </c>
    </row>
    <row r="21" spans="1:11" x14ac:dyDescent="0.25">
      <c r="B21" s="11"/>
      <c r="C21" s="11"/>
      <c r="E21" s="12"/>
      <c r="F21" s="13"/>
      <c r="G21" s="14"/>
      <c r="H21" s="11"/>
      <c r="I21" s="15" t="str">
        <f>IF($A21="","",ROUND((B21*C21),1))</f>
        <v/>
      </c>
      <c r="J21" s="15" t="str">
        <f>IF($A21="","",ROUNDUP(((I21*(1+E21))/F21),0))</f>
        <v/>
      </c>
      <c r="K21" s="16" t="str">
        <f>IF($A21="","",ROUND(((J21*F21)*G21),2))</f>
        <v/>
      </c>
    </row>
    <row r="22" spans="1:11" x14ac:dyDescent="0.25">
      <c r="B22" s="11"/>
      <c r="C22" s="11"/>
      <c r="E22" s="12"/>
      <c r="F22" s="13"/>
      <c r="G22" s="14"/>
      <c r="H22" s="11"/>
      <c r="I22" s="15" t="str">
        <f>IF($A22="","",ROUND((B22*C22),1))</f>
        <v/>
      </c>
      <c r="J22" s="15" t="str">
        <f>IF($A22="","",ROUNDUP(((I22*(1+E22))/F22),0))</f>
        <v/>
      </c>
      <c r="K22" s="16" t="str">
        <f>IF($A22="","",ROUND(((J22*F22)*G22),2))</f>
        <v/>
      </c>
    </row>
    <row r="23" spans="1:11" x14ac:dyDescent="0.25">
      <c r="B23" s="11"/>
      <c r="C23" s="11"/>
      <c r="E23" s="12"/>
      <c r="F23" s="13"/>
      <c r="G23" s="14"/>
      <c r="H23" s="11"/>
      <c r="I23" s="15" t="str">
        <f>IF($A23="","",ROUND((B23*C23),1))</f>
        <v/>
      </c>
      <c r="J23" s="15" t="str">
        <f>IF($A23="","",ROUNDUP(((I23*(1+E23))/F23),0))</f>
        <v/>
      </c>
      <c r="K23" s="16" t="str">
        <f>IF($A23="","",ROUND(((J23*F23)*G23),2))</f>
        <v/>
      </c>
    </row>
    <row r="24" spans="1:11" x14ac:dyDescent="0.25">
      <c r="B24" s="11"/>
      <c r="C24" s="11"/>
      <c r="E24" s="12"/>
      <c r="F24" s="13"/>
      <c r="G24" s="14"/>
      <c r="H24" s="11"/>
      <c r="I24" s="15" t="str">
        <f>IF($A24="","",ROUND((B24*C24),1))</f>
        <v/>
      </c>
      <c r="J24" s="15" t="str">
        <f>IF($A24="","",ROUNDUP(((I24*(1+E24))/F24),0))</f>
        <v/>
      </c>
      <c r="K24" s="16" t="str">
        <f>IF($A24="","",ROUND(((J24*F24)*G24),2))</f>
        <v/>
      </c>
    </row>
    <row r="25" spans="1:11" x14ac:dyDescent="0.25">
      <c r="B25" s="11"/>
      <c r="C25" s="11"/>
      <c r="E25" s="12"/>
      <c r="F25" s="13"/>
      <c r="G25" s="14"/>
      <c r="H25" s="11"/>
      <c r="I25" s="15" t="str">
        <f>IF($A25="","",ROUND((B25*C25),1))</f>
        <v/>
      </c>
      <c r="J25" s="15" t="str">
        <f>IF($A25="","",ROUNDUP(((I25*(1+E25))/F25),0))</f>
        <v/>
      </c>
      <c r="K25" s="16" t="str">
        <f>IF($A25="","",ROUND(((J25*F25)*G25),2))</f>
        <v/>
      </c>
    </row>
    <row r="26" spans="1:11" x14ac:dyDescent="0.25">
      <c r="B26" s="11"/>
      <c r="C26" s="11"/>
      <c r="E26" s="12"/>
      <c r="F26" s="13"/>
      <c r="G26" s="14"/>
      <c r="H26" s="11"/>
      <c r="I26" s="15" t="str">
        <f>IF($A26="","",ROUND((B26*C26),1))</f>
        <v/>
      </c>
      <c r="J26" s="15" t="str">
        <f>IF($A26="","",ROUNDUP(((I26*(1+E26))/F26),0))</f>
        <v/>
      </c>
      <c r="K26" s="16" t="str">
        <f>IF($A26="","",ROUND(((J26*F26)*G26),2))</f>
        <v/>
      </c>
    </row>
    <row r="27" spans="1:11" x14ac:dyDescent="0.25">
      <c r="B27" s="11"/>
      <c r="C27" s="11"/>
      <c r="E27" s="12"/>
      <c r="F27" s="13"/>
      <c r="G27" s="14"/>
      <c r="H27" s="11"/>
      <c r="I27" s="15" t="str">
        <f>IF($A27="","",ROUND((B27*C27),1))</f>
        <v/>
      </c>
      <c r="J27" s="15" t="str">
        <f>IF($A27="","",ROUNDUP(((I27*(1+E27))/F27),0))</f>
        <v/>
      </c>
      <c r="K27" s="16" t="str">
        <f>IF($A27="","",ROUND(((J27*F27)*G27),2))</f>
        <v/>
      </c>
    </row>
    <row r="28" spans="1:11" x14ac:dyDescent="0.25">
      <c r="B28" s="11"/>
      <c r="C28" s="11"/>
      <c r="E28" s="12"/>
      <c r="F28" s="13"/>
      <c r="G28" s="14"/>
      <c r="H28" s="11"/>
      <c r="I28" s="15" t="str">
        <f>IF($A28="","",ROUND((B28*C28),1))</f>
        <v/>
      </c>
      <c r="J28" s="15" t="str">
        <f>IF($A28="","",ROUNDUP(((I28*(1+E28))/F28),0))</f>
        <v/>
      </c>
      <c r="K28" s="16" t="str">
        <f>IF($A28="","",ROUND(((J28*F28)*G28),2))</f>
        <v/>
      </c>
    </row>
    <row r="29" spans="1:11" x14ac:dyDescent="0.25">
      <c r="B29" s="11"/>
      <c r="C29" s="11"/>
      <c r="E29" s="12"/>
      <c r="F29" s="13"/>
      <c r="G29" s="14"/>
      <c r="H29" s="11"/>
      <c r="I29" s="15" t="str">
        <f>IF($A29="","",ROUND((B29*C29),1))</f>
        <v/>
      </c>
      <c r="J29" s="15" t="str">
        <f>IF($A29="","",ROUNDUP(((I29*(1+E29))/F29),0))</f>
        <v/>
      </c>
      <c r="K29" s="16" t="str">
        <f>IF($A29="","",ROUND(((J29*F29)*G29),2))</f>
        <v/>
      </c>
    </row>
    <row r="30" spans="1:11" x14ac:dyDescent="0.25">
      <c r="B30" s="11"/>
      <c r="C30" s="11"/>
      <c r="E30" s="12"/>
      <c r="F30" s="13"/>
      <c r="G30" s="14"/>
      <c r="H30" s="11"/>
      <c r="I30" s="15" t="str">
        <f>IF($A30="","",ROUND((B30*C30),1))</f>
        <v/>
      </c>
      <c r="J30" s="15" t="str">
        <f>IF($A30="","",ROUNDUP(((I30*(1+E30))/F30),0))</f>
        <v/>
      </c>
      <c r="K30" s="16" t="str">
        <f>IF($A30="","",ROUND(((J30*F30)*G30),2))</f>
        <v/>
      </c>
    </row>
    <row r="31" spans="1:11" x14ac:dyDescent="0.25">
      <c r="B31" s="11"/>
      <c r="C31" s="11"/>
      <c r="E31" s="12"/>
      <c r="F31" s="13"/>
      <c r="G31" s="14"/>
      <c r="H31" s="11"/>
      <c r="I31" s="15" t="str">
        <f>IF($A31="","",ROUND((B31*C31),1))</f>
        <v/>
      </c>
      <c r="J31" s="15" t="str">
        <f>IF($A31="","",ROUNDUP(((I31*(1+E31))/F31),0))</f>
        <v/>
      </c>
      <c r="K31" s="16" t="str">
        <f>IF($A31="","",ROUND(((J31*F31)*G31),2))</f>
        <v/>
      </c>
    </row>
    <row r="32" spans="1:11" x14ac:dyDescent="0.25">
      <c r="B32" s="11"/>
      <c r="C32" s="11"/>
      <c r="E32" s="12"/>
      <c r="F32" s="13"/>
      <c r="G32" s="14"/>
      <c r="H32" s="11"/>
      <c r="I32" s="15" t="str">
        <f>IF($A32="","",ROUND((B32*C32),1))</f>
        <v/>
      </c>
      <c r="J32" s="15" t="str">
        <f>IF($A32="","",ROUNDUP(((I32*(1+E32))/F32),0))</f>
        <v/>
      </c>
      <c r="K32" s="16" t="str">
        <f>IF($A32="","",ROUND(((J32*F32)*G32),2))</f>
        <v/>
      </c>
    </row>
    <row r="33" spans="1:11" x14ac:dyDescent="0.25">
      <c r="B33" s="11"/>
      <c r="C33" s="11"/>
      <c r="E33" s="12"/>
      <c r="F33" s="13"/>
      <c r="G33" s="14"/>
      <c r="H33" s="11"/>
      <c r="I33" s="15" t="str">
        <f>IF($A33="","",ROUND((B33*C33),1))</f>
        <v/>
      </c>
      <c r="J33" s="15" t="str">
        <f>IF($A33="","",ROUNDUP(((I33*(1+E33))/F33),0))</f>
        <v/>
      </c>
      <c r="K33" s="16" t="str">
        <f>IF($A33="","",ROUND(((J33*F33)*G33),2))</f>
        <v/>
      </c>
    </row>
    <row r="34" spans="1:11" x14ac:dyDescent="0.25">
      <c r="B34" s="11"/>
      <c r="C34" s="11"/>
      <c r="E34" s="12"/>
      <c r="F34" s="13"/>
      <c r="G34" s="14"/>
      <c r="H34" s="11"/>
      <c r="I34" s="15" t="str">
        <f>IF($A34="","",ROUND((B34*C34),1))</f>
        <v/>
      </c>
      <c r="J34" s="15" t="str">
        <f>IF($A34="","",ROUNDUP(((I34*(1+E34))/F34),0))</f>
        <v/>
      </c>
      <c r="K34" s="16" t="str">
        <f>IF($A34="","",ROUND(((J34*F34)*G34),2))</f>
        <v/>
      </c>
    </row>
    <row r="35" spans="1:11" x14ac:dyDescent="0.25">
      <c r="B35" s="11"/>
      <c r="C35" s="11"/>
      <c r="E35" s="12"/>
      <c r="F35" s="13"/>
      <c r="G35" s="14"/>
      <c r="H35" s="11"/>
      <c r="I35" s="15" t="str">
        <f>IF($A35="","",ROUND((B35*C35),1))</f>
        <v/>
      </c>
      <c r="J35" s="15" t="str">
        <f>IF($A35="","",ROUNDUP(((I35*(1+E35))/F35),0))</f>
        <v/>
      </c>
      <c r="K35" s="16" t="str">
        <f>IF($A35="","",ROUND(((J35*F35)*G35),2))</f>
        <v/>
      </c>
    </row>
    <row r="36" spans="1:11" x14ac:dyDescent="0.25">
      <c r="B36" s="11"/>
      <c r="C36" s="11"/>
      <c r="E36" s="12"/>
      <c r="F36" s="13"/>
      <c r="G36" s="14"/>
      <c r="H36" s="11"/>
      <c r="I36" s="15" t="str">
        <f>IF($A36="","",ROUND((B36*C36),1))</f>
        <v/>
      </c>
      <c r="J36" s="15" t="str">
        <f>IF($A36="","",ROUNDUP(((I36*(1+E36))/F36),0))</f>
        <v/>
      </c>
      <c r="K36" s="16" t="str">
        <f>IF($A36="","",ROUND(((J36*F36)*G36),2))</f>
        <v/>
      </c>
    </row>
    <row r="37" spans="1:11" x14ac:dyDescent="0.25">
      <c r="B37" s="11"/>
      <c r="C37" s="11"/>
      <c r="E37" s="12"/>
      <c r="F37" s="13"/>
      <c r="G37" s="14"/>
      <c r="H37" s="11"/>
      <c r="I37" s="15" t="str">
        <f>IF($A37="","",ROUND((B37*C37),1))</f>
        <v/>
      </c>
      <c r="J37" s="15" t="str">
        <f>IF($A37="","",ROUNDUP(((I37*(1+E37))/F37),0))</f>
        <v/>
      </c>
      <c r="K37" s="16" t="str">
        <f>IF($A37="","",ROUND(((J37*F37)*G37),2))</f>
        <v/>
      </c>
    </row>
    <row r="38" spans="1:11" x14ac:dyDescent="0.25">
      <c r="B38" s="11"/>
      <c r="C38" s="11"/>
      <c r="E38" s="12"/>
      <c r="F38" s="13"/>
      <c r="G38" s="14"/>
      <c r="H38" s="11"/>
      <c r="I38" s="15" t="str">
        <f>IF($A38="","",ROUND((B38*C38),1))</f>
        <v/>
      </c>
      <c r="J38" s="15" t="str">
        <f>IF($A38="","",ROUNDUP(((I38*(1+E38))/F38),0))</f>
        <v/>
      </c>
      <c r="K38" s="16" t="str">
        <f>IF($A38="","",ROUND(((J38*F38)*G38),2))</f>
        <v/>
      </c>
    </row>
    <row r="39" spans="1:11" x14ac:dyDescent="0.25">
      <c r="B39" s="11"/>
      <c r="C39" s="11"/>
      <c r="E39" s="12"/>
      <c r="F39" s="13"/>
      <c r="G39" s="14"/>
      <c r="H39" s="11"/>
      <c r="I39" s="15" t="str">
        <f>IF($A39="","",ROUND((B39*C39),1))</f>
        <v/>
      </c>
      <c r="J39" s="15" t="str">
        <f>IF($A39="","",ROUNDUP(((I39*(1+E39))/F39),0))</f>
        <v/>
      </c>
      <c r="K39" s="16" t="str">
        <f>IF($A39="","",ROUND(((J39*F39)*G39),2))</f>
        <v/>
      </c>
    </row>
    <row r="40" spans="1:11" x14ac:dyDescent="0.25">
      <c r="B40" s="11"/>
      <c r="C40" s="11"/>
      <c r="E40" s="12"/>
      <c r="F40" s="13"/>
      <c r="G40" s="14"/>
      <c r="H40" s="11"/>
      <c r="I40" s="15" t="str">
        <f>IF($A40="","",ROUND((B40*C40),1))</f>
        <v/>
      </c>
      <c r="J40" s="15" t="str">
        <f>IF($A40="","",ROUNDUP(((I40*(1+E40))/F40),0))</f>
        <v/>
      </c>
      <c r="K40" s="16" t="str">
        <f>IF($A40="","",ROUND(((J40*F40)*G40),2))</f>
        <v/>
      </c>
    </row>
    <row r="41" spans="1:11" x14ac:dyDescent="0.25">
      <c r="B41" s="11"/>
      <c r="C41" s="11"/>
      <c r="E41" s="12"/>
      <c r="F41" s="13"/>
      <c r="G41" s="14"/>
      <c r="H41" s="11"/>
      <c r="I41" s="15" t="str">
        <f>IF($A41="","",ROUND((B41*C41),1))</f>
        <v/>
      </c>
      <c r="J41" s="15" t="str">
        <f>IF($A41="","",ROUNDUP(((I41*(1+E41))/F41),0))</f>
        <v/>
      </c>
      <c r="K41" s="16" t="str">
        <f>IF($A41="","",ROUND(((J41*F41)*G41),2))</f>
        <v/>
      </c>
    </row>
    <row r="42" spans="1:11" x14ac:dyDescent="0.25">
      <c r="B42" s="11"/>
      <c r="C42" s="11"/>
      <c r="E42" s="12"/>
      <c r="F42" s="13"/>
      <c r="G42" s="14"/>
      <c r="H42" s="11"/>
      <c r="I42" s="15" t="str">
        <f>IF($A42="","",ROUND((B42*C42),1))</f>
        <v/>
      </c>
      <c r="J42" s="15" t="str">
        <f>IF($A42="","",ROUNDUP(((I42*(1+E42))/F42),0))</f>
        <v/>
      </c>
      <c r="K42" s="16" t="str">
        <f>IF($A42="","",ROUND(((J42*F42)*G42),2))</f>
        <v/>
      </c>
    </row>
    <row r="43" spans="1:11" x14ac:dyDescent="0.25">
      <c r="B43" s="11"/>
      <c r="C43" s="11"/>
      <c r="E43" s="12"/>
      <c r="F43" s="13"/>
      <c r="G43" s="14"/>
      <c r="H43" s="11"/>
      <c r="I43" s="15" t="str">
        <f>IF($A43="","",ROUND((B43*C43),1))</f>
        <v/>
      </c>
      <c r="J43" s="15" t="str">
        <f>IF($A43="","",ROUNDUP(((I43*(1+E43))/F43),0))</f>
        <v/>
      </c>
      <c r="K43" s="16" t="str">
        <f>IF($A43="","",ROUND(((J43*F43)*G43),2))</f>
        <v/>
      </c>
    </row>
    <row r="44" spans="1:11" x14ac:dyDescent="0.25">
      <c r="B44" s="11"/>
      <c r="C44" s="11"/>
      <c r="E44" s="12"/>
      <c r="F44" s="13"/>
      <c r="G44" s="14"/>
      <c r="H44" s="11"/>
      <c r="I44" s="15" t="str">
        <f>IF($A44="","",ROUND((B44*C44),1))</f>
        <v/>
      </c>
      <c r="J44" s="15" t="str">
        <f>IF($A44="","",ROUNDUP(((I44*(1+E44))/F44),0))</f>
        <v/>
      </c>
      <c r="K44" s="16" t="str">
        <f>IF($A44="","",ROUND(((J44*F44)*G44),2))</f>
        <v/>
      </c>
    </row>
    <row r="45" spans="1:11" x14ac:dyDescent="0.25">
      <c r="B45" s="11"/>
      <c r="C45" s="11"/>
      <c r="E45" s="12"/>
      <c r="F45" s="13"/>
      <c r="G45" s="14"/>
      <c r="H45" s="11"/>
      <c r="I45" s="15" t="str">
        <f>IF($A45="","",ROUND((B45*C45),1))</f>
        <v/>
      </c>
      <c r="J45" s="15" t="str">
        <f>IF($A45="","",ROUNDUP(((I45*(1+E45))/F45),0))</f>
        <v/>
      </c>
      <c r="K45" s="16" t="str">
        <f>IF($A45="","",ROUND(((J45*F45)*G45),2))</f>
        <v/>
      </c>
    </row>
    <row r="46" spans="1:11" x14ac:dyDescent="0.25">
      <c r="B46" s="11"/>
      <c r="C46" s="11"/>
      <c r="E46" s="12"/>
      <c r="F46" s="13"/>
      <c r="G46" s="14"/>
      <c r="H46" s="11"/>
      <c r="I46" s="15" t="str">
        <f>IF($A46="","",ROUND((B46*C46),1))</f>
        <v/>
      </c>
      <c r="J46" s="15" t="str">
        <f>IF($A46="","",ROUNDUP(((I46*(1+E46))/F46),0))</f>
        <v/>
      </c>
      <c r="K46" s="16" t="str">
        <f>IF($A46="","",ROUND(((J46*F46)*G46),2))</f>
        <v/>
      </c>
    </row>
    <row r="47" spans="1:11" x14ac:dyDescent="0.25">
      <c r="B47" s="11"/>
      <c r="C47" s="11"/>
      <c r="E47" s="12"/>
      <c r="F47" s="13"/>
      <c r="G47" s="14"/>
      <c r="H47" s="11"/>
      <c r="I47" s="15" t="str">
        <f>IF($A47="","",ROUND((B47*C47),1))</f>
        <v/>
      </c>
      <c r="J47" s="15" t="str">
        <f>IF($A47="","",ROUNDUP(((I47*(1+E47))/F47),0))</f>
        <v/>
      </c>
      <c r="K47" s="16" t="str">
        <f>IF($A47="","",ROUND(((J47*F47)*G47),2))</f>
        <v/>
      </c>
    </row>
    <row r="48" spans="1:11" x14ac:dyDescent="0.25">
      <c r="B48" s="11"/>
      <c r="C48" s="11"/>
      <c r="E48" s="12"/>
      <c r="F48" s="13"/>
      <c r="G48" s="14"/>
      <c r="H48" s="11"/>
      <c r="I48" s="15" t="str">
        <f>IF($A48="","",ROUND((B48*C48),1))</f>
        <v/>
      </c>
      <c r="J48" s="15" t="str">
        <f>IF($A48="","",ROUNDUP(((I48*(1+E48))/F48),0))</f>
        <v/>
      </c>
      <c r="K48" s="16" t="str">
        <f>IF($A48="","",ROUND(((J48*F48)*G48),2))</f>
        <v/>
      </c>
    </row>
    <row r="49" spans="1:11" x14ac:dyDescent="0.25">
      <c r="B49" s="11"/>
      <c r="C49" s="11"/>
      <c r="E49" s="12"/>
      <c r="F49" s="13"/>
      <c r="G49" s="14"/>
      <c r="H49" s="11"/>
      <c r="I49" s="15" t="str">
        <f>IF($A49="","",ROUND((B49*C49),1))</f>
        <v/>
      </c>
      <c r="J49" s="15" t="str">
        <f>IF($A49="","",ROUNDUP(((I49*(1+E49))/F49),0))</f>
        <v/>
      </c>
      <c r="K49" s="16" t="str">
        <f>IF($A49="","",ROUND(((J49*F49)*G49),2))</f>
        <v/>
      </c>
    </row>
    <row r="50" spans="1:11" x14ac:dyDescent="0.25">
      <c r="B50" s="11"/>
      <c r="C50" s="11"/>
      <c r="E50" s="12"/>
      <c r="F50" s="13"/>
      <c r="G50" s="14"/>
      <c r="H50" s="11"/>
      <c r="I50" s="15" t="str">
        <f>IF($A50="","",ROUND((B50*C50),1))</f>
        <v/>
      </c>
      <c r="J50" s="15" t="str">
        <f>IF($A50="","",ROUNDUP(((I50*(1+E50))/F50),0))</f>
        <v/>
      </c>
      <c r="K50" s="16" t="str">
        <f>IF($A50="","",ROUND(((J50*F50)*G50),2))</f>
        <v/>
      </c>
    </row>
    <row r="51" spans="1:11" x14ac:dyDescent="0.25">
      <c r="B51" s="11"/>
      <c r="C51" s="11"/>
      <c r="E51" s="12"/>
      <c r="F51" s="13"/>
      <c r="G51" s="14"/>
      <c r="H51" s="11"/>
      <c r="I51" s="15" t="str">
        <f>IF($A51="","",ROUND((B51*C51),1))</f>
        <v/>
      </c>
      <c r="J51" s="15" t="str">
        <f>IF($A51="","",ROUNDUP(((I51*(1+E51))/F51),0))</f>
        <v/>
      </c>
      <c r="K51" s="16" t="str">
        <f>IF($A51="","",ROUND(((J51*F51)*G51),2))</f>
        <v/>
      </c>
    </row>
    <row r="52" spans="1:11" x14ac:dyDescent="0.25">
      <c r="B52" s="11"/>
      <c r="C52" s="11"/>
      <c r="E52" s="12"/>
      <c r="F52" s="13"/>
      <c r="G52" s="14"/>
      <c r="H52" s="11"/>
      <c r="I52" s="15" t="str">
        <f>IF($A52="","",ROUND((B52*C52),1))</f>
        <v/>
      </c>
      <c r="J52" s="15" t="str">
        <f>IF($A52="","",ROUNDUP(((I52*(1+E52))/F52),0))</f>
        <v/>
      </c>
      <c r="K52" s="16" t="str">
        <f>IF($A52="","",ROUND(((J52*F52)*G52),2))</f>
        <v/>
      </c>
    </row>
    <row r="53" spans="1:11" x14ac:dyDescent="0.25">
      <c r="B53" s="11"/>
      <c r="C53" s="11"/>
      <c r="E53" s="12"/>
      <c r="F53" s="13"/>
      <c r="G53" s="14"/>
      <c r="H53" s="11"/>
      <c r="I53" s="15" t="str">
        <f>IF($A53="","",ROUND((B53*C53),1))</f>
        <v/>
      </c>
      <c r="J53" s="15" t="str">
        <f>IF($A53="","",ROUNDUP(((I53*(1+E53))/F53),0))</f>
        <v/>
      </c>
      <c r="K53" s="16" t="str">
        <f>IF($A53="","",ROUND(((J53*F53)*G53),2))</f>
        <v/>
      </c>
    </row>
    <row r="54" spans="1:11" x14ac:dyDescent="0.25">
      <c r="B54" s="11"/>
      <c r="C54" s="11"/>
      <c r="E54" s="12"/>
      <c r="F54" s="13"/>
      <c r="G54" s="14"/>
      <c r="H54" s="11"/>
      <c r="I54" s="15" t="str">
        <f>IF($A54="","",ROUND((B54*C54),1))</f>
        <v/>
      </c>
      <c r="J54" s="15" t="str">
        <f>IF($A54="","",ROUNDUP(((I54*(1+E54))/F54),0))</f>
        <v/>
      </c>
      <c r="K54" s="16" t="str">
        <f>IF($A54="","",ROUND(((J54*F54)*G54),2))</f>
        <v/>
      </c>
    </row>
    <row r="55" spans="1:11" x14ac:dyDescent="0.25">
      <c r="B55" s="11"/>
      <c r="C55" s="11"/>
      <c r="E55" s="12"/>
      <c r="F55" s="13"/>
      <c r="G55" s="14"/>
      <c r="H55" s="11"/>
      <c r="I55" s="15" t="str">
        <f>IF($A55="","",ROUND((B55*C55),1))</f>
        <v/>
      </c>
      <c r="J55" s="15" t="str">
        <f>IF($A55="","",ROUNDUP(((I55*(1+E55))/F55),0))</f>
        <v/>
      </c>
      <c r="K55" s="16" t="str">
        <f>IF($A55="","",ROUND(((J55*F55)*G55),2))</f>
        <v/>
      </c>
    </row>
    <row r="56" spans="1:11" x14ac:dyDescent="0.25">
      <c r="B56" s="11"/>
      <c r="C56" s="11"/>
      <c r="E56" s="12"/>
      <c r="F56" s="13"/>
      <c r="G56" s="14"/>
      <c r="H56" s="11"/>
      <c r="I56" s="15" t="str">
        <f>IF($A56="","",ROUND((B56*C56),1))</f>
        <v/>
      </c>
      <c r="J56" s="15" t="str">
        <f>IF($A56="","",ROUNDUP(((I56*(1+E56))/F56),0))</f>
        <v/>
      </c>
      <c r="K56" s="16" t="str">
        <f>IF($A56="","",ROUND(((J56*F56)*G56),2))</f>
        <v/>
      </c>
    </row>
    <row r="57" spans="1:11" x14ac:dyDescent="0.25">
      <c r="B57" s="11"/>
      <c r="C57" s="11"/>
      <c r="E57" s="12"/>
      <c r="F57" s="13"/>
      <c r="G57" s="14"/>
      <c r="H57" s="11"/>
      <c r="I57" s="15" t="str">
        <f>IF($A57="","",ROUND((B57*C57),1))</f>
        <v/>
      </c>
      <c r="J57" s="15" t="str">
        <f>IF($A57="","",ROUNDUP(((I57*(1+E57))/F57),0))</f>
        <v/>
      </c>
      <c r="K57" s="16" t="str">
        <f>IF($A57="","",ROUND(((J57*F57)*G57),2))</f>
        <v/>
      </c>
    </row>
    <row r="58" spans="1:11" x14ac:dyDescent="0.25">
      <c r="B58" s="11"/>
      <c r="C58" s="11"/>
      <c r="E58" s="12"/>
      <c r="F58" s="13"/>
      <c r="G58" s="14"/>
      <c r="H58" s="11"/>
      <c r="I58" s="15" t="str">
        <f>IF($A58="","",ROUND((B58*C58),1))</f>
        <v/>
      </c>
      <c r="J58" s="15" t="str">
        <f>IF($A58="","",ROUNDUP(((I58*(1+E58))/F58),0))</f>
        <v/>
      </c>
      <c r="K58" s="16" t="str">
        <f>IF($A58="","",ROUND(((J58*F58)*G58),2))</f>
        <v/>
      </c>
    </row>
    <row r="59" spans="1:11" x14ac:dyDescent="0.25">
      <c r="B59" s="11"/>
      <c r="C59" s="11"/>
      <c r="E59" s="12"/>
      <c r="F59" s="13"/>
      <c r="G59" s="14"/>
      <c r="H59" s="11"/>
      <c r="I59" s="15" t="str">
        <f>IF($A59="","",ROUND((B59*C59),1))</f>
        <v/>
      </c>
      <c r="J59" s="15" t="str">
        <f>IF($A59="","",ROUNDUP(((I59*(1+E59))/F59),0))</f>
        <v/>
      </c>
      <c r="K59" s="16" t="str">
        <f>IF($A59="","",ROUND(((J59*F59)*G59),2))</f>
        <v/>
      </c>
    </row>
    <row r="60" spans="1:11" x14ac:dyDescent="0.25">
      <c r="B60" s="11"/>
      <c r="C60" s="11"/>
      <c r="E60" s="12"/>
      <c r="F60" s="13"/>
      <c r="G60" s="14"/>
      <c r="H60" s="11"/>
      <c r="I60" s="15" t="str">
        <f>IF($A60="","",ROUND((B60*C60),1))</f>
        <v/>
      </c>
      <c r="J60" s="15" t="str">
        <f>IF($A60="","",ROUNDUP(((I60*(1+E60))/F60),0))</f>
        <v/>
      </c>
      <c r="K60" s="16" t="str">
        <f>IF($A60="","",ROUND(((J60*F60)*G60),2))</f>
        <v/>
      </c>
    </row>
    <row r="61" spans="1:11" x14ac:dyDescent="0.25">
      <c r="B61" s="11"/>
      <c r="C61" s="11"/>
      <c r="E61" s="12"/>
      <c r="F61" s="13"/>
      <c r="G61" s="14"/>
      <c r="H61" s="11"/>
      <c r="I61" s="15" t="str">
        <f>IF($A61="","",ROUND((B61*C61),1))</f>
        <v/>
      </c>
      <c r="J61" s="15" t="str">
        <f>IF($A61="","",ROUNDUP(((I61*(1+E61))/F61),0))</f>
        <v/>
      </c>
      <c r="K61" s="16" t="str">
        <f>IF($A61="","",ROUND(((J61*F61)*G61),2))</f>
        <v/>
      </c>
    </row>
    <row r="62" spans="1:11" x14ac:dyDescent="0.25">
      <c r="B62" s="11"/>
      <c r="C62" s="11"/>
      <c r="E62" s="12"/>
      <c r="F62" s="13"/>
      <c r="G62" s="14"/>
      <c r="H62" s="11"/>
      <c r="I62" s="15" t="str">
        <f>IF($A62="","",ROUND((B62*C62),1))</f>
        <v/>
      </c>
      <c r="J62" s="15" t="str">
        <f>IF($A62="","",ROUNDUP(((I62*(1+E62))/F62),0))</f>
        <v/>
      </c>
      <c r="K62" s="16" t="str">
        <f>IF($A62="","",ROUND(((J62*F62)*G62),2))</f>
        <v/>
      </c>
    </row>
    <row r="63" spans="1:11" x14ac:dyDescent="0.25">
      <c r="B63" s="11"/>
      <c r="C63" s="11"/>
      <c r="E63" s="12"/>
      <c r="F63" s="13"/>
      <c r="G63" s="14"/>
      <c r="H63" s="11"/>
      <c r="I63" s="15" t="str">
        <f>IF($A63="","",ROUND((B63*C63),1))</f>
        <v/>
      </c>
      <c r="J63" s="15" t="str">
        <f>IF($A63="","",ROUNDUP(((I63*(1+E63))/F63),0))</f>
        <v/>
      </c>
      <c r="K63" s="16" t="str">
        <f>IF($A63="","",ROUND(((J63*F63)*G63),2))</f>
        <v/>
      </c>
    </row>
    <row r="64" spans="1:11" x14ac:dyDescent="0.25">
      <c r="B64" s="11"/>
      <c r="C64" s="11"/>
      <c r="E64" s="12"/>
      <c r="F64" s="13"/>
      <c r="G64" s="14"/>
      <c r="H64" s="11"/>
      <c r="I64" s="15" t="str">
        <f>IF($A64="","",ROUND((B64*C64),1))</f>
        <v/>
      </c>
      <c r="J64" s="15" t="str">
        <f>IF($A64="","",ROUNDUP(((I64*(1+E64))/F64),0))</f>
        <v/>
      </c>
      <c r="K64" s="16" t="str">
        <f>IF($A64="","",ROUND(((J64*F64)*G64),2))</f>
        <v/>
      </c>
    </row>
    <row r="65" spans="1:11" x14ac:dyDescent="0.25">
      <c r="B65" s="11"/>
      <c r="C65" s="11"/>
      <c r="E65" s="12"/>
      <c r="F65" s="13"/>
      <c r="G65" s="14"/>
      <c r="H65" s="11"/>
      <c r="I65" s="15" t="str">
        <f>IF($A65="","",ROUND((B65*C65),1))</f>
        <v/>
      </c>
      <c r="J65" s="15" t="str">
        <f>IF($A65="","",ROUNDUP(((I65*(1+E65))/F65),0))</f>
        <v/>
      </c>
      <c r="K65" s="16" t="str">
        <f>IF($A65="","",ROUND(((J65*F65)*G65),2))</f>
        <v/>
      </c>
    </row>
    <row r="66" spans="1:11" x14ac:dyDescent="0.25">
      <c r="B66" s="11"/>
      <c r="C66" s="11"/>
      <c r="E66" s="12"/>
      <c r="F66" s="13"/>
      <c r="G66" s="14"/>
      <c r="H66" s="11"/>
      <c r="I66" s="15" t="str">
        <f>IF($A66="","",ROUND((B66*C66),1))</f>
        <v/>
      </c>
      <c r="J66" s="15" t="str">
        <f>IF($A66="","",ROUNDUP(((I66*(1+E66))/F66),0))</f>
        <v/>
      </c>
      <c r="K66" s="16" t="str">
        <f>IF($A66="","",ROUND(((J66*F66)*G66),2))</f>
        <v/>
      </c>
    </row>
    <row r="67" spans="1:11" x14ac:dyDescent="0.25">
      <c r="B67" s="11"/>
      <c r="C67" s="11"/>
      <c r="E67" s="12"/>
      <c r="F67" s="13"/>
      <c r="G67" s="14"/>
      <c r="H67" s="11"/>
      <c r="I67" s="15" t="str">
        <f>IF($A67="","",ROUND((B67*C67),1))</f>
        <v/>
      </c>
      <c r="J67" s="15" t="str">
        <f>IF($A67="","",ROUNDUP(((I67*(1+E67))/F67),0))</f>
        <v/>
      </c>
      <c r="K67" s="16" t="str">
        <f>IF($A67="","",ROUND(((J67*F67)*G67),2))</f>
        <v/>
      </c>
    </row>
    <row r="68" spans="1:11" x14ac:dyDescent="0.25">
      <c r="B68" s="11"/>
      <c r="C68" s="11"/>
      <c r="E68" s="12"/>
      <c r="F68" s="13"/>
      <c r="G68" s="14"/>
      <c r="H68" s="11"/>
      <c r="I68" s="15" t="str">
        <f>IF($A68="","",ROUND((B68*C68),1))</f>
        <v/>
      </c>
      <c r="J68" s="15" t="str">
        <f>IF($A68="","",ROUNDUP(((I68*(1+E68))/F68),0))</f>
        <v/>
      </c>
      <c r="K68" s="16" t="str">
        <f>IF($A68="","",ROUND(((J68*F68)*G68),2))</f>
        <v/>
      </c>
    </row>
    <row r="69" spans="1:11" x14ac:dyDescent="0.25">
      <c r="B69" s="11"/>
      <c r="C69" s="11"/>
      <c r="E69" s="12"/>
      <c r="F69" s="13"/>
      <c r="G69" s="14"/>
      <c r="H69" s="11"/>
      <c r="I69" s="15" t="str">
        <f>IF($A69="","",ROUND((B69*C69),1))</f>
        <v/>
      </c>
      <c r="J69" s="15" t="str">
        <f>IF($A69="","",ROUNDUP(((I69*(1+E69))/F69),0))</f>
        <v/>
      </c>
      <c r="K69" s="16" t="str">
        <f>IF($A69="","",ROUND(((J69*F69)*G69),2))</f>
        <v/>
      </c>
    </row>
    <row r="70" spans="1:11" x14ac:dyDescent="0.25">
      <c r="B70" s="11"/>
      <c r="C70" s="11"/>
      <c r="E70" s="12"/>
      <c r="F70" s="13"/>
      <c r="G70" s="14"/>
      <c r="H70" s="11"/>
      <c r="I70" s="15" t="str">
        <f>IF($A70="","",ROUND((B70*C70),1))</f>
        <v/>
      </c>
      <c r="J70" s="15" t="str">
        <f>IF($A70="","",ROUNDUP(((I70*(1+E70))/F70),0))</f>
        <v/>
      </c>
      <c r="K70" s="16" t="str">
        <f>IF($A70="","",ROUND(((J70*F70)*G70),2))</f>
        <v/>
      </c>
    </row>
    <row r="71" spans="1:11" x14ac:dyDescent="0.25">
      <c r="B71" s="11"/>
      <c r="C71" s="11"/>
      <c r="E71" s="12"/>
      <c r="F71" s="13"/>
      <c r="G71" s="14"/>
      <c r="H71" s="11"/>
      <c r="I71" s="15" t="str">
        <f>IF($A71="","",ROUND((B71*C71),1))</f>
        <v/>
      </c>
      <c r="J71" s="15" t="str">
        <f>IF($A71="","",ROUNDUP(((I71*(1+E71))/F71),0))</f>
        <v/>
      </c>
      <c r="K71" s="16" t="str">
        <f>IF($A71="","",ROUND(((J71*F71)*G71),2))</f>
        <v/>
      </c>
    </row>
    <row r="72" spans="1:11" x14ac:dyDescent="0.25">
      <c r="B72" s="11"/>
      <c r="C72" s="11"/>
      <c r="E72" s="12"/>
      <c r="F72" s="13"/>
      <c r="G72" s="14"/>
      <c r="H72" s="11"/>
      <c r="I72" s="15" t="str">
        <f>IF($A72="","",ROUND((B72*C72),1))</f>
        <v/>
      </c>
      <c r="J72" s="15" t="str">
        <f>IF($A72="","",ROUNDUP(((I72*(1+E72))/F72),0))</f>
        <v/>
      </c>
      <c r="K72" s="16" t="str">
        <f>IF($A72="","",ROUND(((J72*F72)*G72),2))</f>
        <v/>
      </c>
    </row>
    <row r="73" spans="1:11" x14ac:dyDescent="0.25">
      <c r="B73" s="11"/>
      <c r="C73" s="11"/>
      <c r="E73" s="12"/>
      <c r="F73" s="13"/>
      <c r="G73" s="14"/>
      <c r="H73" s="11"/>
      <c r="I73" s="15" t="str">
        <f>IF($A73="","",ROUND((B73*C73),1))</f>
        <v/>
      </c>
      <c r="J73" s="15" t="str">
        <f>IF($A73="","",ROUNDUP(((I73*(1+E73))/F73),0))</f>
        <v/>
      </c>
      <c r="K73" s="16" t="str">
        <f>IF($A73="","",ROUND(((J73*F73)*G73),2))</f>
        <v/>
      </c>
    </row>
    <row r="74" spans="1:11" x14ac:dyDescent="0.25">
      <c r="B74" s="11"/>
      <c r="C74" s="11"/>
      <c r="E74" s="12"/>
      <c r="F74" s="13"/>
      <c r="G74" s="14"/>
      <c r="H74" s="11"/>
      <c r="I74" s="15" t="str">
        <f>IF($A74="","",ROUND((B74*C74),1))</f>
        <v/>
      </c>
      <c r="J74" s="15" t="str">
        <f>IF($A74="","",ROUNDUP(((I74*(1+E74))/F74),0))</f>
        <v/>
      </c>
      <c r="K74" s="16" t="str">
        <f>IF($A74="","",ROUND(((J74*F74)*G74),2))</f>
        <v/>
      </c>
    </row>
    <row r="75" spans="1:11" x14ac:dyDescent="0.25">
      <c r="B75" s="11"/>
      <c r="C75" s="11"/>
      <c r="E75" s="12"/>
      <c r="F75" s="13"/>
      <c r="G75" s="14"/>
      <c r="H75" s="11"/>
      <c r="I75" s="15" t="str">
        <f>IF($A75="","",ROUND((B75*C75),1))</f>
        <v/>
      </c>
      <c r="J75" s="15" t="str">
        <f>IF($A75="","",ROUNDUP(((I75*(1+E75))/F75),0))</f>
        <v/>
      </c>
      <c r="K75" s="16" t="str">
        <f>IF($A75="","",ROUND(((J75*F75)*G75),2))</f>
        <v/>
      </c>
    </row>
    <row r="76" spans="1:11" x14ac:dyDescent="0.25">
      <c r="B76" s="11"/>
      <c r="C76" s="11"/>
      <c r="E76" s="12"/>
      <c r="F76" s="13"/>
      <c r="G76" s="14"/>
      <c r="H76" s="11"/>
      <c r="I76" s="15" t="str">
        <f>IF($A76="","",ROUND((B76*C76),1))</f>
        <v/>
      </c>
      <c r="J76" s="15" t="str">
        <f>IF($A76="","",ROUNDUP(((I76*(1+E76))/F76),0))</f>
        <v/>
      </c>
      <c r="K76" s="16" t="str">
        <f>IF($A76="","",ROUND(((J76*F76)*G76),2))</f>
        <v/>
      </c>
    </row>
    <row r="77" spans="1:11" x14ac:dyDescent="0.25">
      <c r="B77" s="11"/>
      <c r="C77" s="11"/>
      <c r="E77" s="12"/>
      <c r="F77" s="13"/>
      <c r="G77" s="14"/>
      <c r="H77" s="11"/>
      <c r="I77" s="15" t="str">
        <f>IF($A77="","",ROUND((B77*C77),1))</f>
        <v/>
      </c>
      <c r="J77" s="15" t="str">
        <f>IF($A77="","",ROUNDUP(((I77*(1+E77))/F77),0))</f>
        <v/>
      </c>
      <c r="K77" s="16" t="str">
        <f>IF($A77="","",ROUND(((J77*F77)*G77),2))</f>
        <v/>
      </c>
    </row>
    <row r="78" spans="1:11" x14ac:dyDescent="0.25">
      <c r="B78" s="11"/>
      <c r="C78" s="11"/>
      <c r="E78" s="12"/>
      <c r="F78" s="13"/>
      <c r="G78" s="14"/>
      <c r="H78" s="11"/>
      <c r="I78" s="15" t="str">
        <f>IF($A78="","",ROUND((B78*C78),1))</f>
        <v/>
      </c>
      <c r="J78" s="15" t="str">
        <f>IF($A78="","",ROUNDUP(((I78*(1+E78))/F78),0))</f>
        <v/>
      </c>
      <c r="K78" s="16" t="str">
        <f>IF($A78="","",ROUND(((J78*F78)*G78),2))</f>
        <v/>
      </c>
    </row>
    <row r="79" spans="1:11" x14ac:dyDescent="0.25">
      <c r="B79" s="11"/>
      <c r="C79" s="11"/>
      <c r="E79" s="12"/>
      <c r="F79" s="13"/>
      <c r="G79" s="14"/>
      <c r="H79" s="11"/>
      <c r="I79" s="15" t="str">
        <f>IF($A79="","",ROUND((B79*C79),1))</f>
        <v/>
      </c>
      <c r="J79" s="15" t="str">
        <f>IF($A79="","",ROUNDUP(((I79*(1+E79))/F79),0))</f>
        <v/>
      </c>
      <c r="K79" s="16" t="str">
        <f>IF($A79="","",ROUND(((J79*F79)*G79),2))</f>
        <v/>
      </c>
    </row>
    <row r="80" spans="1:11" x14ac:dyDescent="0.25">
      <c r="B80" s="11"/>
      <c r="C80" s="11"/>
      <c r="E80" s="12"/>
      <c r="F80" s="13"/>
      <c r="G80" s="14"/>
      <c r="H80" s="11"/>
      <c r="I80" s="15" t="str">
        <f>IF($A80="","",ROUND((B80*C80),1))</f>
        <v/>
      </c>
      <c r="J80" s="15" t="str">
        <f>IF($A80="","",ROUNDUP(((I80*(1+E80))/F80),0))</f>
        <v/>
      </c>
      <c r="K80" s="16" t="str">
        <f>IF($A80="","",ROUND(((J80*F80)*G80),2))</f>
        <v/>
      </c>
    </row>
    <row r="81" spans="1:11" x14ac:dyDescent="0.25">
      <c r="B81" s="11"/>
      <c r="C81" s="11"/>
      <c r="E81" s="12"/>
      <c r="F81" s="13"/>
      <c r="G81" s="14"/>
      <c r="H81" s="11"/>
      <c r="I81" s="15" t="str">
        <f>IF($A81="","",ROUND((B81*C81),1))</f>
        <v/>
      </c>
      <c r="J81" s="15" t="str">
        <f>IF($A81="","",ROUNDUP(((I81*(1+E81))/F81),0))</f>
        <v/>
      </c>
      <c r="K81" s="16" t="str">
        <f>IF($A81="","",ROUND(((J81*F81)*G81),2))</f>
        <v/>
      </c>
    </row>
    <row r="82" spans="1:11" x14ac:dyDescent="0.25">
      <c r="B82" s="11"/>
      <c r="C82" s="11"/>
      <c r="E82" s="12"/>
      <c r="F82" s="13"/>
      <c r="G82" s="14"/>
      <c r="H82" s="11"/>
      <c r="I82" s="15" t="str">
        <f>IF($A82="","",ROUND((B82*C82),1))</f>
        <v/>
      </c>
      <c r="J82" s="15" t="str">
        <f>IF($A82="","",ROUNDUP(((I82*(1+E82))/F82),0))</f>
        <v/>
      </c>
      <c r="K82" s="16" t="str">
        <f>IF($A82="","",ROUND(((J82*F82)*G82),2))</f>
        <v/>
      </c>
    </row>
    <row r="83" spans="1:11" x14ac:dyDescent="0.25">
      <c r="B83" s="11"/>
      <c r="C83" s="11"/>
      <c r="E83" s="12"/>
      <c r="F83" s="13"/>
      <c r="G83" s="14"/>
      <c r="H83" s="11"/>
      <c r="I83" s="15" t="str">
        <f>IF($A83="","",ROUND((B83*C83),1))</f>
        <v/>
      </c>
      <c r="J83" s="15" t="str">
        <f>IF($A83="","",ROUNDUP(((I83*(1+E83))/F83),0))</f>
        <v/>
      </c>
      <c r="K83" s="16" t="str">
        <f>IF($A83="","",ROUND(((J83*F83)*G83),2))</f>
        <v/>
      </c>
    </row>
    <row r="84" spans="1:11" x14ac:dyDescent="0.25">
      <c r="B84" s="11"/>
      <c r="C84" s="11"/>
      <c r="E84" s="12"/>
      <c r="F84" s="13"/>
      <c r="G84" s="14"/>
      <c r="H84" s="11"/>
      <c r="I84" s="15" t="str">
        <f>IF($A84="","",ROUND((B84*C84),1))</f>
        <v/>
      </c>
      <c r="J84" s="15" t="str">
        <f>IF($A84="","",ROUNDUP(((I84*(1+E84))/F84),0))</f>
        <v/>
      </c>
      <c r="K84" s="16" t="str">
        <f>IF($A84="","",ROUND(((J84*F84)*G84),2))</f>
        <v/>
      </c>
    </row>
    <row r="85" spans="1:11" x14ac:dyDescent="0.25">
      <c r="B85" s="11"/>
      <c r="C85" s="11"/>
      <c r="E85" s="12"/>
      <c r="F85" s="13"/>
      <c r="G85" s="14"/>
      <c r="H85" s="11"/>
      <c r="I85" s="15" t="str">
        <f>IF($A85="","",ROUND((B85*C85),1))</f>
        <v/>
      </c>
      <c r="J85" s="15" t="str">
        <f>IF($A85="","",ROUNDUP(((I85*(1+E85))/F85),0))</f>
        <v/>
      </c>
      <c r="K85" s="16" t="str">
        <f>IF($A85="","",ROUND(((J85*F85)*G85),2))</f>
        <v/>
      </c>
    </row>
    <row r="86" spans="1:11" x14ac:dyDescent="0.25">
      <c r="B86" s="11"/>
      <c r="C86" s="11"/>
      <c r="E86" s="12"/>
      <c r="F86" s="13"/>
      <c r="G86" s="14"/>
      <c r="H86" s="11"/>
      <c r="I86" s="15" t="str">
        <f>IF($A86="","",ROUND((B86*C86),1))</f>
        <v/>
      </c>
      <c r="J86" s="15" t="str">
        <f>IF($A86="","",ROUNDUP(((I86*(1+E86))/F86),0))</f>
        <v/>
      </c>
      <c r="K86" s="16" t="str">
        <f>IF($A86="","",ROUND(((J86*F86)*G86),2))</f>
        <v/>
      </c>
    </row>
    <row r="87" spans="1:11" x14ac:dyDescent="0.25">
      <c r="B87" s="11"/>
      <c r="C87" s="11"/>
      <c r="E87" s="12"/>
      <c r="F87" s="13"/>
      <c r="G87" s="14"/>
      <c r="H87" s="11"/>
      <c r="I87" s="15" t="str">
        <f>IF($A87="","",ROUND((B87*C87),1))</f>
        <v/>
      </c>
      <c r="J87" s="15" t="str">
        <f>IF($A87="","",ROUNDUP(((I87*(1+E87))/F87),0))</f>
        <v/>
      </c>
      <c r="K87" s="16" t="str">
        <f>IF($A87="","",ROUND(((J87*F87)*G87),2))</f>
        <v/>
      </c>
    </row>
    <row r="88" spans="1:11" x14ac:dyDescent="0.25">
      <c r="B88" s="11"/>
      <c r="C88" s="11"/>
      <c r="E88" s="12"/>
      <c r="F88" s="13"/>
      <c r="G88" s="14"/>
      <c r="H88" s="11"/>
      <c r="I88" s="15" t="str">
        <f>IF($A88="","",ROUND((B88*C88),1))</f>
        <v/>
      </c>
      <c r="J88" s="15" t="str">
        <f>IF($A88="","",ROUNDUP(((I88*(1+E88))/F88),0))</f>
        <v/>
      </c>
      <c r="K88" s="16" t="str">
        <f>IF($A88="","",ROUND(((J88*F88)*G88),2))</f>
        <v/>
      </c>
    </row>
    <row r="89" spans="1:11" x14ac:dyDescent="0.25">
      <c r="B89" s="11"/>
      <c r="C89" s="11"/>
      <c r="E89" s="12"/>
      <c r="F89" s="13"/>
      <c r="G89" s="14"/>
      <c r="H89" s="11"/>
      <c r="I89" s="15" t="str">
        <f>IF($A89="","",ROUND((B89*C89),1))</f>
        <v/>
      </c>
      <c r="J89" s="15" t="str">
        <f>IF($A89="","",ROUNDUP(((I89*(1+E89))/F89),0))</f>
        <v/>
      </c>
      <c r="K89" s="16" t="str">
        <f>IF($A89="","",ROUND(((J89*F89)*G89),2))</f>
        <v/>
      </c>
    </row>
    <row r="90" spans="1:11" x14ac:dyDescent="0.25">
      <c r="B90" s="11"/>
      <c r="C90" s="11"/>
      <c r="E90" s="12"/>
      <c r="F90" s="13"/>
      <c r="G90" s="14"/>
      <c r="H90" s="11"/>
      <c r="I90" s="15" t="str">
        <f>IF($A90="","",ROUND((B90*C90),1))</f>
        <v/>
      </c>
      <c r="J90" s="15" t="str">
        <f>IF($A90="","",ROUNDUP(((I90*(1+E90))/F90),0))</f>
        <v/>
      </c>
      <c r="K90" s="16" t="str">
        <f>IF($A90="","",ROUND(((J90*F90)*G90),2))</f>
        <v/>
      </c>
    </row>
    <row r="91" spans="1:11" x14ac:dyDescent="0.25">
      <c r="B91" s="11"/>
      <c r="C91" s="11"/>
      <c r="E91" s="12"/>
      <c r="F91" s="13"/>
      <c r="G91" s="14"/>
      <c r="H91" s="11"/>
      <c r="I91" s="15" t="str">
        <f>IF($A91="","",ROUND((B91*C91),1))</f>
        <v/>
      </c>
      <c r="J91" s="15" t="str">
        <f>IF($A91="","",ROUNDUP(((I91*(1+E91))/F91),0))</f>
        <v/>
      </c>
      <c r="K91" s="16" t="str">
        <f>IF($A91="","",ROUND(((J91*F91)*G91),2))</f>
        <v/>
      </c>
    </row>
    <row r="92" spans="1:11" x14ac:dyDescent="0.25">
      <c r="B92" s="11"/>
      <c r="C92" s="11"/>
      <c r="E92" s="12"/>
      <c r="F92" s="13"/>
      <c r="G92" s="14"/>
      <c r="H92" s="11"/>
      <c r="I92" s="15" t="str">
        <f>IF($A92="","",ROUND((B92*C92),1))</f>
        <v/>
      </c>
      <c r="J92" s="15" t="str">
        <f>IF($A92="","",ROUNDUP(((I92*(1+E92))/F92),0))</f>
        <v/>
      </c>
      <c r="K92" s="16" t="str">
        <f>IF($A92="","",ROUND(((J92*F92)*G92),2))</f>
        <v/>
      </c>
    </row>
    <row r="93" spans="1:11" x14ac:dyDescent="0.25">
      <c r="B93" s="11"/>
      <c r="C93" s="11"/>
      <c r="E93" s="12"/>
      <c r="F93" s="13"/>
      <c r="G93" s="14"/>
      <c r="H93" s="11"/>
      <c r="I93" s="15" t="str">
        <f>IF($A93="","",ROUND((B93*C93),1))</f>
        <v/>
      </c>
      <c r="J93" s="15" t="str">
        <f>IF($A93="","",ROUNDUP(((I93*(1+E93))/F93),0))</f>
        <v/>
      </c>
      <c r="K93" s="16" t="str">
        <f>IF($A93="","",ROUND(((J93*F93)*G93),2))</f>
        <v/>
      </c>
    </row>
    <row r="94" spans="1:11" x14ac:dyDescent="0.25">
      <c r="B94" s="11"/>
      <c r="C94" s="11"/>
      <c r="E94" s="12"/>
      <c r="F94" s="13"/>
      <c r="G94" s="14"/>
      <c r="H94" s="11"/>
      <c r="I94" s="15" t="str">
        <f>IF($A94="","",ROUND((B94*C94),1))</f>
        <v/>
      </c>
      <c r="J94" s="15" t="str">
        <f>IF($A94="","",ROUNDUP(((I94*(1+E94))/F94),0))</f>
        <v/>
      </c>
      <c r="K94" s="16" t="str">
        <f>IF($A94="","",ROUND(((J94*F94)*G94),2))</f>
        <v/>
      </c>
    </row>
    <row r="95" spans="1:11" x14ac:dyDescent="0.25">
      <c r="B95" s="11"/>
      <c r="C95" s="11"/>
      <c r="E95" s="12"/>
      <c r="F95" s="13"/>
      <c r="G95" s="14"/>
      <c r="H95" s="11"/>
      <c r="I95" s="15" t="str">
        <f>IF($A95="","",ROUND((B95*C95),1))</f>
        <v/>
      </c>
      <c r="J95" s="15" t="str">
        <f>IF($A95="","",ROUNDUP(((I95*(1+E95))/F95),0))</f>
        <v/>
      </c>
      <c r="K95" s="16" t="str">
        <f>IF($A95="","",ROUND(((J95*F95)*G95),2))</f>
        <v/>
      </c>
    </row>
    <row r="96" spans="1:11" x14ac:dyDescent="0.25">
      <c r="B96" s="11"/>
      <c r="C96" s="11"/>
      <c r="E96" s="12"/>
      <c r="F96" s="13"/>
      <c r="G96" s="14"/>
      <c r="H96" s="11"/>
      <c r="I96" s="15" t="str">
        <f>IF($A96="","",ROUND((B96*C96),1))</f>
        <v/>
      </c>
      <c r="J96" s="15" t="str">
        <f>IF($A96="","",ROUNDUP(((I96*(1+E96))/F96),0))</f>
        <v/>
      </c>
      <c r="K96" s="16" t="str">
        <f>IF($A96="","",ROUND(((J96*F96)*G96),2))</f>
        <v/>
      </c>
    </row>
    <row r="97" spans="1:11" x14ac:dyDescent="0.25">
      <c r="B97" s="11"/>
      <c r="C97" s="11"/>
      <c r="E97" s="12"/>
      <c r="F97" s="13"/>
      <c r="G97" s="14"/>
      <c r="H97" s="11"/>
      <c r="I97" s="15" t="str">
        <f>IF($A97="","",ROUND((B97*C97),1))</f>
        <v/>
      </c>
      <c r="J97" s="15" t="str">
        <f>IF($A97="","",ROUNDUP(((I97*(1+E97))/F97),0))</f>
        <v/>
      </c>
      <c r="K97" s="16" t="str">
        <f>IF($A97="","",ROUND(((J97*F97)*G97),2))</f>
        <v/>
      </c>
    </row>
    <row r="98" spans="1:11" x14ac:dyDescent="0.25">
      <c r="B98" s="11"/>
      <c r="C98" s="11"/>
      <c r="E98" s="12"/>
      <c r="F98" s="13"/>
      <c r="G98" s="14"/>
      <c r="H98" s="11"/>
      <c r="I98" s="15" t="str">
        <f>IF($A98="","",ROUND((B98*C98),1))</f>
        <v/>
      </c>
      <c r="J98" s="15" t="str">
        <f>IF($A98="","",ROUNDUP(((I98*(1+E98))/F98),0))</f>
        <v/>
      </c>
      <c r="K98" s="16" t="str">
        <f>IF($A98="","",ROUND(((J98*F98)*G98),2))</f>
        <v/>
      </c>
    </row>
    <row r="99" spans="1:11" x14ac:dyDescent="0.25">
      <c r="B99" s="11"/>
      <c r="C99" s="11"/>
      <c r="E99" s="12"/>
      <c r="F99" s="13"/>
      <c r="G99" s="14"/>
      <c r="H99" s="11"/>
      <c r="I99" s="15" t="str">
        <f>IF($A99="","",ROUND((B99*C99),1))</f>
        <v/>
      </c>
      <c r="J99" s="15" t="str">
        <f>IF($A99="","",ROUNDUP(((I99*(1+E99))/F99),0))</f>
        <v/>
      </c>
      <c r="K99" s="16" t="str">
        <f>IF($A99="","",ROUND(((J99*F99)*G99),2))</f>
        <v/>
      </c>
    </row>
    <row r="100" spans="1:11" x14ac:dyDescent="0.25">
      <c r="B100" s="11"/>
      <c r="C100" s="11"/>
      <c r="E100" s="12"/>
      <c r="F100" s="13"/>
      <c r="G100" s="14"/>
      <c r="H100" s="11"/>
      <c r="I100" s="15" t="str">
        <f>IF($A100="","",ROUND((B100*C100),1))</f>
        <v/>
      </c>
      <c r="J100" s="15" t="str">
        <f>IF($A100="","",ROUNDUP(((I100*(1+E100))/F100),0))</f>
        <v/>
      </c>
      <c r="K100" s="16" t="str">
        <f>IF($A100="","",ROUND(((J100*F100)*G100),2))</f>
        <v/>
      </c>
    </row>
    <row r="101" spans="1:11" x14ac:dyDescent="0.25">
      <c r="B101" s="11"/>
      <c r="C101" s="11"/>
      <c r="E101" s="12"/>
      <c r="F101" s="13"/>
      <c r="G101" s="14"/>
      <c r="H101" s="11"/>
      <c r="I101" s="15" t="str">
        <f>IF($A101="","",ROUND((B101*C101),1))</f>
        <v/>
      </c>
      <c r="J101" s="15" t="str">
        <f>IF($A101="","",ROUNDUP(((I101*(1+E101))/F101),0))</f>
        <v/>
      </c>
      <c r="K101" s="16" t="str">
        <f>IF($A101="","",ROUND(((J101*F101)*G101),2))</f>
        <v/>
      </c>
    </row>
    <row r="102" spans="1:11" x14ac:dyDescent="0.25">
      <c r="B102" s="11"/>
      <c r="C102" s="11"/>
      <c r="E102" s="12"/>
      <c r="F102" s="13"/>
      <c r="G102" s="14"/>
      <c r="H102" s="11"/>
      <c r="I102" s="15" t="str">
        <f>IF($A102="","",ROUND((B102*C102),1))</f>
        <v/>
      </c>
      <c r="J102" s="15" t="str">
        <f>IF($A102="","",ROUNDUP(((I102*(1+E102))/F102),0))</f>
        <v/>
      </c>
      <c r="K102" s="16" t="str">
        <f>IF($A102="","",ROUND(((J102*F102)*G102),2))</f>
        <v/>
      </c>
    </row>
    <row r="103" spans="1:11" x14ac:dyDescent="0.25">
      <c r="B103" s="11"/>
      <c r="C103" s="11"/>
      <c r="E103" s="12"/>
      <c r="F103" s="13"/>
      <c r="G103" s="14"/>
      <c r="H103" s="11"/>
      <c r="I103" s="15" t="str">
        <f>IF($A103="","",ROUND((B103*C103),1))</f>
        <v/>
      </c>
      <c r="J103" s="15" t="str">
        <f>IF($A103="","",ROUNDUP(((I103*(1+E103))/F103),0))</f>
        <v/>
      </c>
      <c r="K103" s="16" t="str">
        <f>IF($A103="","",ROUND(((J103*F103)*G103),2))</f>
        <v/>
      </c>
    </row>
    <row r="104" spans="1:11" x14ac:dyDescent="0.25">
      <c r="B104" s="11"/>
      <c r="C104" s="11"/>
      <c r="E104" s="12"/>
      <c r="F104" s="13"/>
      <c r="G104" s="14"/>
      <c r="H104" s="11"/>
      <c r="I104" s="15" t="str">
        <f>IF($A104="","",ROUND((B104*C104),1))</f>
        <v/>
      </c>
      <c r="J104" s="15" t="str">
        <f>IF($A104="","",ROUNDUP(((I104*(1+E104))/F104),0))</f>
        <v/>
      </c>
      <c r="K104" s="16" t="str">
        <f>IF($A104="","",ROUND(((J104*F104)*G104),2))</f>
        <v/>
      </c>
    </row>
    <row r="105" spans="1:11" x14ac:dyDescent="0.25">
      <c r="B105" s="11"/>
      <c r="C105" s="11"/>
      <c r="E105" s="12"/>
      <c r="F105" s="13"/>
      <c r="G105" s="14"/>
      <c r="H105" s="11"/>
      <c r="I105" s="15" t="str">
        <f>IF($A105="","",ROUND((B105*C105),1))</f>
        <v/>
      </c>
      <c r="J105" s="15" t="str">
        <f>IF($A105="","",ROUNDUP(((I105*(1+E105))/F105),0))</f>
        <v/>
      </c>
      <c r="K105" s="16" t="str">
        <f>IF($A105="","",ROUND(((J105*F105)*G105),2))</f>
        <v/>
      </c>
    </row>
    <row r="106" spans="1:11" x14ac:dyDescent="0.25">
      <c r="B106" s="11"/>
      <c r="C106" s="11"/>
      <c r="E106" s="12"/>
      <c r="F106" s="13"/>
      <c r="G106" s="14"/>
      <c r="H106" s="11"/>
      <c r="I106" s="15" t="str">
        <f>IF($A106="","",ROUND((B106*C106),1))</f>
        <v/>
      </c>
      <c r="J106" s="15" t="str">
        <f>IF($A106="","",ROUNDUP(((I106*(1+E106))/F106),0))</f>
        <v/>
      </c>
      <c r="K106" s="16" t="str">
        <f>IF($A106="","",ROUND(((J106*F106)*G106),2))</f>
        <v/>
      </c>
    </row>
    <row r="107" spans="1:11" x14ac:dyDescent="0.25">
      <c r="B107" s="11"/>
      <c r="C107" s="11"/>
      <c r="E107" s="12"/>
      <c r="F107" s="13"/>
      <c r="G107" s="14"/>
      <c r="H107" s="11"/>
      <c r="I107" s="15" t="str">
        <f>IF($A107="","",ROUND((B107*C107),1))</f>
        <v/>
      </c>
      <c r="J107" s="15" t="str">
        <f>IF($A107="","",ROUNDUP(((I107*(1+E107))/F107),0))</f>
        <v/>
      </c>
      <c r="K107" s="16" t="str">
        <f>IF($A107="","",ROUND(((J107*F107)*G107),2))</f>
        <v/>
      </c>
    </row>
    <row r="108" spans="1:11" x14ac:dyDescent="0.25">
      <c r="B108" s="11"/>
      <c r="C108" s="11"/>
      <c r="E108" s="12"/>
      <c r="F108" s="13"/>
      <c r="G108" s="14"/>
      <c r="H108" s="11"/>
      <c r="I108" s="15" t="str">
        <f>IF($A108="","",ROUND((B108*C108),1))</f>
        <v/>
      </c>
      <c r="J108" s="15" t="str">
        <f>IF($A108="","",ROUNDUP(((I108*(1+E108))/F108),0))</f>
        <v/>
      </c>
      <c r="K108" s="16" t="str">
        <f>IF($A108="","",ROUND(((J108*F108)*G108),2))</f>
        <v/>
      </c>
    </row>
    <row r="109" spans="1:11" x14ac:dyDescent="0.25">
      <c r="B109" s="11"/>
      <c r="C109" s="11"/>
      <c r="E109" s="12"/>
      <c r="F109" s="13"/>
      <c r="G109" s="14"/>
      <c r="H109" s="11"/>
      <c r="I109" s="15" t="str">
        <f>IF($A109="","",ROUND((B109*C109),1))</f>
        <v/>
      </c>
      <c r="J109" s="15" t="str">
        <f>IF($A109="","",ROUNDUP(((I109*(1+E109))/F109),0))</f>
        <v/>
      </c>
      <c r="K109" s="16" t="str">
        <f>IF($A109="","",ROUND(((J109*F109)*G109),2))</f>
        <v/>
      </c>
    </row>
    <row r="110" spans="1:11" x14ac:dyDescent="0.25">
      <c r="B110" s="11"/>
      <c r="C110" s="11"/>
      <c r="E110" s="12"/>
      <c r="F110" s="13"/>
      <c r="G110" s="14"/>
      <c r="H110" s="11"/>
      <c r="I110" s="15" t="str">
        <f>IF($A110="","",ROUND((B110*C110),1))</f>
        <v/>
      </c>
      <c r="J110" s="15" t="str">
        <f>IF($A110="","",ROUNDUP(((I110*(1+E110))/F110),0))</f>
        <v/>
      </c>
      <c r="K110" s="16" t="str">
        <f>IF($A110="","",ROUND(((J110*F110)*G110),2))</f>
        <v/>
      </c>
    </row>
    <row r="111" spans="1:11" x14ac:dyDescent="0.25">
      <c r="B111" s="11"/>
      <c r="C111" s="11"/>
      <c r="E111" s="12"/>
      <c r="F111" s="13"/>
      <c r="G111" s="14"/>
      <c r="H111" s="11"/>
      <c r="I111" s="15" t="str">
        <f>IF($A111="","",ROUND((B111*C111),1))</f>
        <v/>
      </c>
      <c r="J111" s="15" t="str">
        <f>IF($A111="","",ROUNDUP(((I111*(1+E111))/F111),0))</f>
        <v/>
      </c>
      <c r="K111" s="16" t="str">
        <f>IF($A111="","",ROUND(((J111*F111)*G111),2))</f>
        <v/>
      </c>
    </row>
    <row r="112" spans="1:11" x14ac:dyDescent="0.25">
      <c r="B112" s="11"/>
      <c r="C112" s="11"/>
      <c r="E112" s="12"/>
      <c r="F112" s="13"/>
      <c r="G112" s="14"/>
      <c r="H112" s="11"/>
      <c r="I112" s="15" t="str">
        <f>IF($A112="","",ROUND((B112*C112),1))</f>
        <v/>
      </c>
      <c r="J112" s="15" t="str">
        <f>IF($A112="","",ROUNDUP(((I112*(1+E112))/F112),0))</f>
        <v/>
      </c>
      <c r="K112" s="16" t="str">
        <f>IF($A112="","",ROUND(((J112*F112)*G112),2))</f>
        <v/>
      </c>
    </row>
    <row r="113" spans="1:11" x14ac:dyDescent="0.25">
      <c r="B113" s="11"/>
      <c r="C113" s="11"/>
      <c r="E113" s="12"/>
      <c r="F113" s="13"/>
      <c r="G113" s="14"/>
      <c r="H113" s="11"/>
      <c r="I113" s="15" t="str">
        <f>IF($A113="","",ROUND((B113*C113),1))</f>
        <v/>
      </c>
      <c r="J113" s="15" t="str">
        <f>IF($A113="","",ROUNDUP(((I113*(1+E113))/F113),0))</f>
        <v/>
      </c>
      <c r="K113" s="16" t="str">
        <f>IF($A113="","",ROUND(((J113*F113)*G113),2))</f>
        <v/>
      </c>
    </row>
    <row r="114" spans="1:11" x14ac:dyDescent="0.25">
      <c r="B114" s="11"/>
      <c r="C114" s="11"/>
      <c r="E114" s="12"/>
      <c r="F114" s="13"/>
      <c r="G114" s="14"/>
      <c r="H114" s="11"/>
      <c r="I114" s="15" t="str">
        <f>IF($A114="","",ROUND((B114*C114),1))</f>
        <v/>
      </c>
      <c r="J114" s="15" t="str">
        <f>IF($A114="","",ROUNDUP(((I114*(1+E114))/F114),0))</f>
        <v/>
      </c>
      <c r="K114" s="16" t="str">
        <f>IF($A114="","",ROUND(((J114*F114)*G114),2))</f>
        <v/>
      </c>
    </row>
    <row r="115" spans="1:11" x14ac:dyDescent="0.25">
      <c r="B115" s="11"/>
      <c r="C115" s="11"/>
      <c r="E115" s="12"/>
      <c r="F115" s="13"/>
      <c r="G115" s="14"/>
      <c r="H115" s="11"/>
      <c r="I115" s="15" t="str">
        <f>IF($A115="","",ROUND((B115*C115),1))</f>
        <v/>
      </c>
      <c r="J115" s="15" t="str">
        <f>IF($A115="","",ROUNDUP(((I115*(1+E115))/F115),0))</f>
        <v/>
      </c>
      <c r="K115" s="16" t="str">
        <f>IF($A115="","",ROUND(((J115*F115)*G115),2))</f>
        <v/>
      </c>
    </row>
    <row r="116" spans="1:11" x14ac:dyDescent="0.25">
      <c r="B116" s="11"/>
      <c r="C116" s="11"/>
      <c r="E116" s="12"/>
      <c r="F116" s="13"/>
      <c r="G116" s="14"/>
      <c r="H116" s="11"/>
      <c r="I116" s="15" t="str">
        <f>IF($A116="","",ROUND((B116*C116),1))</f>
        <v/>
      </c>
      <c r="J116" s="15" t="str">
        <f>IF($A116="","",ROUNDUP(((I116*(1+E116))/F116),0))</f>
        <v/>
      </c>
      <c r="K116" s="16" t="str">
        <f>IF($A116="","",ROUND(((J116*F116)*G116),2))</f>
        <v/>
      </c>
    </row>
    <row r="117" spans="1:11" x14ac:dyDescent="0.25">
      <c r="B117" s="11"/>
      <c r="C117" s="11"/>
      <c r="E117" s="12"/>
      <c r="F117" s="13"/>
      <c r="G117" s="14"/>
      <c r="H117" s="11"/>
      <c r="I117" s="15" t="str">
        <f>IF($A117="","",ROUND((B117*C117),1))</f>
        <v/>
      </c>
      <c r="J117" s="15" t="str">
        <f>IF($A117="","",ROUNDUP(((I117*(1+E117))/F117),0))</f>
        <v/>
      </c>
      <c r="K117" s="16" t="str">
        <f>IF($A117="","",ROUND(((J117*F117)*G117),2))</f>
        <v/>
      </c>
    </row>
    <row r="118" spans="1:11" x14ac:dyDescent="0.25">
      <c r="B118" s="11"/>
      <c r="C118" s="11"/>
      <c r="E118" s="12"/>
      <c r="F118" s="13"/>
      <c r="G118" s="14"/>
      <c r="H118" s="11"/>
      <c r="I118" s="15" t="str">
        <f>IF($A118="","",ROUND((B118*C118),1))</f>
        <v/>
      </c>
      <c r="J118" s="15" t="str">
        <f>IF($A118="","",ROUNDUP(((I118*(1+E118))/F118),0))</f>
        <v/>
      </c>
      <c r="K118" s="16" t="str">
        <f>IF($A118="","",ROUND(((J118*F118)*G118),2))</f>
        <v/>
      </c>
    </row>
    <row r="119" spans="1:11" x14ac:dyDescent="0.25">
      <c r="B119" s="11"/>
      <c r="C119" s="11"/>
      <c r="E119" s="12"/>
      <c r="F119" s="13"/>
      <c r="G119" s="14"/>
      <c r="H119" s="11"/>
      <c r="I119" s="15" t="str">
        <f>IF($A119="","",ROUND((B119*C119),1))</f>
        <v/>
      </c>
      <c r="J119" s="15" t="str">
        <f>IF($A119="","",ROUNDUP(((I119*(1+E119))/F119),0))</f>
        <v/>
      </c>
      <c r="K119" s="16" t="str">
        <f>IF($A119="","",ROUND(((J119*F119)*G119),2))</f>
        <v/>
      </c>
    </row>
    <row r="120" spans="1:11" x14ac:dyDescent="0.25">
      <c r="B120" s="11"/>
      <c r="C120" s="11"/>
      <c r="E120" s="12"/>
      <c r="F120" s="13"/>
      <c r="G120" s="14"/>
      <c r="H120" s="11"/>
      <c r="I120" s="15" t="str">
        <f>IF($A120="","",ROUND((B120*C120),1))</f>
        <v/>
      </c>
      <c r="J120" s="15" t="str">
        <f>IF($A120="","",ROUNDUP(((I120*(1+E120))/F120),0))</f>
        <v/>
      </c>
      <c r="K120" s="16" t="str">
        <f>IF($A120="","",ROUND(((J120*F120)*G120),2))</f>
        <v/>
      </c>
    </row>
    <row r="121" spans="1:11" x14ac:dyDescent="0.25">
      <c r="B121" s="11"/>
      <c r="C121" s="11"/>
      <c r="E121" s="12"/>
      <c r="F121" s="13"/>
      <c r="G121" s="14"/>
      <c r="H121" s="11"/>
      <c r="I121" s="15" t="str">
        <f>IF($A121="","",ROUND((B121*C121),1))</f>
        <v/>
      </c>
      <c r="J121" s="15" t="str">
        <f>IF($A121="","",ROUNDUP(((I121*(1+E121))/F121),0))</f>
        <v/>
      </c>
      <c r="K121" s="16" t="str">
        <f>IF($A121="","",ROUND(((J121*F121)*G121),2))</f>
        <v/>
      </c>
    </row>
    <row r="122" spans="1:11" x14ac:dyDescent="0.25">
      <c r="B122" s="11"/>
      <c r="C122" s="11"/>
      <c r="E122" s="12"/>
      <c r="F122" s="13"/>
      <c r="G122" s="14"/>
      <c r="H122" s="11"/>
      <c r="I122" s="15" t="str">
        <f>IF($A122="","",ROUND((B122*C122),1))</f>
        <v/>
      </c>
      <c r="J122" s="15" t="str">
        <f>IF($A122="","",ROUNDUP(((I122*(1+E122))/F122),0))</f>
        <v/>
      </c>
      <c r="K122" s="16" t="str">
        <f>IF($A122="","",ROUND(((J122*F122)*G122),2))</f>
        <v/>
      </c>
    </row>
    <row r="123" spans="1:11" x14ac:dyDescent="0.25">
      <c r="B123" s="11"/>
      <c r="C123" s="11"/>
      <c r="E123" s="12"/>
      <c r="F123" s="13"/>
      <c r="G123" s="14"/>
      <c r="H123" s="11"/>
      <c r="I123" s="15" t="str">
        <f>IF($A123="","",ROUND((B123*C123),1))</f>
        <v/>
      </c>
      <c r="J123" s="15" t="str">
        <f>IF($A123="","",ROUNDUP(((I123*(1+E123))/F123),0))</f>
        <v/>
      </c>
      <c r="K123" s="16" t="str">
        <f>IF($A123="","",ROUND(((J123*F123)*G123),2))</f>
        <v/>
      </c>
    </row>
    <row r="124" spans="1:11" x14ac:dyDescent="0.25">
      <c r="B124" s="11"/>
      <c r="C124" s="11"/>
      <c r="E124" s="12"/>
      <c r="F124" s="13"/>
      <c r="G124" s="14"/>
      <c r="H124" s="11"/>
      <c r="I124" s="15" t="str">
        <f>IF($A124="","",ROUND((B124*C124),1))</f>
        <v/>
      </c>
      <c r="J124" s="15" t="str">
        <f>IF($A124="","",ROUNDUP(((I124*(1+E124))/F124),0))</f>
        <v/>
      </c>
      <c r="K124" s="16" t="str">
        <f>IF($A124="","",ROUND(((J124*F124)*G124),2))</f>
        <v/>
      </c>
    </row>
    <row r="125" spans="1:11" x14ac:dyDescent="0.25">
      <c r="B125" s="11"/>
      <c r="C125" s="11"/>
      <c r="E125" s="12"/>
      <c r="F125" s="13"/>
      <c r="G125" s="14"/>
      <c r="H125" s="11"/>
      <c r="I125" s="15" t="str">
        <f>IF($A125="","",ROUND((B125*C125),1))</f>
        <v/>
      </c>
      <c r="J125" s="15" t="str">
        <f>IF($A125="","",ROUNDUP(((I125*(1+E125))/F125),0))</f>
        <v/>
      </c>
      <c r="K125" s="16" t="str">
        <f>IF($A125="","",ROUND(((J125*F125)*G125),2))</f>
        <v/>
      </c>
    </row>
    <row r="126" spans="1:11" x14ac:dyDescent="0.25">
      <c r="B126" s="11"/>
      <c r="C126" s="11"/>
      <c r="E126" s="12"/>
      <c r="F126" s="13"/>
      <c r="G126" s="14"/>
      <c r="H126" s="11"/>
      <c r="I126" s="15" t="str">
        <f>IF($A126="","",ROUND((B126*C126),1))</f>
        <v/>
      </c>
      <c r="J126" s="15" t="str">
        <f>IF($A126="","",ROUNDUP(((I126*(1+E126))/F126),0))</f>
        <v/>
      </c>
      <c r="K126" s="16" t="str">
        <f>IF($A126="","",ROUND(((J126*F126)*G126),2))</f>
        <v/>
      </c>
    </row>
    <row r="127" spans="1:11" x14ac:dyDescent="0.25">
      <c r="B127" s="11"/>
      <c r="C127" s="11"/>
      <c r="E127" s="12"/>
      <c r="F127" s="13"/>
      <c r="G127" s="14"/>
      <c r="H127" s="11"/>
      <c r="I127" s="15" t="str">
        <f>IF($A127="","",ROUND((B127*C127),1))</f>
        <v/>
      </c>
      <c r="J127" s="15" t="str">
        <f>IF($A127="","",ROUNDUP(((I127*(1+E127))/F127),0))</f>
        <v/>
      </c>
      <c r="K127" s="16" t="str">
        <f>IF($A127="","",ROUND(((J127*F127)*G127),2))</f>
        <v/>
      </c>
    </row>
    <row r="128" spans="1:11" x14ac:dyDescent="0.25">
      <c r="B128" s="11"/>
      <c r="C128" s="11"/>
      <c r="E128" s="12"/>
      <c r="F128" s="13"/>
      <c r="G128" s="14"/>
      <c r="H128" s="11"/>
      <c r="I128" s="15" t="str">
        <f>IF($A128="","",ROUND((B128*C128),1))</f>
        <v/>
      </c>
      <c r="J128" s="15" t="str">
        <f>IF($A128="","",ROUNDUP(((I128*(1+E128))/F128),0))</f>
        <v/>
      </c>
      <c r="K128" s="16" t="str">
        <f>IF($A128="","",ROUND(((J128*F128)*G128),2))</f>
        <v/>
      </c>
    </row>
    <row r="129" spans="1:11" x14ac:dyDescent="0.25">
      <c r="B129" s="11"/>
      <c r="C129" s="11"/>
      <c r="E129" s="12"/>
      <c r="F129" s="13"/>
      <c r="G129" s="14"/>
      <c r="H129" s="11"/>
      <c r="I129" s="15" t="str">
        <f>IF($A129="","",ROUND((B129*C129),1))</f>
        <v/>
      </c>
      <c r="J129" s="15" t="str">
        <f>IF($A129="","",ROUNDUP(((I129*(1+E129))/F129),0))</f>
        <v/>
      </c>
      <c r="K129" s="16" t="str">
        <f>IF($A129="","",ROUND(((J129*F129)*G129),2))</f>
        <v/>
      </c>
    </row>
    <row r="130" spans="1:11" x14ac:dyDescent="0.25">
      <c r="B130" s="11"/>
      <c r="C130" s="11"/>
      <c r="E130" s="12"/>
      <c r="F130" s="13"/>
      <c r="G130" s="14"/>
      <c r="H130" s="11"/>
      <c r="I130" s="15" t="str">
        <f>IF($A130="","",ROUND((B130*C130),1))</f>
        <v/>
      </c>
      <c r="J130" s="15" t="str">
        <f>IF($A130="","",ROUNDUP(((I130*(1+E130))/F130),0))</f>
        <v/>
      </c>
      <c r="K130" s="16" t="str">
        <f>IF($A130="","",ROUND(((J130*F130)*G130),2))</f>
        <v/>
      </c>
    </row>
    <row r="131" spans="1:11" x14ac:dyDescent="0.25">
      <c r="B131" s="11"/>
      <c r="C131" s="11"/>
      <c r="E131" s="12"/>
      <c r="F131" s="13"/>
      <c r="G131" s="14"/>
      <c r="H131" s="11"/>
      <c r="I131" s="15" t="str">
        <f>IF($A131="","",ROUND((B131*C131),1))</f>
        <v/>
      </c>
      <c r="J131" s="15" t="str">
        <f>IF($A131="","",ROUNDUP(((I131*(1+E131))/F131),0))</f>
        <v/>
      </c>
      <c r="K131" s="16" t="str">
        <f>IF($A131="","",ROUND(((J131*F131)*G131),2))</f>
        <v/>
      </c>
    </row>
    <row r="132" spans="1:11" x14ac:dyDescent="0.25">
      <c r="B132" s="11"/>
      <c r="C132" s="11"/>
      <c r="E132" s="12"/>
      <c r="F132" s="13"/>
      <c r="G132" s="14"/>
      <c r="H132" s="11"/>
      <c r="I132" s="15" t="str">
        <f>IF($A132="","",ROUND((B132*C132),1))</f>
        <v/>
      </c>
      <c r="J132" s="15" t="str">
        <f>IF($A132="","",ROUNDUP(((I132*(1+E132))/F132),0))</f>
        <v/>
      </c>
      <c r="K132" s="16" t="str">
        <f>IF($A132="","",ROUND(((J132*F132)*G132),2))</f>
        <v/>
      </c>
    </row>
    <row r="133" spans="1:11" x14ac:dyDescent="0.25">
      <c r="B133" s="11"/>
      <c r="C133" s="11"/>
      <c r="E133" s="12"/>
      <c r="F133" s="13"/>
      <c r="G133" s="14"/>
      <c r="H133" s="11"/>
      <c r="I133" s="15" t="str">
        <f>IF($A133="","",ROUND((B133*C133),1))</f>
        <v/>
      </c>
      <c r="J133" s="15" t="str">
        <f>IF($A133="","",ROUNDUP(((I133*(1+E133))/F133),0))</f>
        <v/>
      </c>
      <c r="K133" s="16" t="str">
        <f>IF($A133="","",ROUND(((J133*F133)*G133),2))</f>
        <v/>
      </c>
    </row>
    <row r="134" spans="1:11" x14ac:dyDescent="0.25">
      <c r="B134" s="11"/>
      <c r="C134" s="11"/>
      <c r="E134" s="12"/>
      <c r="F134" s="13"/>
      <c r="G134" s="14"/>
      <c r="H134" s="11"/>
      <c r="I134" s="15" t="str">
        <f>IF($A134="","",ROUND((B134*C134),1))</f>
        <v/>
      </c>
      <c r="J134" s="15" t="str">
        <f>IF($A134="","",ROUNDUP(((I134*(1+E134))/F134),0))</f>
        <v/>
      </c>
      <c r="K134" s="16" t="str">
        <f>IF($A134="","",ROUND(((J134*F134)*G134),2))</f>
        <v/>
      </c>
    </row>
    <row r="135" spans="1:11" x14ac:dyDescent="0.25">
      <c r="B135" s="11"/>
      <c r="C135" s="11"/>
      <c r="E135" s="12"/>
      <c r="F135" s="13"/>
      <c r="G135" s="14"/>
      <c r="H135" s="11"/>
      <c r="I135" s="15" t="str">
        <f>IF($A135="","",ROUND((B135*C135),1))</f>
        <v/>
      </c>
      <c r="J135" s="15" t="str">
        <f>IF($A135="","",ROUNDUP(((I135*(1+E135))/F135),0))</f>
        <v/>
      </c>
      <c r="K135" s="16" t="str">
        <f>IF($A135="","",ROUND(((J135*F135)*G135),2))</f>
        <v/>
      </c>
    </row>
    <row r="136" spans="1:11" x14ac:dyDescent="0.25">
      <c r="B136" s="11"/>
      <c r="C136" s="11"/>
      <c r="E136" s="12"/>
      <c r="F136" s="13"/>
      <c r="G136" s="14"/>
      <c r="H136" s="11"/>
      <c r="I136" s="15" t="str">
        <f>IF($A136="","",ROUND((B136*C136),1))</f>
        <v/>
      </c>
      <c r="J136" s="15" t="str">
        <f>IF($A136="","",ROUNDUP(((I136*(1+E136))/F136),0))</f>
        <v/>
      </c>
      <c r="K136" s="16" t="str">
        <f>IF($A136="","",ROUND(((J136*F136)*G136),2))</f>
        <v/>
      </c>
    </row>
    <row r="137" spans="1:11" x14ac:dyDescent="0.25">
      <c r="B137" s="11"/>
      <c r="C137" s="11"/>
      <c r="E137" s="12"/>
      <c r="F137" s="13"/>
      <c r="G137" s="14"/>
      <c r="H137" s="11"/>
      <c r="I137" s="15" t="str">
        <f>IF($A137="","",ROUND((B137*C137),1))</f>
        <v/>
      </c>
      <c r="J137" s="15" t="str">
        <f>IF($A137="","",ROUNDUP(((I137*(1+E137))/F137),0))</f>
        <v/>
      </c>
      <c r="K137" s="16" t="str">
        <f>IF($A137="","",ROUND(((J137*F137)*G137),2))</f>
        <v/>
      </c>
    </row>
    <row r="138" spans="1:11" x14ac:dyDescent="0.25">
      <c r="B138" s="11"/>
      <c r="C138" s="11"/>
      <c r="E138" s="12"/>
      <c r="F138" s="13"/>
      <c r="G138" s="14"/>
      <c r="H138" s="11"/>
      <c r="I138" s="15" t="str">
        <f>IF($A138="","",ROUND((B138*C138),1))</f>
        <v/>
      </c>
      <c r="J138" s="15" t="str">
        <f>IF($A138="","",ROUNDUP(((I138*(1+E138))/F138),0))</f>
        <v/>
      </c>
      <c r="K138" s="16" t="str">
        <f>IF($A138="","",ROUND(((J138*F138)*G138),2))</f>
        <v/>
      </c>
    </row>
    <row r="139" spans="1:11" x14ac:dyDescent="0.25">
      <c r="B139" s="11"/>
      <c r="C139" s="11"/>
      <c r="E139" s="12"/>
      <c r="F139" s="13"/>
      <c r="G139" s="14"/>
      <c r="H139" s="11"/>
      <c r="I139" s="15" t="str">
        <f>IF($A139="","",ROUND((B139*C139),1))</f>
        <v/>
      </c>
      <c r="J139" s="15" t="str">
        <f>IF($A139="","",ROUNDUP(((I139*(1+E139))/F139),0))</f>
        <v/>
      </c>
      <c r="K139" s="16" t="str">
        <f>IF($A139="","",ROUND(((J139*F139)*G139),2))</f>
        <v/>
      </c>
    </row>
    <row r="140" spans="1:11" x14ac:dyDescent="0.25">
      <c r="B140" s="11"/>
      <c r="C140" s="11"/>
      <c r="E140" s="12"/>
      <c r="F140" s="13"/>
      <c r="G140" s="14"/>
      <c r="H140" s="11"/>
      <c r="I140" s="15" t="str">
        <f>IF($A140="","",ROUND((B140*C140),1))</f>
        <v/>
      </c>
      <c r="J140" s="15" t="str">
        <f>IF($A140="","",ROUNDUP(((I140*(1+E140))/F140),0))</f>
        <v/>
      </c>
      <c r="K140" s="16" t="str">
        <f>IF($A140="","",ROUND(((J140*F140)*G140),2))</f>
        <v/>
      </c>
    </row>
    <row r="141" spans="1:11" x14ac:dyDescent="0.25">
      <c r="B141" s="11"/>
      <c r="C141" s="11"/>
      <c r="E141" s="12"/>
      <c r="F141" s="13"/>
      <c r="G141" s="14"/>
      <c r="H141" s="11"/>
      <c r="I141" s="15" t="str">
        <f>IF($A141="","",ROUND((B141*C141),1))</f>
        <v/>
      </c>
      <c r="J141" s="15" t="str">
        <f>IF($A141="","",ROUNDUP(((I141*(1+E141))/F141),0))</f>
        <v/>
      </c>
      <c r="K141" s="16" t="str">
        <f>IF($A141="","",ROUND(((J141*F141)*G141),2))</f>
        <v/>
      </c>
    </row>
    <row r="142" spans="1:11" x14ac:dyDescent="0.25">
      <c r="B142" s="11"/>
      <c r="C142" s="11"/>
      <c r="E142" s="12"/>
      <c r="F142" s="13"/>
      <c r="G142" s="14"/>
      <c r="H142" s="11"/>
      <c r="I142" s="15" t="str">
        <f>IF($A142="","",ROUND((B142*C142),1))</f>
        <v/>
      </c>
      <c r="J142" s="15" t="str">
        <f>IF($A142="","",ROUNDUP(((I142*(1+E142))/F142),0))</f>
        <v/>
      </c>
      <c r="K142" s="16" t="str">
        <f>IF($A142="","",ROUND(((J142*F142)*G142),2))</f>
        <v/>
      </c>
    </row>
    <row r="143" spans="1:11" x14ac:dyDescent="0.25">
      <c r="B143" s="11"/>
      <c r="C143" s="11"/>
      <c r="E143" s="12"/>
      <c r="F143" s="13"/>
      <c r="G143" s="14"/>
      <c r="H143" s="11"/>
      <c r="I143" s="15" t="str">
        <f>IF($A143="","",ROUND((B143*C143),1))</f>
        <v/>
      </c>
      <c r="J143" s="15" t="str">
        <f>IF($A143="","",ROUNDUP(((I143*(1+E143))/F143),0))</f>
        <v/>
      </c>
      <c r="K143" s="16" t="str">
        <f>IF($A143="","",ROUND(((J143*F143)*G143),2))</f>
        <v/>
      </c>
    </row>
    <row r="144" spans="1:11" x14ac:dyDescent="0.25">
      <c r="B144" s="11"/>
      <c r="C144" s="11"/>
      <c r="E144" s="12"/>
      <c r="F144" s="13"/>
      <c r="G144" s="14"/>
      <c r="H144" s="11"/>
      <c r="I144" s="15" t="str">
        <f>IF($A144="","",ROUND((B144*C144),1))</f>
        <v/>
      </c>
      <c r="J144" s="15" t="str">
        <f>IF($A144="","",ROUNDUP(((I144*(1+E144))/F144),0))</f>
        <v/>
      </c>
      <c r="K144" s="16" t="str">
        <f>IF($A144="","",ROUND(((J144*F144)*G144),2))</f>
        <v/>
      </c>
    </row>
    <row r="145" spans="1:11" x14ac:dyDescent="0.25">
      <c r="B145" s="11"/>
      <c r="C145" s="11"/>
      <c r="E145" s="12"/>
      <c r="F145" s="13"/>
      <c r="G145" s="14"/>
      <c r="H145" s="11"/>
      <c r="I145" s="15" t="str">
        <f>IF($A145="","",ROUND((B145*C145),1))</f>
        <v/>
      </c>
      <c r="J145" s="15" t="str">
        <f>IF($A145="","",ROUNDUP(((I145*(1+E145))/F145),0))</f>
        <v/>
      </c>
      <c r="K145" s="16" t="str">
        <f>IF($A145="","",ROUND(((J145*F145)*G145),2))</f>
        <v/>
      </c>
    </row>
    <row r="146" spans="1:11" x14ac:dyDescent="0.25">
      <c r="B146" s="11"/>
      <c r="C146" s="11"/>
      <c r="E146" s="12"/>
      <c r="F146" s="13"/>
      <c r="G146" s="14"/>
      <c r="H146" s="11"/>
      <c r="I146" s="15" t="str">
        <f>IF($A146="","",ROUND((B146*C146),1))</f>
        <v/>
      </c>
      <c r="J146" s="15" t="str">
        <f>IF($A146="","",ROUNDUP(((I146*(1+E146))/F146),0))</f>
        <v/>
      </c>
      <c r="K146" s="16" t="str">
        <f>IF($A146="","",ROUND(((J146*F146)*G146),2))</f>
        <v/>
      </c>
    </row>
    <row r="147" spans="1:11" x14ac:dyDescent="0.25">
      <c r="B147" s="11"/>
      <c r="C147" s="11"/>
      <c r="E147" s="12"/>
      <c r="F147" s="13"/>
      <c r="G147" s="14"/>
      <c r="H147" s="11"/>
      <c r="I147" s="15" t="str">
        <f>IF($A147="","",ROUND((B147*C147),1))</f>
        <v/>
      </c>
      <c r="J147" s="15" t="str">
        <f>IF($A147="","",ROUNDUP(((I147*(1+E147))/F147),0))</f>
        <v/>
      </c>
      <c r="K147" s="16" t="str">
        <f>IF($A147="","",ROUND(((J147*F147)*G147),2))</f>
        <v/>
      </c>
    </row>
    <row r="148" spans="1:11" x14ac:dyDescent="0.25">
      <c r="B148" s="11"/>
      <c r="C148" s="11"/>
      <c r="E148" s="12"/>
      <c r="F148" s="13"/>
      <c r="G148" s="14"/>
      <c r="H148" s="11"/>
      <c r="I148" s="15" t="str">
        <f>IF($A148="","",ROUND((B148*C148),1))</f>
        <v/>
      </c>
      <c r="J148" s="15" t="str">
        <f>IF($A148="","",ROUNDUP(((I148*(1+E148))/F148),0))</f>
        <v/>
      </c>
      <c r="K148" s="16" t="str">
        <f>IF($A148="","",ROUND(((J148*F148)*G148),2))</f>
        <v/>
      </c>
    </row>
    <row r="149" spans="1:11" x14ac:dyDescent="0.25">
      <c r="B149" s="11"/>
      <c r="C149" s="11"/>
      <c r="E149" s="12"/>
      <c r="F149" s="13"/>
      <c r="G149" s="14"/>
      <c r="H149" s="11"/>
      <c r="I149" s="15" t="str">
        <f>IF($A149="","",ROUND((B149*C149),1))</f>
        <v/>
      </c>
      <c r="J149" s="15" t="str">
        <f>IF($A149="","",ROUNDUP(((I149*(1+E149))/F149),0))</f>
        <v/>
      </c>
      <c r="K149" s="16" t="str">
        <f>IF($A149="","",ROUND(((J149*F149)*G149),2))</f>
        <v/>
      </c>
    </row>
    <row r="150" spans="1:11" x14ac:dyDescent="0.25">
      <c r="B150" s="11"/>
      <c r="C150" s="11"/>
      <c r="E150" s="12"/>
      <c r="F150" s="13"/>
      <c r="G150" s="14"/>
      <c r="H150" s="11"/>
      <c r="I150" s="15" t="str">
        <f>IF($A150="","",ROUND((B150*C150),1))</f>
        <v/>
      </c>
      <c r="J150" s="15" t="str">
        <f>IF($A150="","",ROUNDUP(((I150*(1+E150))/F150),0))</f>
        <v/>
      </c>
      <c r="K150" s="16" t="str">
        <f>IF($A150="","",ROUND(((J150*F150)*G150),2))</f>
        <v/>
      </c>
    </row>
    <row r="151" spans="1:11" x14ac:dyDescent="0.25">
      <c r="B151" s="11"/>
      <c r="C151" s="11"/>
      <c r="E151" s="12"/>
      <c r="F151" s="13"/>
      <c r="G151" s="14"/>
      <c r="H151" s="11"/>
      <c r="I151" s="15" t="str">
        <f>IF($A151="","",ROUND((B151*C151),1))</f>
        <v/>
      </c>
      <c r="J151" s="15" t="str">
        <f>IF($A151="","",ROUNDUP(((I151*(1+E151))/F151),0))</f>
        <v/>
      </c>
      <c r="K151" s="16" t="str">
        <f>IF($A151="","",ROUND(((J151*F151)*G151),2))</f>
        <v/>
      </c>
    </row>
    <row r="152" spans="1:11" x14ac:dyDescent="0.25">
      <c r="B152" s="11"/>
      <c r="C152" s="11"/>
      <c r="E152" s="12"/>
      <c r="F152" s="13"/>
      <c r="G152" s="14"/>
      <c r="H152" s="11"/>
      <c r="I152" s="15" t="str">
        <f>IF($A152="","",ROUND((B152*C152),1))</f>
        <v/>
      </c>
      <c r="J152" s="15" t="str">
        <f>IF($A152="","",ROUNDUP(((I152*(1+E152))/F152),0))</f>
        <v/>
      </c>
      <c r="K152" s="16" t="str">
        <f>IF($A152="","",ROUND(((J152*F152)*G152),2))</f>
        <v/>
      </c>
    </row>
    <row r="153" spans="1:11" x14ac:dyDescent="0.25">
      <c r="B153" s="11"/>
      <c r="C153" s="11"/>
      <c r="E153" s="12"/>
      <c r="F153" s="13"/>
      <c r="G153" s="14"/>
      <c r="H153" s="11"/>
      <c r="I153" s="15" t="str">
        <f>IF($A153="","",ROUND((B153*C153),1))</f>
        <v/>
      </c>
      <c r="J153" s="15" t="str">
        <f>IF($A153="","",ROUNDUP(((I153*(1+E153))/F153),0))</f>
        <v/>
      </c>
      <c r="K153" s="16" t="str">
        <f>IF($A153="","",ROUND(((J153*F153)*G153),2))</f>
        <v/>
      </c>
    </row>
    <row r="154" spans="1:11" x14ac:dyDescent="0.25">
      <c r="B154" s="11"/>
      <c r="C154" s="11"/>
      <c r="E154" s="12"/>
      <c r="F154" s="13"/>
      <c r="G154" s="14"/>
      <c r="H154" s="11"/>
      <c r="I154" s="15" t="str">
        <f>IF($A154="","",ROUND((B154*C154),1))</f>
        <v/>
      </c>
      <c r="J154" s="15" t="str">
        <f>IF($A154="","",ROUNDUP(((I154*(1+E154))/F154),0))</f>
        <v/>
      </c>
      <c r="K154" s="16" t="str">
        <f>IF($A154="","",ROUND(((J154*F154)*G154),2))</f>
        <v/>
      </c>
    </row>
    <row r="155" spans="1:11" x14ac:dyDescent="0.25">
      <c r="B155" s="11"/>
      <c r="C155" s="11"/>
      <c r="E155" s="12"/>
      <c r="F155" s="13"/>
      <c r="G155" s="14"/>
      <c r="H155" s="11"/>
      <c r="I155" s="15" t="str">
        <f>IF($A155="","",ROUND((B155*C155),1))</f>
        <v/>
      </c>
      <c r="J155" s="15" t="str">
        <f>IF($A155="","",ROUNDUP(((I155*(1+E155))/F155),0))</f>
        <v/>
      </c>
      <c r="K155" s="16" t="str">
        <f>IF($A155="","",ROUND(((J155*F155)*G155),2))</f>
        <v/>
      </c>
    </row>
    <row r="156" spans="1:11" x14ac:dyDescent="0.25">
      <c r="B156" s="11"/>
      <c r="C156" s="11"/>
      <c r="E156" s="12"/>
      <c r="F156" s="13"/>
      <c r="G156" s="14"/>
      <c r="H156" s="11"/>
      <c r="I156" s="15" t="str">
        <f>IF($A156="","",ROUND((B156*C156),1))</f>
        <v/>
      </c>
      <c r="J156" s="15" t="str">
        <f>IF($A156="","",ROUNDUP(((I156*(1+E156))/F156),0))</f>
        <v/>
      </c>
      <c r="K156" s="16" t="str">
        <f>IF($A156="","",ROUND(((J156*F156)*G156),2))</f>
        <v/>
      </c>
    </row>
    <row r="157" spans="1:11" x14ac:dyDescent="0.25">
      <c r="B157" s="11"/>
      <c r="C157" s="11"/>
      <c r="E157" s="12"/>
      <c r="F157" s="13"/>
      <c r="G157" s="14"/>
      <c r="H157" s="11"/>
      <c r="I157" s="15" t="str">
        <f>IF($A157="","",ROUND((B157*C157),1))</f>
        <v/>
      </c>
      <c r="J157" s="15" t="str">
        <f>IF($A157="","",ROUNDUP(((I157*(1+E157))/F157),0))</f>
        <v/>
      </c>
      <c r="K157" s="16" t="str">
        <f>IF($A157="","",ROUND(((J157*F157)*G157),2))</f>
        <v/>
      </c>
    </row>
    <row r="158" spans="1:11" x14ac:dyDescent="0.25">
      <c r="B158" s="11"/>
      <c r="C158" s="11"/>
      <c r="E158" s="12"/>
      <c r="F158" s="13"/>
      <c r="G158" s="14"/>
      <c r="H158" s="11"/>
      <c r="I158" s="15" t="str">
        <f>IF($A158="","",ROUND((B158*C158),1))</f>
        <v/>
      </c>
      <c r="J158" s="15" t="str">
        <f>IF($A158="","",ROUNDUP(((I158*(1+E158))/F158),0))</f>
        <v/>
      </c>
      <c r="K158" s="16" t="str">
        <f>IF($A158="","",ROUND(((J158*F158)*G158),2))</f>
        <v/>
      </c>
    </row>
    <row r="159" spans="1:11" x14ac:dyDescent="0.25">
      <c r="B159" s="11"/>
      <c r="C159" s="11"/>
      <c r="E159" s="12"/>
      <c r="F159" s="13"/>
      <c r="G159" s="14"/>
      <c r="H159" s="11"/>
      <c r="I159" s="15" t="str">
        <f>IF($A159="","",ROUND((B159*C159),1))</f>
        <v/>
      </c>
      <c r="J159" s="15" t="str">
        <f>IF($A159="","",ROUNDUP(((I159*(1+E159))/F159),0))</f>
        <v/>
      </c>
      <c r="K159" s="16" t="str">
        <f>IF($A159="","",ROUND(((J159*F159)*G159),2))</f>
        <v/>
      </c>
    </row>
    <row r="160" spans="1:11" x14ac:dyDescent="0.25">
      <c r="B160" s="11"/>
      <c r="C160" s="11"/>
      <c r="E160" s="12"/>
      <c r="F160" s="13"/>
      <c r="G160" s="14"/>
      <c r="H160" s="11"/>
      <c r="I160" s="15" t="str">
        <f>IF($A160="","",ROUND((B160*C160),1))</f>
        <v/>
      </c>
      <c r="J160" s="15" t="str">
        <f>IF($A160="","",ROUNDUP(((I160*(1+E160))/F160),0))</f>
        <v/>
      </c>
      <c r="K160" s="16" t="str">
        <f>IF($A160="","",ROUND(((J160*F160)*G160),2))</f>
        <v/>
      </c>
    </row>
    <row r="161" spans="1:11" x14ac:dyDescent="0.25">
      <c r="B161" s="11"/>
      <c r="C161" s="11"/>
      <c r="E161" s="12"/>
      <c r="F161" s="13"/>
      <c r="G161" s="14"/>
      <c r="H161" s="11"/>
      <c r="I161" s="15" t="str">
        <f>IF($A161="","",ROUND((B161*C161),1))</f>
        <v/>
      </c>
      <c r="J161" s="15" t="str">
        <f>IF($A161="","",ROUNDUP(((I161*(1+E161))/F161),0))</f>
        <v/>
      </c>
      <c r="K161" s="16" t="str">
        <f>IF($A161="","",ROUND(((J161*F161)*G161),2))</f>
        <v/>
      </c>
    </row>
    <row r="162" spans="1:11" x14ac:dyDescent="0.25">
      <c r="B162" s="11"/>
      <c r="C162" s="11"/>
      <c r="E162" s="12"/>
      <c r="F162" s="13"/>
      <c r="G162" s="14"/>
      <c r="H162" s="11"/>
      <c r="I162" s="15" t="str">
        <f>IF($A162="","",ROUND((B162*C162),1))</f>
        <v/>
      </c>
      <c r="J162" s="15" t="str">
        <f>IF($A162="","",ROUNDUP(((I162*(1+E162))/F162),0))</f>
        <v/>
      </c>
      <c r="K162" s="16" t="str">
        <f>IF($A162="","",ROUND(((J162*F162)*G162),2))</f>
        <v/>
      </c>
    </row>
    <row r="163" spans="1:11" x14ac:dyDescent="0.25">
      <c r="B163" s="11"/>
      <c r="C163" s="11"/>
      <c r="E163" s="12"/>
      <c r="F163" s="13"/>
      <c r="G163" s="14"/>
      <c r="H163" s="11"/>
      <c r="I163" s="15" t="str">
        <f>IF($A163="","",ROUND((B163*C163),1))</f>
        <v/>
      </c>
      <c r="J163" s="15" t="str">
        <f>IF($A163="","",ROUNDUP(((I163*(1+E163))/F163),0))</f>
        <v/>
      </c>
      <c r="K163" s="16" t="str">
        <f>IF($A163="","",ROUND(((J163*F163)*G163),2))</f>
        <v/>
      </c>
    </row>
    <row r="164" spans="1:11" x14ac:dyDescent="0.25">
      <c r="B164" s="11"/>
      <c r="C164" s="11"/>
      <c r="E164" s="12"/>
      <c r="F164" s="13"/>
      <c r="G164" s="14"/>
      <c r="H164" s="11"/>
      <c r="I164" s="15" t="str">
        <f>IF($A164="","",ROUND((B164*C164),1))</f>
        <v/>
      </c>
      <c r="J164" s="15" t="str">
        <f>IF($A164="","",ROUNDUP(((I164*(1+E164))/F164),0))</f>
        <v/>
      </c>
      <c r="K164" s="16" t="str">
        <f>IF($A164="","",ROUND(((J164*F164)*G164),2))</f>
        <v/>
      </c>
    </row>
    <row r="165" spans="1:11" x14ac:dyDescent="0.25">
      <c r="B165" s="11"/>
      <c r="C165" s="11"/>
      <c r="E165" s="12"/>
      <c r="F165" s="13"/>
      <c r="G165" s="14"/>
      <c r="H165" s="11"/>
      <c r="I165" s="15" t="str">
        <f>IF($A165="","",ROUND((B165*C165),1))</f>
        <v/>
      </c>
      <c r="J165" s="15" t="str">
        <f>IF($A165="","",ROUNDUP(((I165*(1+E165))/F165),0))</f>
        <v/>
      </c>
      <c r="K165" s="16" t="str">
        <f>IF($A165="","",ROUND(((J165*F165)*G165),2))</f>
        <v/>
      </c>
    </row>
    <row r="166" spans="1:11" x14ac:dyDescent="0.25">
      <c r="B166" s="11"/>
      <c r="C166" s="11"/>
      <c r="E166" s="12"/>
      <c r="F166" s="13"/>
      <c r="G166" s="14"/>
      <c r="H166" s="11"/>
      <c r="I166" s="15" t="str">
        <f>IF($A166="","",ROUND((B166*C166),1))</f>
        <v/>
      </c>
      <c r="J166" s="15" t="str">
        <f>IF($A166="","",ROUNDUP(((I166*(1+E166))/F166),0))</f>
        <v/>
      </c>
      <c r="K166" s="16" t="str">
        <f>IF($A166="","",ROUND(((J166*F166)*G166),2))</f>
        <v/>
      </c>
    </row>
    <row r="167" spans="1:11" x14ac:dyDescent="0.25">
      <c r="B167" s="11"/>
      <c r="C167" s="11"/>
      <c r="E167" s="12"/>
      <c r="F167" s="13"/>
      <c r="G167" s="14"/>
      <c r="H167" s="11"/>
      <c r="I167" s="15" t="str">
        <f>IF($A167="","",ROUND((B167*C167),1))</f>
        <v/>
      </c>
      <c r="J167" s="15" t="str">
        <f>IF($A167="","",ROUNDUP(((I167*(1+E167))/F167),0))</f>
        <v/>
      </c>
      <c r="K167" s="16" t="str">
        <f>IF($A167="","",ROUND(((J167*F167)*G167),2))</f>
        <v/>
      </c>
    </row>
    <row r="168" spans="1:11" x14ac:dyDescent="0.25">
      <c r="B168" s="11"/>
      <c r="C168" s="11"/>
      <c r="E168" s="12"/>
      <c r="F168" s="13"/>
      <c r="G168" s="14"/>
      <c r="H168" s="11"/>
      <c r="I168" s="15" t="str">
        <f>IF($A168="","",ROUND((B168*C168),1))</f>
        <v/>
      </c>
      <c r="J168" s="15" t="str">
        <f>IF($A168="","",ROUNDUP(((I168*(1+E168))/F168),0))</f>
        <v/>
      </c>
      <c r="K168" s="16" t="str">
        <f>IF($A168="","",ROUND(((J168*F168)*G168),2))</f>
        <v/>
      </c>
    </row>
    <row r="169" spans="1:11" x14ac:dyDescent="0.25">
      <c r="B169" s="11"/>
      <c r="C169" s="11"/>
      <c r="E169" s="12"/>
      <c r="F169" s="13"/>
      <c r="G169" s="14"/>
      <c r="H169" s="11"/>
      <c r="I169" s="15" t="str">
        <f>IF($A169="","",ROUND((B169*C169),1))</f>
        <v/>
      </c>
      <c r="J169" s="15" t="str">
        <f>IF($A169="","",ROUNDUP(((I169*(1+E169))/F169),0))</f>
        <v/>
      </c>
      <c r="K169" s="16" t="str">
        <f>IF($A169="","",ROUND(((J169*F169)*G169),2))</f>
        <v/>
      </c>
    </row>
    <row r="170" spans="1:11" x14ac:dyDescent="0.25">
      <c r="B170" s="11"/>
      <c r="C170" s="11"/>
      <c r="E170" s="12"/>
      <c r="F170" s="13"/>
      <c r="G170" s="14"/>
      <c r="H170" s="11"/>
      <c r="I170" s="15" t="str">
        <f>IF($A170="","",ROUND((B170*C170),1))</f>
        <v/>
      </c>
      <c r="J170" s="15" t="str">
        <f>IF($A170="","",ROUNDUP(((I170*(1+E170))/F170),0))</f>
        <v/>
      </c>
      <c r="K170" s="16" t="str">
        <f>IF($A170="","",ROUND(((J170*F170)*G170),2))</f>
        <v/>
      </c>
    </row>
    <row r="171" spans="1:11" x14ac:dyDescent="0.25">
      <c r="B171" s="11"/>
      <c r="C171" s="11"/>
      <c r="E171" s="12"/>
      <c r="F171" s="13"/>
      <c r="G171" s="14"/>
      <c r="H171" s="11"/>
      <c r="I171" s="15" t="str">
        <f>IF($A171="","",ROUND((B171*C171),1))</f>
        <v/>
      </c>
      <c r="J171" s="15" t="str">
        <f>IF($A171="","",ROUNDUP(((I171*(1+E171))/F171),0))</f>
        <v/>
      </c>
      <c r="K171" s="16" t="str">
        <f>IF($A171="","",ROUND(((J171*F171)*G171),2))</f>
        <v/>
      </c>
    </row>
    <row r="172" spans="1:11" x14ac:dyDescent="0.25">
      <c r="B172" s="11"/>
      <c r="C172" s="11"/>
      <c r="E172" s="12"/>
      <c r="F172" s="13"/>
      <c r="G172" s="14"/>
      <c r="H172" s="11"/>
      <c r="I172" s="15" t="str">
        <f>IF($A172="","",ROUND((B172*C172),1))</f>
        <v/>
      </c>
      <c r="J172" s="15" t="str">
        <f>IF($A172="","",ROUNDUP(((I172*(1+E172))/F172),0))</f>
        <v/>
      </c>
      <c r="K172" s="16" t="str">
        <f>IF($A172="","",ROUND(((J172*F172)*G172),2))</f>
        <v/>
      </c>
    </row>
    <row r="173" spans="1:11" x14ac:dyDescent="0.25">
      <c r="B173" s="11"/>
      <c r="C173" s="11"/>
      <c r="E173" s="12"/>
      <c r="F173" s="13"/>
      <c r="G173" s="14"/>
      <c r="H173" s="11"/>
      <c r="I173" s="15" t="str">
        <f>IF($A173="","",ROUND((B173*C173),1))</f>
        <v/>
      </c>
      <c r="J173" s="15" t="str">
        <f>IF($A173="","",ROUNDUP(((I173*(1+E173))/F173),0))</f>
        <v/>
      </c>
      <c r="K173" s="16" t="str">
        <f>IF($A173="","",ROUND(((J173*F173)*G173),2))</f>
        <v/>
      </c>
    </row>
    <row r="174" spans="1:11" x14ac:dyDescent="0.25">
      <c r="B174" s="11"/>
      <c r="C174" s="11"/>
      <c r="E174" s="12"/>
      <c r="F174" s="13"/>
      <c r="G174" s="14"/>
      <c r="H174" s="11"/>
      <c r="I174" s="15" t="str">
        <f>IF($A174="","",ROUND((B174*C174),1))</f>
        <v/>
      </c>
      <c r="J174" s="15" t="str">
        <f>IF($A174="","",ROUNDUP(((I174*(1+E174))/F174),0))</f>
        <v/>
      </c>
      <c r="K174" s="16" t="str">
        <f>IF($A174="","",ROUND(((J174*F174)*G174),2))</f>
        <v/>
      </c>
    </row>
    <row r="175" spans="1:11" x14ac:dyDescent="0.25">
      <c r="B175" s="11"/>
      <c r="C175" s="11"/>
      <c r="E175" s="12"/>
      <c r="F175" s="13"/>
      <c r="G175" s="14"/>
      <c r="H175" s="11"/>
      <c r="I175" s="15" t="str">
        <f>IF($A175="","",ROUND((B175*C175),1))</f>
        <v/>
      </c>
      <c r="J175" s="15" t="str">
        <f>IF($A175="","",ROUNDUP(((I175*(1+E175))/F175),0))</f>
        <v/>
      </c>
      <c r="K175" s="16" t="str">
        <f>IF($A175="","",ROUND(((J175*F175)*G175),2))</f>
        <v/>
      </c>
    </row>
    <row r="176" spans="1:11" x14ac:dyDescent="0.25">
      <c r="B176" s="11"/>
      <c r="C176" s="11"/>
      <c r="E176" s="12"/>
      <c r="F176" s="13"/>
      <c r="G176" s="14"/>
      <c r="H176" s="11"/>
      <c r="I176" s="15" t="str">
        <f>IF($A176="","",ROUND((B176*C176),1))</f>
        <v/>
      </c>
      <c r="J176" s="15" t="str">
        <f>IF($A176="","",ROUNDUP(((I176*(1+E176))/F176),0))</f>
        <v/>
      </c>
      <c r="K176" s="16" t="str">
        <f>IF($A176="","",ROUND(((J176*F176)*G176),2))</f>
        <v/>
      </c>
    </row>
    <row r="177" spans="1:11" x14ac:dyDescent="0.25">
      <c r="B177" s="11"/>
      <c r="C177" s="11"/>
      <c r="E177" s="12"/>
      <c r="F177" s="13"/>
      <c r="G177" s="14"/>
      <c r="H177" s="11"/>
      <c r="I177" s="15" t="str">
        <f>IF($A177="","",ROUND((B177*C177),1))</f>
        <v/>
      </c>
      <c r="J177" s="15" t="str">
        <f>IF($A177="","",ROUNDUP(((I177*(1+E177))/F177),0))</f>
        <v/>
      </c>
      <c r="K177" s="16" t="str">
        <f>IF($A177="","",ROUND(((J177*F177)*G177),2))</f>
        <v/>
      </c>
    </row>
    <row r="178" spans="1:11" x14ac:dyDescent="0.25">
      <c r="B178" s="11"/>
      <c r="C178" s="11"/>
      <c r="E178" s="12"/>
      <c r="F178" s="13"/>
      <c r="G178" s="14"/>
      <c r="H178" s="11"/>
      <c r="I178" s="15" t="str">
        <f>IF($A178="","",ROUND((B178*C178),1))</f>
        <v/>
      </c>
      <c r="J178" s="15" t="str">
        <f>IF($A178="","",ROUNDUP(((I178*(1+E178))/F178),0))</f>
        <v/>
      </c>
      <c r="K178" s="16" t="str">
        <f>IF($A178="","",ROUND(((J178*F178)*G178),2))</f>
        <v/>
      </c>
    </row>
    <row r="179" spans="1:11" x14ac:dyDescent="0.25">
      <c r="B179" s="11"/>
      <c r="C179" s="11"/>
      <c r="E179" s="12"/>
      <c r="F179" s="13"/>
      <c r="G179" s="14"/>
      <c r="H179" s="11"/>
      <c r="I179" s="15" t="str">
        <f>IF($A179="","",ROUND((B179*C179),1))</f>
        <v/>
      </c>
      <c r="J179" s="15" t="str">
        <f>IF($A179="","",ROUNDUP(((I179*(1+E179))/F179),0))</f>
        <v/>
      </c>
      <c r="K179" s="16" t="str">
        <f>IF($A179="","",ROUND(((J179*F179)*G179),2))</f>
        <v/>
      </c>
    </row>
    <row r="180" spans="1:11" x14ac:dyDescent="0.25">
      <c r="B180" s="11"/>
      <c r="C180" s="11"/>
      <c r="E180" s="12"/>
      <c r="F180" s="13"/>
      <c r="G180" s="14"/>
      <c r="H180" s="11"/>
      <c r="I180" s="15" t="str">
        <f>IF($A180="","",ROUND((B180*C180),1))</f>
        <v/>
      </c>
      <c r="J180" s="15" t="str">
        <f>IF($A180="","",ROUNDUP(((I180*(1+E180))/F180),0))</f>
        <v/>
      </c>
      <c r="K180" s="16" t="str">
        <f>IF($A180="","",ROUND(((J180*F180)*G180),2))</f>
        <v/>
      </c>
    </row>
    <row r="181" spans="1:11" x14ac:dyDescent="0.25">
      <c r="B181" s="11"/>
      <c r="C181" s="11"/>
      <c r="E181" s="12"/>
      <c r="F181" s="13"/>
      <c r="G181" s="14"/>
      <c r="H181" s="11"/>
      <c r="I181" s="15" t="str">
        <f>IF($A181="","",ROUND((B181*C181),1))</f>
        <v/>
      </c>
      <c r="J181" s="15" t="str">
        <f>IF($A181="","",ROUNDUP(((I181*(1+E181))/F181),0))</f>
        <v/>
      </c>
      <c r="K181" s="16" t="str">
        <f>IF($A181="","",ROUND(((J181*F181)*G181),2))</f>
        <v/>
      </c>
    </row>
    <row r="182" spans="1:11" x14ac:dyDescent="0.25">
      <c r="B182" s="11"/>
      <c r="C182" s="11"/>
      <c r="E182" s="12"/>
      <c r="F182" s="13"/>
      <c r="G182" s="14"/>
      <c r="H182" s="11"/>
      <c r="I182" s="15" t="str">
        <f>IF($A182="","",ROUND((B182*C182),1))</f>
        <v/>
      </c>
      <c r="J182" s="15" t="str">
        <f>IF($A182="","",ROUNDUP(((I182*(1+E182))/F182),0))</f>
        <v/>
      </c>
      <c r="K182" s="16" t="str">
        <f>IF($A182="","",ROUND(((J182*F182)*G182),2))</f>
        <v/>
      </c>
    </row>
    <row r="183" spans="1:11" x14ac:dyDescent="0.25">
      <c r="B183" s="11"/>
      <c r="C183" s="11"/>
      <c r="E183" s="12"/>
      <c r="F183" s="13"/>
      <c r="G183" s="14"/>
      <c r="H183" s="11"/>
      <c r="I183" s="15" t="str">
        <f>IF($A183="","",ROUND((B183*C183),1))</f>
        <v/>
      </c>
      <c r="J183" s="15" t="str">
        <f>IF($A183="","",ROUNDUP(((I183*(1+E183))/F183),0))</f>
        <v/>
      </c>
      <c r="K183" s="16" t="str">
        <f>IF($A183="","",ROUND(((J183*F183)*G183),2))</f>
        <v/>
      </c>
    </row>
    <row r="184" spans="1:11" x14ac:dyDescent="0.25">
      <c r="B184" s="11"/>
      <c r="C184" s="11"/>
      <c r="E184" s="12"/>
      <c r="F184" s="13"/>
      <c r="G184" s="14"/>
      <c r="H184" s="11"/>
      <c r="I184" s="15" t="str">
        <f>IF($A184="","",ROUND((B184*C184),1))</f>
        <v/>
      </c>
      <c r="J184" s="15" t="str">
        <f>IF($A184="","",ROUNDUP(((I184*(1+E184))/F184),0))</f>
        <v/>
      </c>
      <c r="K184" s="16" t="str">
        <f>IF($A184="","",ROUND(((J184*F184)*G184),2))</f>
        <v/>
      </c>
    </row>
    <row r="185" spans="1:11" x14ac:dyDescent="0.25">
      <c r="B185" s="11"/>
      <c r="C185" s="11"/>
      <c r="E185" s="12"/>
      <c r="F185" s="13"/>
      <c r="G185" s="14"/>
      <c r="H185" s="11"/>
      <c r="I185" s="15" t="str">
        <f>IF($A185="","",ROUND((B185*C185),1))</f>
        <v/>
      </c>
      <c r="J185" s="15" t="str">
        <f>IF($A185="","",ROUNDUP(((I185*(1+E185))/F185),0))</f>
        <v/>
      </c>
      <c r="K185" s="16" t="str">
        <f>IF($A185="","",ROUND(((J185*F185)*G185),2))</f>
        <v/>
      </c>
    </row>
    <row r="186" spans="1:11" x14ac:dyDescent="0.25">
      <c r="B186" s="11"/>
      <c r="C186" s="11"/>
      <c r="E186" s="12"/>
      <c r="F186" s="13"/>
      <c r="G186" s="14"/>
      <c r="H186" s="11"/>
      <c r="I186" s="15" t="str">
        <f>IF($A186="","",ROUND((B186*C186),1))</f>
        <v/>
      </c>
      <c r="J186" s="15" t="str">
        <f>IF($A186="","",ROUNDUP(((I186*(1+E186))/F186),0))</f>
        <v/>
      </c>
      <c r="K186" s="16" t="str">
        <f>IF($A186="","",ROUND(((J186*F186)*G186),2))</f>
        <v/>
      </c>
    </row>
    <row r="187" spans="1:11" x14ac:dyDescent="0.25">
      <c r="B187" s="11"/>
      <c r="C187" s="11"/>
      <c r="E187" s="12"/>
      <c r="F187" s="13"/>
      <c r="G187" s="14"/>
      <c r="H187" s="11"/>
      <c r="I187" s="15" t="str">
        <f>IF($A187="","",ROUND((B187*C187),1))</f>
        <v/>
      </c>
      <c r="J187" s="15" t="str">
        <f>IF($A187="","",ROUNDUP(((I187*(1+E187))/F187),0))</f>
        <v/>
      </c>
      <c r="K187" s="16" t="str">
        <f>IF($A187="","",ROUND(((J187*F187)*G187),2))</f>
        <v/>
      </c>
    </row>
    <row r="188" spans="1:11" x14ac:dyDescent="0.25">
      <c r="B188" s="11"/>
      <c r="C188" s="11"/>
      <c r="E188" s="12"/>
      <c r="F188" s="13"/>
      <c r="G188" s="14"/>
      <c r="H188" s="11"/>
      <c r="I188" s="15" t="str">
        <f>IF($A188="","",ROUND((B188*C188),1))</f>
        <v/>
      </c>
      <c r="J188" s="15" t="str">
        <f>IF($A188="","",ROUNDUP(((I188*(1+E188))/F188),0))</f>
        <v/>
      </c>
      <c r="K188" s="16" t="str">
        <f>IF($A188="","",ROUND(((J188*F188)*G188),2))</f>
        <v/>
      </c>
    </row>
    <row r="189" spans="1:11" x14ac:dyDescent="0.25">
      <c r="B189" s="11"/>
      <c r="C189" s="11"/>
      <c r="E189" s="12"/>
      <c r="F189" s="13"/>
      <c r="G189" s="14"/>
      <c r="H189" s="11"/>
      <c r="I189" s="15" t="str">
        <f>IF($A189="","",ROUND((B189*C189),1))</f>
        <v/>
      </c>
      <c r="J189" s="15" t="str">
        <f>IF($A189="","",ROUNDUP(((I189*(1+E189))/F189),0))</f>
        <v/>
      </c>
      <c r="K189" s="16" t="str">
        <f>IF($A189="","",ROUND(((J189*F189)*G189),2))</f>
        <v/>
      </c>
    </row>
    <row r="190" spans="1:11" x14ac:dyDescent="0.25">
      <c r="B190" s="11"/>
      <c r="C190" s="11"/>
      <c r="E190" s="12"/>
      <c r="F190" s="13"/>
      <c r="G190" s="14"/>
      <c r="H190" s="11"/>
      <c r="I190" s="15" t="str">
        <f>IF($A190="","",ROUND((B190*C190),1))</f>
        <v/>
      </c>
      <c r="J190" s="15" t="str">
        <f>IF($A190="","",ROUNDUP(((I190*(1+E190))/F190),0))</f>
        <v/>
      </c>
      <c r="K190" s="16" t="str">
        <f>IF($A190="","",ROUND(((J190*F190)*G190),2))</f>
        <v/>
      </c>
    </row>
    <row r="191" spans="1:11" x14ac:dyDescent="0.25">
      <c r="B191" s="11"/>
      <c r="C191" s="11"/>
      <c r="E191" s="12"/>
      <c r="F191" s="13"/>
      <c r="G191" s="14"/>
      <c r="H191" s="11"/>
      <c r="I191" s="15" t="str">
        <f>IF($A191="","",ROUND((B191*C191),1))</f>
        <v/>
      </c>
      <c r="J191" s="15" t="str">
        <f>IF($A191="","",ROUNDUP(((I191*(1+E191))/F191),0))</f>
        <v/>
      </c>
      <c r="K191" s="16" t="str">
        <f>IF($A191="","",ROUND(((J191*F191)*G191),2))</f>
        <v/>
      </c>
    </row>
    <row r="192" spans="1:11" x14ac:dyDescent="0.25">
      <c r="B192" s="11"/>
      <c r="C192" s="11"/>
      <c r="E192" s="12"/>
      <c r="F192" s="13"/>
      <c r="G192" s="14"/>
      <c r="H192" s="11"/>
      <c r="I192" s="15" t="str">
        <f>IF($A192="","",ROUND((B192*C192),1))</f>
        <v/>
      </c>
      <c r="J192" s="15" t="str">
        <f>IF($A192="","",ROUNDUP(((I192*(1+E192))/F192),0))</f>
        <v/>
      </c>
      <c r="K192" s="16" t="str">
        <f>IF($A192="","",ROUND(((J192*F192)*G192),2))</f>
        <v/>
      </c>
    </row>
    <row r="193" spans="1:11" x14ac:dyDescent="0.25">
      <c r="B193" s="11"/>
      <c r="C193" s="11"/>
      <c r="E193" s="12"/>
      <c r="F193" s="13"/>
      <c r="G193" s="14"/>
      <c r="H193" s="11"/>
      <c r="I193" s="15" t="str">
        <f>IF($A193="","",ROUND((B193*C193),1))</f>
        <v/>
      </c>
      <c r="J193" s="15" t="str">
        <f>IF($A193="","",ROUNDUP(((I193*(1+E193))/F193),0))</f>
        <v/>
      </c>
      <c r="K193" s="16" t="str">
        <f>IF($A193="","",ROUND(((J193*F193)*G193),2))</f>
        <v/>
      </c>
    </row>
    <row r="194" spans="1:11" x14ac:dyDescent="0.25">
      <c r="B194" s="11"/>
      <c r="C194" s="11"/>
      <c r="E194" s="12"/>
      <c r="F194" s="13"/>
      <c r="G194" s="14"/>
      <c r="H194" s="11"/>
      <c r="I194" s="15" t="str">
        <f>IF($A194="","",ROUND((B194*C194),1))</f>
        <v/>
      </c>
      <c r="J194" s="15" t="str">
        <f>IF($A194="","",ROUNDUP(((I194*(1+E194))/F194),0))</f>
        <v/>
      </c>
      <c r="K194" s="16" t="str">
        <f>IF($A194="","",ROUND(((J194*F194)*G194),2))</f>
        <v/>
      </c>
    </row>
    <row r="195" spans="1:11" x14ac:dyDescent="0.25">
      <c r="B195" s="11"/>
      <c r="C195" s="11"/>
      <c r="E195" s="12"/>
      <c r="F195" s="13"/>
      <c r="G195" s="14"/>
      <c r="H195" s="11"/>
      <c r="I195" s="15" t="str">
        <f>IF($A195="","",ROUND((B195*C195),1))</f>
        <v/>
      </c>
      <c r="J195" s="15" t="str">
        <f>IF($A195="","",ROUNDUP(((I195*(1+E195))/F195),0))</f>
        <v/>
      </c>
      <c r="K195" s="16" t="str">
        <f>IF($A195="","",ROUND(((J195*F195)*G195),2))</f>
        <v/>
      </c>
    </row>
    <row r="196" spans="1:11" x14ac:dyDescent="0.25">
      <c r="B196" s="11"/>
      <c r="C196" s="11"/>
      <c r="E196" s="12"/>
      <c r="F196" s="13"/>
      <c r="G196" s="14"/>
      <c r="H196" s="11"/>
      <c r="I196" s="15" t="str">
        <f>IF($A196="","",ROUND((B196*C196),1))</f>
        <v/>
      </c>
      <c r="J196" s="15" t="str">
        <f>IF($A196="","",ROUNDUP(((I196*(1+E196))/F196),0))</f>
        <v/>
      </c>
      <c r="K196" s="16" t="str">
        <f>IF($A196="","",ROUND(((J196*F196)*G196),2))</f>
        <v/>
      </c>
    </row>
    <row r="197" spans="1:11" x14ac:dyDescent="0.25">
      <c r="B197" s="11"/>
      <c r="C197" s="11"/>
      <c r="E197" s="12"/>
      <c r="F197" s="13"/>
      <c r="G197" s="14"/>
      <c r="H197" s="11"/>
      <c r="I197" s="15" t="str">
        <f>IF($A197="","",ROUND((B197*C197),1))</f>
        <v/>
      </c>
      <c r="J197" s="15" t="str">
        <f>IF($A197="","",ROUNDUP(((I197*(1+E197))/F197),0))</f>
        <v/>
      </c>
      <c r="K197" s="16" t="str">
        <f>IF($A197="","",ROUND(((J197*F197)*G197),2))</f>
        <v/>
      </c>
    </row>
    <row r="198" spans="1:11" x14ac:dyDescent="0.25">
      <c r="B198" s="11"/>
      <c r="C198" s="11"/>
      <c r="E198" s="12"/>
      <c r="F198" s="13"/>
      <c r="G198" s="14"/>
      <c r="H198" s="11"/>
      <c r="I198" s="15" t="str">
        <f>IF($A198="","",ROUND((B198*C198),1))</f>
        <v/>
      </c>
      <c r="J198" s="15" t="str">
        <f>IF($A198="","",ROUNDUP(((I198*(1+E198))/F198),0))</f>
        <v/>
      </c>
      <c r="K198" s="16" t="str">
        <f>IF($A198="","",ROUND(((J198*F198)*G198),2))</f>
        <v/>
      </c>
    </row>
    <row r="199" spans="1:11" x14ac:dyDescent="0.25">
      <c r="B199" s="11"/>
      <c r="C199" s="11"/>
      <c r="E199" s="12"/>
      <c r="F199" s="13"/>
      <c r="G199" s="14"/>
      <c r="H199" s="11"/>
      <c r="I199" s="15" t="str">
        <f>IF($A199="","",ROUND((B199*C199),1))</f>
        <v/>
      </c>
      <c r="J199" s="15" t="str">
        <f>IF($A199="","",ROUNDUP(((I199*(1+E199))/F199),0))</f>
        <v/>
      </c>
      <c r="K199" s="16" t="str">
        <f>IF($A199="","",ROUND(((J199*F199)*G199),2))</f>
        <v/>
      </c>
    </row>
    <row r="200" spans="1:11" x14ac:dyDescent="0.25">
      <c r="B200" s="11"/>
      <c r="C200" s="11"/>
      <c r="E200" s="12"/>
      <c r="F200" s="13"/>
      <c r="G200" s="14"/>
      <c r="H200" s="11"/>
      <c r="I200" s="15" t="str">
        <f>IF($A200="","",ROUND((B200*C200),1))</f>
        <v/>
      </c>
      <c r="J200" s="15" t="str">
        <f>IF($A200="","",ROUNDUP(((I200*(1+E200))/F200),0))</f>
        <v/>
      </c>
      <c r="K200" s="16" t="str">
        <f>IF($A200="","",ROUND(((J200*F200)*G200),2))</f>
        <v/>
      </c>
    </row>
    <row r="201" spans="1:11" x14ac:dyDescent="0.25">
      <c r="B201" s="11"/>
      <c r="C201" s="11"/>
      <c r="E201" s="12"/>
      <c r="F201" s="13"/>
      <c r="G201" s="14"/>
      <c r="H201" s="11"/>
      <c r="I201" s="15" t="str">
        <f>IF($A201="","",ROUND((B201*C201),1))</f>
        <v/>
      </c>
      <c r="J201" s="15" t="str">
        <f>IF($A201="","",ROUNDUP(((I201*(1+E201))/F201),0))</f>
        <v/>
      </c>
      <c r="K201" s="16" t="str">
        <f>IF($A201="","",ROUND(((J201*F201)*G201),2))</f>
        <v/>
      </c>
    </row>
  </sheetData>
  <autoFilter ref="A1:K1"/>
  <dataValidations count="7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LVP, Engineered hardwood, Porcelain tile, Carpet, Laminate" sqref="D2:D201">
      <formula1>"LVP,Engineered hardwood,Porcelain tile,Carpet,Laminate"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32</v>
      </c>
      <c r="B1" s="17" t="s">
        <v>33</v>
      </c>
      <c r="C1" s="17" t="s">
        <v>34</v>
      </c>
    </row>
    <row r="2" spans="1:3" x14ac:dyDescent="0.25">
      <c r="A2" s="18" t="s">
        <v>35</v>
      </c>
      <c r="B2" s="19"/>
      <c r="C2" s="19"/>
    </row>
    <row r="3" spans="1:2" x14ac:dyDescent="0.25">
      <c r="A3" t="s">
        <v>36</v>
      </c>
      <c r="B3" s="20">
        <f>SUM('Rooms'!$I$2:$I$201)</f>
        <v>722</v>
      </c>
    </row>
    <row r="4" spans="1:2" x14ac:dyDescent="0.25">
      <c r="A4" t="s">
        <v>37</v>
      </c>
      <c r="B4" s="20">
        <f>SUM('Rooms'!$J$2:$J$201)</f>
        <v>177</v>
      </c>
    </row>
    <row r="5" spans="1:2" x14ac:dyDescent="0.25">
      <c r="A5" t="s">
        <v>20</v>
      </c>
      <c r="B5" s="20">
        <f>SUM('Rooms'!$H$2:$H$201)</f>
        <v>6</v>
      </c>
    </row>
    <row r="6" spans="1:2" x14ac:dyDescent="0.25">
      <c r="A6" t="s">
        <v>38</v>
      </c>
      <c r="B6" s="21">
        <v>28</v>
      </c>
    </row>
    <row r="7" spans="1:2" x14ac:dyDescent="0.25">
      <c r="A7" t="s">
        <v>16</v>
      </c>
      <c r="B7" s="22">
        <f>(SUM('Rooms'!$K$2:$K$201)+('Order'!$B$5*'Order'!$B$6))</f>
        <v>2882</v>
      </c>
    </row>
    <row r="8" spans="1:3" x14ac:dyDescent="0.25">
      <c r="A8" s="18" t="s">
        <v>39</v>
      </c>
      <c r="B8" s="19"/>
      <c r="C8" s="19"/>
    </row>
    <row r="9" spans="1:2" x14ac:dyDescent="0.25">
      <c r="A9" t="s">
        <v>40</v>
      </c>
      <c r="B9" s="20">
        <f>SUMIFS('Rooms'!$J$2:$J$201,'Rooms'!$D$2:$D$201,"LVP")</f>
        <v>25</v>
      </c>
    </row>
    <row r="10" spans="1:2" x14ac:dyDescent="0.25">
      <c r="A10" t="s">
        <v>41</v>
      </c>
      <c r="B10" s="20">
        <f>SUMIFS('Rooms'!$J$2:$J$201,'Rooms'!$D$2:$D$201,"Porcelain tile")</f>
        <v>6</v>
      </c>
    </row>
  </sheetData>
  <dataValidations count="1">
    <dataValidation type="decimal" operator="greaterThanOrEqual" allowBlank="1" showErrorMessage="1" errorTitle="Number expected" error="Enter a number." sqref="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Rooms</vt:lpstr>
      <vt:lpstr>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