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anks" state="visible" r:id="rId5"/>
    <sheet sheetId="3" name="Farm" state="visible" r:id="rId6"/>
  </sheets>
  <calcPr calcId="171027" fullCalcOnLoad="1"/>
</workbook>
</file>

<file path=xl/sharedStrings.xml><?xml version="1.0" encoding="utf-8"?>
<sst xmlns="http://schemas.openxmlformats.org/spreadsheetml/2006/main" count="42" uniqueCount="40">
  <si>
    <t>Fish Farm Stocking Tracker</t>
  </si>
  <si>
    <t>A free stocking tracker for fish farms: record species, count, and weight by tank with biomass and mortality views in Sheets or Excel.</t>
  </si>
  <si>
    <t>Quick start</t>
  </si>
  <si>
    <t>Open the Tanks tab and replace the sample rows with your own — one row per entry. Formulas fill in automatically for new rows.</t>
  </si>
  <si>
    <t>Log mortalities daily and sample weights every week or two; survival under 85% turns amber.</t>
  </si>
  <si>
    <t>Biomass drives feeding rates and oxygen needs; check water quality daily.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</si>
  <si>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</si>
  <si>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</si>
  <si>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</si>
  <si>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</si>
  <si>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</si>
  <si>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</si>
  <si>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</si>
  <si>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Tank / pond</t>
  </si>
  <si>
    <t>Species</t>
  </si>
  <si>
    <t>Stocked date</t>
  </si>
  <si>
    <t>Count stocked</t>
  </si>
  <si>
    <t>Mortalities to date</t>
  </si>
  <si>
    <t>Sample avg weight (lb)</t>
  </si>
  <si>
    <t>Last sampled</t>
  </si>
  <si>
    <t>Target harvest weight (lb)</t>
  </si>
  <si>
    <t>Count now</t>
  </si>
  <si>
    <t>Survival</t>
  </si>
  <si>
    <t>Biomass (lb)</t>
  </si>
  <si>
    <t>Days in tank</t>
  </si>
  <si>
    <t>Harvest ready</t>
  </si>
  <si>
    <t>Raceway 1</t>
  </si>
  <si>
    <t>Rainbow trout</t>
  </si>
  <si>
    <t>Raceway 2</t>
  </si>
  <si>
    <t>Tank A</t>
  </si>
  <si>
    <t>Tilapia</t>
  </si>
  <si>
    <t>Pond 3</t>
  </si>
  <si>
    <t>Channel catfish</t>
  </si>
  <si>
    <t>Item</t>
  </si>
  <si>
    <t>Value</t>
  </si>
  <si>
    <t>Notes</t>
  </si>
  <si>
    <t>Totals</t>
  </si>
  <si>
    <t>Fish on hand</t>
  </si>
  <si>
    <t>Tanks ready to harvest</t>
  </si>
  <si>
    <t>Overall survival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</si>
</sst>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5" customWidth="1"/>
    <col min="4" max="4" width="16" customWidth="1"/>
    <col min="5" max="5" width="22" customWidth="1"/>
    <col min="6" max="6" width="25" customWidth="1"/>
    <col min="7" max="7" width="15" customWidth="1"/>
    <col min="8" max="8" width="29" customWidth="1"/>
    <col min="9" max="9" width="12" customWidth="1"/>
    <col min="10" max="10" width="11" customWidth="1"/>
    <col min="11" max="12" width="15" customWidth="1"/>
    <col min="13" max="13" width="2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t="s">
        <v>27</v>
      </c>
      <c r="C2" s="11">
        <v>46004</v>
      </c>
      <c r="D2" s="12">
        <v>4000</v>
      </c>
      <c r="E2" s="12">
        <v>380</v>
      </c>
      <c r="F2" s="13">
        <v>1.1</v>
      </c>
      <c r="G2" s="11">
        <v>46301</v>
      </c>
      <c r="H2" s="13">
        <v>1</v>
      </c>
      <c r="I2" s="14">
        <f>IF($A2="","",(D2-E2))</f>
        <v>3620</v>
      </c>
      <c r="J2" s="15">
        <f>IF($A2="","",IFERROR((I2/D2),0))</f>
        <v>0.905</v>
      </c>
      <c r="K2" s="14">
        <f>IF($A2="","",ROUND((I2*F2),0))</f>
        <v>3982</v>
      </c>
      <c r="L2" s="14">
        <f>IF($A2="","",(TODAY()-C2))</f>
        <v>303</v>
      </c>
      <c r="M2" s="16" t="str">
        <f>IF($A2="","",IF((F2&gt;=H2),"Ready",""))</f>
        <v>Ready</v>
      </c>
    </row>
    <row r="3" spans="1:13" x14ac:dyDescent="0.25">
      <c r="A3" t="s">
        <v>28</v>
      </c>
      <c r="B3" t="s">
        <v>27</v>
      </c>
      <c r="C3" s="11">
        <v>46125</v>
      </c>
      <c r="D3" s="12">
        <v>4000</v>
      </c>
      <c r="E3" s="12">
        <v>520</v>
      </c>
      <c r="F3" s="13">
        <v>0.55</v>
      </c>
      <c r="G3" s="11">
        <v>46301</v>
      </c>
      <c r="H3" s="13">
        <v>1</v>
      </c>
      <c r="I3" s="14">
        <f>IF($A3="","",(D3-E3))</f>
        <v>3480</v>
      </c>
      <c r="J3" s="15">
        <f>IF($A3="","",IFERROR((I3/D3),0))</f>
        <v>0.87</v>
      </c>
      <c r="K3" s="14">
        <f>IF($A3="","",ROUND((I3*F3),0))</f>
        <v>1914</v>
      </c>
      <c r="L3" s="14">
        <f>IF($A3="","",(TODAY()-C3))</f>
        <v>182</v>
      </c>
      <c r="M3" s="16" t="str">
        <f>IF($A3="","",IF((F3&gt;=H3),"Ready",""))</f>
        <v/>
      </c>
    </row>
    <row r="4" spans="1:13" x14ac:dyDescent="0.25">
      <c r="A4" t="s">
        <v>29</v>
      </c>
      <c r="B4" t="s">
        <v>30</v>
      </c>
      <c r="C4" s="11">
        <v>46155</v>
      </c>
      <c r="D4" s="12">
        <v>1500</v>
      </c>
      <c r="E4" s="12">
        <v>60</v>
      </c>
      <c r="F4" s="13">
        <v>1.3</v>
      </c>
      <c r="G4" s="11">
        <v>46294</v>
      </c>
      <c r="H4" s="13">
        <v>1.5</v>
      </c>
      <c r="I4" s="14">
        <f>IF($A4="","",(D4-E4))</f>
        <v>1440</v>
      </c>
      <c r="J4" s="15">
        <f>IF($A4="","",IFERROR((I4/D4),0))</f>
        <v>0.96</v>
      </c>
      <c r="K4" s="14">
        <f>IF($A4="","",ROUND((I4*F4),0))</f>
        <v>1872</v>
      </c>
      <c r="L4" s="14">
        <f>IF($A4="","",(TODAY()-C4))</f>
        <v>152</v>
      </c>
      <c r="M4" s="16" t="str">
        <f>IF($A4="","",IF((F4&gt;=H4),"Ready",""))</f>
        <v/>
      </c>
    </row>
    <row r="5" spans="1:13" x14ac:dyDescent="0.25">
      <c r="A5" t="s">
        <v>31</v>
      </c>
      <c r="B5" t="s">
        <v>32</v>
      </c>
      <c r="C5" s="11">
        <v>45882</v>
      </c>
      <c r="D5" s="12">
        <v>6000</v>
      </c>
      <c r="E5" s="12">
        <v>1300</v>
      </c>
      <c r="F5" s="13">
        <v>1.4</v>
      </c>
      <c r="G5" s="11">
        <v>46287</v>
      </c>
      <c r="H5" s="13">
        <v>1.5</v>
      </c>
      <c r="I5" s="14">
        <f>IF($A5="","",(D5-E5))</f>
        <v>4700</v>
      </c>
      <c r="J5" s="15">
        <f>IF($A5="","",IFERROR((I5/D5),0))</f>
        <v>0.7833333333333333</v>
      </c>
      <c r="K5" s="14">
        <f>IF($A5="","",ROUND((I5*F5),0))</f>
        <v>6580</v>
      </c>
      <c r="L5" s="14">
        <f>IF($A5="","",(TODAY()-C5))</f>
        <v>425</v>
      </c>
      <c r="M5" s="16" t="str">
        <f>IF($A5="","",IF((F5&gt;=H5),"Ready",""))</f>
        <v/>
      </c>
    </row>
    <row r="6" spans="1:13" x14ac:dyDescent="0.25">
      <c r="C6" s="11"/>
      <c r="D6" s="12"/>
      <c r="E6" s="12"/>
      <c r="F6" s="13"/>
      <c r="G6" s="11"/>
      <c r="H6" s="13"/>
      <c r="I6" s="14" t="str">
        <f>IF($A6="","",(D6-E6))</f>
        <v/>
      </c>
      <c r="J6" s="15" t="str">
        <f>IF($A6="","",IFERROR((I6/D6),0))</f>
        <v/>
      </c>
      <c r="K6" s="14" t="str">
        <f>IF($A6="","",ROUND((I6*F6),0))</f>
        <v/>
      </c>
      <c r="L6" s="14" t="str">
        <f>IF($A6="","",(TODAY()-C6))</f>
        <v/>
      </c>
      <c r="M6" s="16" t="str">
        <f>IF($A6="","",IF((F6&gt;=H6),"Ready",""))</f>
        <v/>
      </c>
    </row>
    <row r="7" spans="1:13" x14ac:dyDescent="0.25">
      <c r="C7" s="11"/>
      <c r="D7" s="12"/>
      <c r="E7" s="12"/>
      <c r="F7" s="13"/>
      <c r="G7" s="11"/>
      <c r="H7" s="13"/>
      <c r="I7" s="14" t="str">
        <f>IF($A7="","",(D7-E7))</f>
        <v/>
      </c>
      <c r="J7" s="15" t="str">
        <f>IF($A7="","",IFERROR((I7/D7),0))</f>
        <v/>
      </c>
      <c r="K7" s="14" t="str">
        <f>IF($A7="","",ROUND((I7*F7),0))</f>
        <v/>
      </c>
      <c r="L7" s="14" t="str">
        <f>IF($A7="","",(TODAY()-C7))</f>
        <v/>
      </c>
      <c r="M7" s="16" t="str">
        <f>IF($A7="","",IF((F7&gt;=H7),"Ready",""))</f>
        <v/>
      </c>
    </row>
    <row r="8" spans="1:13" x14ac:dyDescent="0.25">
      <c r="C8" s="11"/>
      <c r="D8" s="12"/>
      <c r="E8" s="12"/>
      <c r="F8" s="13"/>
      <c r="G8" s="11"/>
      <c r="H8" s="13"/>
      <c r="I8" s="14" t="str">
        <f>IF($A8="","",(D8-E8))</f>
        <v/>
      </c>
      <c r="J8" s="15" t="str">
        <f>IF($A8="","",IFERROR((I8/D8),0))</f>
        <v/>
      </c>
      <c r="K8" s="14" t="str">
        <f>IF($A8="","",ROUND((I8*F8),0))</f>
        <v/>
      </c>
      <c r="L8" s="14" t="str">
        <f>IF($A8="","",(TODAY()-C8))</f>
        <v/>
      </c>
      <c r="M8" s="16" t="str">
        <f>IF($A8="","",IF((F8&gt;=H8),"Ready",""))</f>
        <v/>
      </c>
    </row>
    <row r="9" spans="1:13" x14ac:dyDescent="0.25">
      <c r="C9" s="11"/>
      <c r="D9" s="12"/>
      <c r="E9" s="12"/>
      <c r="F9" s="13"/>
      <c r="G9" s="11"/>
      <c r="H9" s="13"/>
      <c r="I9" s="14" t="str">
        <f>IF($A9="","",(D9-E9))</f>
        <v/>
      </c>
      <c r="J9" s="15" t="str">
        <f>IF($A9="","",IFERROR((I9/D9),0))</f>
        <v/>
      </c>
      <c r="K9" s="14" t="str">
        <f>IF($A9="","",ROUND((I9*F9),0))</f>
        <v/>
      </c>
      <c r="L9" s="14" t="str">
        <f>IF($A9="","",(TODAY()-C9))</f>
        <v/>
      </c>
      <c r="M9" s="16" t="str">
        <f>IF($A9="","",IF((F9&gt;=H9),"Ready",""))</f>
        <v/>
      </c>
    </row>
    <row r="10" spans="1:13" x14ac:dyDescent="0.25">
      <c r="C10" s="11"/>
      <c r="D10" s="12"/>
      <c r="E10" s="12"/>
      <c r="F10" s="13"/>
      <c r="G10" s="11"/>
      <c r="H10" s="13"/>
      <c r="I10" s="14" t="str">
        <f>IF($A10="","",(D10-E10))</f>
        <v/>
      </c>
      <c r="J10" s="15" t="str">
        <f>IF($A10="","",IFERROR((I10/D10),0))</f>
        <v/>
      </c>
      <c r="K10" s="14" t="str">
        <f>IF($A10="","",ROUND((I10*F10),0))</f>
        <v/>
      </c>
      <c r="L10" s="14" t="str">
        <f>IF($A10="","",(TODAY()-C10))</f>
        <v/>
      </c>
      <c r="M10" s="16" t="str">
        <f>IF($A10="","",IF((F10&gt;=H10),"Ready",""))</f>
        <v/>
      </c>
    </row>
    <row r="11" spans="1:13" x14ac:dyDescent="0.25">
      <c r="C11" s="11"/>
      <c r="D11" s="12"/>
      <c r="E11" s="12"/>
      <c r="F11" s="13"/>
      <c r="G11" s="11"/>
      <c r="H11" s="13"/>
      <c r="I11" s="14" t="str">
        <f>IF($A11="","",(D11-E11))</f>
        <v/>
      </c>
      <c r="J11" s="15" t="str">
        <f>IF($A11="","",IFERROR((I11/D11),0))</f>
        <v/>
      </c>
      <c r="K11" s="14" t="str">
        <f>IF($A11="","",ROUND((I11*F11),0))</f>
        <v/>
      </c>
      <c r="L11" s="14" t="str">
        <f>IF($A11="","",(TODAY()-C11))</f>
        <v/>
      </c>
      <c r="M11" s="16" t="str">
        <f>IF($A11="","",IF((F11&gt;=H11),"Ready",""))</f>
        <v/>
      </c>
    </row>
    <row r="12" spans="1:13" x14ac:dyDescent="0.25">
      <c r="C12" s="11"/>
      <c r="D12" s="12"/>
      <c r="E12" s="12"/>
      <c r="F12" s="13"/>
      <c r="G12" s="11"/>
      <c r="H12" s="13"/>
      <c r="I12" s="14" t="str">
        <f>IF($A12="","",(D12-E12))</f>
        <v/>
      </c>
      <c r="J12" s="15" t="str">
        <f>IF($A12="","",IFERROR((I12/D12),0))</f>
        <v/>
      </c>
      <c r="K12" s="14" t="str">
        <f>IF($A12="","",ROUND((I12*F12),0))</f>
        <v/>
      </c>
      <c r="L12" s="14" t="str">
        <f>IF($A12="","",(TODAY()-C12))</f>
        <v/>
      </c>
      <c r="M12" s="16" t="str">
        <f>IF($A12="","",IF((F12&gt;=H12),"Ready",""))</f>
        <v/>
      </c>
    </row>
    <row r="13" spans="1:13" x14ac:dyDescent="0.25">
      <c r="C13" s="11"/>
      <c r="D13" s="12"/>
      <c r="E13" s="12"/>
      <c r="F13" s="13"/>
      <c r="G13" s="11"/>
      <c r="H13" s="13"/>
      <c r="I13" s="14" t="str">
        <f>IF($A13="","",(D13-E13))</f>
        <v/>
      </c>
      <c r="J13" s="15" t="str">
        <f>IF($A13="","",IFERROR((I13/D13),0))</f>
        <v/>
      </c>
      <c r="K13" s="14" t="str">
        <f>IF($A13="","",ROUND((I13*F13),0))</f>
        <v/>
      </c>
      <c r="L13" s="14" t="str">
        <f>IF($A13="","",(TODAY()-C13))</f>
        <v/>
      </c>
      <c r="M13" s="16" t="str">
        <f>IF($A13="","",IF((F13&gt;=H13),"Ready",""))</f>
        <v/>
      </c>
    </row>
    <row r="14" spans="1:13" x14ac:dyDescent="0.25">
      <c r="C14" s="11"/>
      <c r="D14" s="12"/>
      <c r="E14" s="12"/>
      <c r="F14" s="13"/>
      <c r="G14" s="11"/>
      <c r="H14" s="13"/>
      <c r="I14" s="14" t="str">
        <f>IF($A14="","",(D14-E14))</f>
        <v/>
      </c>
      <c r="J14" s="15" t="str">
        <f>IF($A14="","",IFERROR((I14/D14),0))</f>
        <v/>
      </c>
      <c r="K14" s="14" t="str">
        <f>IF($A14="","",ROUND((I14*F14),0))</f>
        <v/>
      </c>
      <c r="L14" s="14" t="str">
        <f>IF($A14="","",(TODAY()-C14))</f>
        <v/>
      </c>
      <c r="M14" s="16" t="str">
        <f>IF($A14="","",IF((F14&gt;=H14),"Ready",""))</f>
        <v/>
      </c>
    </row>
    <row r="15" spans="1:13" x14ac:dyDescent="0.25">
      <c r="C15" s="11"/>
      <c r="D15" s="12"/>
      <c r="E15" s="12"/>
      <c r="F15" s="13"/>
      <c r="G15" s="11"/>
      <c r="H15" s="13"/>
      <c r="I15" s="14" t="str">
        <f>IF($A15="","",(D15-E15))</f>
        <v/>
      </c>
      <c r="J15" s="15" t="str">
        <f>IF($A15="","",IFERROR((I15/D15),0))</f>
        <v/>
      </c>
      <c r="K15" s="14" t="str">
        <f>IF($A15="","",ROUND((I15*F15),0))</f>
        <v/>
      </c>
      <c r="L15" s="14" t="str">
        <f>IF($A15="","",(TODAY()-C15))</f>
        <v/>
      </c>
      <c r="M15" s="16" t="str">
        <f>IF($A15="","",IF((F15&gt;=H15),"Ready",""))</f>
        <v/>
      </c>
    </row>
    <row r="16" spans="1:13" x14ac:dyDescent="0.25">
      <c r="C16" s="11"/>
      <c r="D16" s="12"/>
      <c r="E16" s="12"/>
      <c r="F16" s="13"/>
      <c r="G16" s="11"/>
      <c r="H16" s="13"/>
      <c r="I16" s="14" t="str">
        <f>IF($A16="","",(D16-E16))</f>
        <v/>
      </c>
      <c r="J16" s="15" t="str">
        <f>IF($A16="","",IFERROR((I16/D16),0))</f>
        <v/>
      </c>
      <c r="K16" s="14" t="str">
        <f>IF($A16="","",ROUND((I16*F16),0))</f>
        <v/>
      </c>
      <c r="L16" s="14" t="str">
        <f>IF($A16="","",(TODAY()-C16))</f>
        <v/>
      </c>
      <c r="M16" s="16" t="str">
        <f>IF($A16="","",IF((F16&gt;=H16),"Ready",""))</f>
        <v/>
      </c>
    </row>
    <row r="17" spans="1:13" x14ac:dyDescent="0.25">
      <c r="C17" s="11"/>
      <c r="D17" s="12"/>
      <c r="E17" s="12"/>
      <c r="F17" s="13"/>
      <c r="G17" s="11"/>
      <c r="H17" s="13"/>
      <c r="I17" s="14" t="str">
        <f>IF($A17="","",(D17-E17))</f>
        <v/>
      </c>
      <c r="J17" s="15" t="str">
        <f>IF($A17="","",IFERROR((I17/D17),0))</f>
        <v/>
      </c>
      <c r="K17" s="14" t="str">
        <f>IF($A17="","",ROUND((I17*F17),0))</f>
        <v/>
      </c>
      <c r="L17" s="14" t="str">
        <f>IF($A17="","",(TODAY()-C17))</f>
        <v/>
      </c>
      <c r="M17" s="16" t="str">
        <f>IF($A17="","",IF((F17&gt;=H17),"Ready",""))</f>
        <v/>
      </c>
    </row>
    <row r="18" spans="1:13" x14ac:dyDescent="0.25">
      <c r="C18" s="11"/>
      <c r="D18" s="12"/>
      <c r="E18" s="12"/>
      <c r="F18" s="13"/>
      <c r="G18" s="11"/>
      <c r="H18" s="13"/>
      <c r="I18" s="14" t="str">
        <f>IF($A18="","",(D18-E18))</f>
        <v/>
      </c>
      <c r="J18" s="15" t="str">
        <f>IF($A18="","",IFERROR((I18/D18),0))</f>
        <v/>
      </c>
      <c r="K18" s="14" t="str">
        <f>IF($A18="","",ROUND((I18*F18),0))</f>
        <v/>
      </c>
      <c r="L18" s="14" t="str">
        <f>IF($A18="","",(TODAY()-C18))</f>
        <v/>
      </c>
      <c r="M18" s="16" t="str">
        <f>IF($A18="","",IF((F18&gt;=H18),"Ready",""))</f>
        <v/>
      </c>
    </row>
    <row r="19" spans="1:13" x14ac:dyDescent="0.25">
      <c r="C19" s="11"/>
      <c r="D19" s="12"/>
      <c r="E19" s="12"/>
      <c r="F19" s="13"/>
      <c r="G19" s="11"/>
      <c r="H19" s="13"/>
      <c r="I19" s="14" t="str">
        <f>IF($A19="","",(D19-E19))</f>
        <v/>
      </c>
      <c r="J19" s="15" t="str">
        <f>IF($A19="","",IFERROR((I19/D19),0))</f>
        <v/>
      </c>
      <c r="K19" s="14" t="str">
        <f>IF($A19="","",ROUND((I19*F19),0))</f>
        <v/>
      </c>
      <c r="L19" s="14" t="str">
        <f>IF($A19="","",(TODAY()-C19))</f>
        <v/>
      </c>
      <c r="M19" s="16" t="str">
        <f>IF($A19="","",IF((F19&gt;=H19),"Ready",""))</f>
        <v/>
      </c>
    </row>
    <row r="20" spans="1:13" x14ac:dyDescent="0.25">
      <c r="C20" s="11"/>
      <c r="D20" s="12"/>
      <c r="E20" s="12"/>
      <c r="F20" s="13"/>
      <c r="G20" s="11"/>
      <c r="H20" s="13"/>
      <c r="I20" s="14" t="str">
        <f>IF($A20="","",(D20-E20))</f>
        <v/>
      </c>
      <c r="J20" s="15" t="str">
        <f>IF($A20="","",IFERROR((I20/D20),0))</f>
        <v/>
      </c>
      <c r="K20" s="14" t="str">
        <f>IF($A20="","",ROUND((I20*F20),0))</f>
        <v/>
      </c>
      <c r="L20" s="14" t="str">
        <f>IF($A20="","",(TODAY()-C20))</f>
        <v/>
      </c>
      <c r="M20" s="16" t="str">
        <f>IF($A20="","",IF((F20&gt;=H20),"Ready",""))</f>
        <v/>
      </c>
    </row>
    <row r="21" spans="1:13" x14ac:dyDescent="0.25">
      <c r="C21" s="11"/>
      <c r="D21" s="12"/>
      <c r="E21" s="12"/>
      <c r="F21" s="13"/>
      <c r="G21" s="11"/>
      <c r="H21" s="13"/>
      <c r="I21" s="14" t="str">
        <f>IF($A21="","",(D21-E21))</f>
        <v/>
      </c>
      <c r="J21" s="15" t="str">
        <f>IF($A21="","",IFERROR((I21/D21),0))</f>
        <v/>
      </c>
      <c r="K21" s="14" t="str">
        <f>IF($A21="","",ROUND((I21*F21),0))</f>
        <v/>
      </c>
      <c r="L21" s="14" t="str">
        <f>IF($A21="","",(TODAY()-C21))</f>
        <v/>
      </c>
      <c r="M21" s="16" t="str">
        <f>IF($A21="","",IF((F21&gt;=H21),"Ready",""))</f>
        <v/>
      </c>
    </row>
    <row r="22" spans="1:13" x14ac:dyDescent="0.25">
      <c r="C22" s="11"/>
      <c r="D22" s="12"/>
      <c r="E22" s="12"/>
      <c r="F22" s="13"/>
      <c r="G22" s="11"/>
      <c r="H22" s="13"/>
      <c r="I22" s="14" t="str">
        <f>IF($A22="","",(D22-E22))</f>
        <v/>
      </c>
      <c r="J22" s="15" t="str">
        <f>IF($A22="","",IFERROR((I22/D22),0))</f>
        <v/>
      </c>
      <c r="K22" s="14" t="str">
        <f>IF($A22="","",ROUND((I22*F22),0))</f>
        <v/>
      </c>
      <c r="L22" s="14" t="str">
        <f>IF($A22="","",(TODAY()-C22))</f>
        <v/>
      </c>
      <c r="M22" s="16" t="str">
        <f>IF($A22="","",IF((F22&gt;=H22),"Ready",""))</f>
        <v/>
      </c>
    </row>
    <row r="23" spans="1:13" x14ac:dyDescent="0.25">
      <c r="C23" s="11"/>
      <c r="D23" s="12"/>
      <c r="E23" s="12"/>
      <c r="F23" s="13"/>
      <c r="G23" s="11"/>
      <c r="H23" s="13"/>
      <c r="I23" s="14" t="str">
        <f>IF($A23="","",(D23-E23))</f>
        <v/>
      </c>
      <c r="J23" s="15" t="str">
        <f>IF($A23="","",IFERROR((I23/D23),0))</f>
        <v/>
      </c>
      <c r="K23" s="14" t="str">
        <f>IF($A23="","",ROUND((I23*F23),0))</f>
        <v/>
      </c>
      <c r="L23" s="14" t="str">
        <f>IF($A23="","",(TODAY()-C23))</f>
        <v/>
      </c>
      <c r="M23" s="16" t="str">
        <f>IF($A23="","",IF((F23&gt;=H23),"Ready",""))</f>
        <v/>
      </c>
    </row>
    <row r="24" spans="1:13" x14ac:dyDescent="0.25">
      <c r="C24" s="11"/>
      <c r="D24" s="12"/>
      <c r="E24" s="12"/>
      <c r="F24" s="13"/>
      <c r="G24" s="11"/>
      <c r="H24" s="13"/>
      <c r="I24" s="14" t="str">
        <f>IF($A24="","",(D24-E24))</f>
        <v/>
      </c>
      <c r="J24" s="15" t="str">
        <f>IF($A24="","",IFERROR((I24/D24),0))</f>
        <v/>
      </c>
      <c r="K24" s="14" t="str">
        <f>IF($A24="","",ROUND((I24*F24),0))</f>
        <v/>
      </c>
      <c r="L24" s="14" t="str">
        <f>IF($A24="","",(TODAY()-C24))</f>
        <v/>
      </c>
      <c r="M24" s="16" t="str">
        <f>IF($A24="","",IF((F24&gt;=H24),"Ready",""))</f>
        <v/>
      </c>
    </row>
    <row r="25" spans="1:13" x14ac:dyDescent="0.25">
      <c r="C25" s="11"/>
      <c r="D25" s="12"/>
      <c r="E25" s="12"/>
      <c r="F25" s="13"/>
      <c r="G25" s="11"/>
      <c r="H25" s="13"/>
      <c r="I25" s="14" t="str">
        <f>IF($A25="","",(D25-E25))</f>
        <v/>
      </c>
      <c r="J25" s="15" t="str">
        <f>IF($A25="","",IFERROR((I25/D25),0))</f>
        <v/>
      </c>
      <c r="K25" s="14" t="str">
        <f>IF($A25="","",ROUND((I25*F25),0))</f>
        <v/>
      </c>
      <c r="L25" s="14" t="str">
        <f>IF($A25="","",(TODAY()-C25))</f>
        <v/>
      </c>
      <c r="M25" s="16" t="str">
        <f>IF($A25="","",IF((F25&gt;=H25),"Ready",""))</f>
        <v/>
      </c>
    </row>
    <row r="26" spans="1:13" x14ac:dyDescent="0.25">
      <c r="C26" s="11"/>
      <c r="D26" s="12"/>
      <c r="E26" s="12"/>
      <c r="F26" s="13"/>
      <c r="G26" s="11"/>
      <c r="H26" s="13"/>
      <c r="I26" s="14" t="str">
        <f>IF($A26="","",(D26-E26))</f>
        <v/>
      </c>
      <c r="J26" s="15" t="str">
        <f>IF($A26="","",IFERROR((I26/D26),0))</f>
        <v/>
      </c>
      <c r="K26" s="14" t="str">
        <f>IF($A26="","",ROUND((I26*F26),0))</f>
        <v/>
      </c>
      <c r="L26" s="14" t="str">
        <f>IF($A26="","",(TODAY()-C26))</f>
        <v/>
      </c>
      <c r="M26" s="16" t="str">
        <f>IF($A26="","",IF((F26&gt;=H26),"Ready",""))</f>
        <v/>
      </c>
    </row>
    <row r="27" spans="1:13" x14ac:dyDescent="0.25">
      <c r="C27" s="11"/>
      <c r="D27" s="12"/>
      <c r="E27" s="12"/>
      <c r="F27" s="13"/>
      <c r="G27" s="11"/>
      <c r="H27" s="13"/>
      <c r="I27" s="14" t="str">
        <f>IF($A27="","",(D27-E27))</f>
        <v/>
      </c>
      <c r="J27" s="15" t="str">
        <f>IF($A27="","",IFERROR((I27/D27),0))</f>
        <v/>
      </c>
      <c r="K27" s="14" t="str">
        <f>IF($A27="","",ROUND((I27*F27),0))</f>
        <v/>
      </c>
      <c r="L27" s="14" t="str">
        <f>IF($A27="","",(TODAY()-C27))</f>
        <v/>
      </c>
      <c r="M27" s="16" t="str">
        <f>IF($A27="","",IF((F27&gt;=H27),"Ready",""))</f>
        <v/>
      </c>
    </row>
    <row r="28" spans="1:13" x14ac:dyDescent="0.25">
      <c r="C28" s="11"/>
      <c r="D28" s="12"/>
      <c r="E28" s="12"/>
      <c r="F28" s="13"/>
      <c r="G28" s="11"/>
      <c r="H28" s="13"/>
      <c r="I28" s="14" t="str">
        <f>IF($A28="","",(D28-E28))</f>
        <v/>
      </c>
      <c r="J28" s="15" t="str">
        <f>IF($A28="","",IFERROR((I28/D28),0))</f>
        <v/>
      </c>
      <c r="K28" s="14" t="str">
        <f>IF($A28="","",ROUND((I28*F28),0))</f>
        <v/>
      </c>
      <c r="L28" s="14" t="str">
        <f>IF($A28="","",(TODAY()-C28))</f>
        <v/>
      </c>
      <c r="M28" s="16" t="str">
        <f>IF($A28="","",IF((F28&gt;=H28),"Ready",""))</f>
        <v/>
      </c>
    </row>
    <row r="29" spans="1:13" x14ac:dyDescent="0.25">
      <c r="C29" s="11"/>
      <c r="D29" s="12"/>
      <c r="E29" s="12"/>
      <c r="F29" s="13"/>
      <c r="G29" s="11"/>
      <c r="H29" s="13"/>
      <c r="I29" s="14" t="str">
        <f>IF($A29="","",(D29-E29))</f>
        <v/>
      </c>
      <c r="J29" s="15" t="str">
        <f>IF($A29="","",IFERROR((I29/D29),0))</f>
        <v/>
      </c>
      <c r="K29" s="14" t="str">
        <f>IF($A29="","",ROUND((I29*F29),0))</f>
        <v/>
      </c>
      <c r="L29" s="14" t="str">
        <f>IF($A29="","",(TODAY()-C29))</f>
        <v/>
      </c>
      <c r="M29" s="16" t="str">
        <f>IF($A29="","",IF((F29&gt;=H29),"Ready",""))</f>
        <v/>
      </c>
    </row>
    <row r="30" spans="1:13" x14ac:dyDescent="0.25">
      <c r="C30" s="11"/>
      <c r="D30" s="12"/>
      <c r="E30" s="12"/>
      <c r="F30" s="13"/>
      <c r="G30" s="11"/>
      <c r="H30" s="13"/>
      <c r="I30" s="14" t="str">
        <f>IF($A30="","",(D30-E30))</f>
        <v/>
      </c>
      <c r="J30" s="15" t="str">
        <f>IF($A30="","",IFERROR((I30/D30),0))</f>
        <v/>
      </c>
      <c r="K30" s="14" t="str">
        <f>IF($A30="","",ROUND((I30*F30),0))</f>
        <v/>
      </c>
      <c r="L30" s="14" t="str">
        <f>IF($A30="","",(TODAY()-C30))</f>
        <v/>
      </c>
      <c r="M30" s="16" t="str">
        <f>IF($A30="","",IF((F30&gt;=H30),"Ready",""))</f>
        <v/>
      </c>
    </row>
    <row r="31" spans="1:13" x14ac:dyDescent="0.25">
      <c r="C31" s="11"/>
      <c r="D31" s="12"/>
      <c r="E31" s="12"/>
      <c r="F31" s="13"/>
      <c r="G31" s="11"/>
      <c r="H31" s="13"/>
      <c r="I31" s="14" t="str">
        <f>IF($A31="","",(D31-E31))</f>
        <v/>
      </c>
      <c r="J31" s="15" t="str">
        <f>IF($A31="","",IFERROR((I31/D31),0))</f>
        <v/>
      </c>
      <c r="K31" s="14" t="str">
        <f>IF($A31="","",ROUND((I31*F31),0))</f>
        <v/>
      </c>
      <c r="L31" s="14" t="str">
        <f>IF($A31="","",(TODAY()-C31))</f>
        <v/>
      </c>
      <c r="M31" s="16" t="str">
        <f>IF($A31="","",IF((F31&gt;=H31),"Ready",""))</f>
        <v/>
      </c>
    </row>
    <row r="32" spans="1:13" x14ac:dyDescent="0.25">
      <c r="C32" s="11"/>
      <c r="D32" s="12"/>
      <c r="E32" s="12"/>
      <c r="F32" s="13"/>
      <c r="G32" s="11"/>
      <c r="H32" s="13"/>
      <c r="I32" s="14" t="str">
        <f>IF($A32="","",(D32-E32))</f>
        <v/>
      </c>
      <c r="J32" s="15" t="str">
        <f>IF($A32="","",IFERROR((I32/D32),0))</f>
        <v/>
      </c>
      <c r="K32" s="14" t="str">
        <f>IF($A32="","",ROUND((I32*F32),0))</f>
        <v/>
      </c>
      <c r="L32" s="14" t="str">
        <f>IF($A32="","",(TODAY()-C32))</f>
        <v/>
      </c>
      <c r="M32" s="16" t="str">
        <f>IF($A32="","",IF((F32&gt;=H32),"Ready",""))</f>
        <v/>
      </c>
    </row>
    <row r="33" spans="1:13" x14ac:dyDescent="0.25">
      <c r="C33" s="11"/>
      <c r="D33" s="12"/>
      <c r="E33" s="12"/>
      <c r="F33" s="13"/>
      <c r="G33" s="11"/>
      <c r="H33" s="13"/>
      <c r="I33" s="14" t="str">
        <f>IF($A33="","",(D33-E33))</f>
        <v/>
      </c>
      <c r="J33" s="15" t="str">
        <f>IF($A33="","",IFERROR((I33/D33),0))</f>
        <v/>
      </c>
      <c r="K33" s="14" t="str">
        <f>IF($A33="","",ROUND((I33*F33),0))</f>
        <v/>
      </c>
      <c r="L33" s="14" t="str">
        <f>IF($A33="","",(TODAY()-C33))</f>
        <v/>
      </c>
      <c r="M33" s="16" t="str">
        <f>IF($A33="","",IF((F33&gt;=H33),"Ready",""))</f>
        <v/>
      </c>
    </row>
    <row r="34" spans="1:13" x14ac:dyDescent="0.25">
      <c r="C34" s="11"/>
      <c r="D34" s="12"/>
      <c r="E34" s="12"/>
      <c r="F34" s="13"/>
      <c r="G34" s="11"/>
      <c r="H34" s="13"/>
      <c r="I34" s="14" t="str">
        <f>IF($A34="","",(D34-E34))</f>
        <v/>
      </c>
      <c r="J34" s="15" t="str">
        <f>IF($A34="","",IFERROR((I34/D34),0))</f>
        <v/>
      </c>
      <c r="K34" s="14" t="str">
        <f>IF($A34="","",ROUND((I34*F34),0))</f>
        <v/>
      </c>
      <c r="L34" s="14" t="str">
        <f>IF($A34="","",(TODAY()-C34))</f>
        <v/>
      </c>
      <c r="M34" s="16" t="str">
        <f>IF($A34="","",IF((F34&gt;=H34),"Ready",""))</f>
        <v/>
      </c>
    </row>
    <row r="35" spans="1:13" x14ac:dyDescent="0.25">
      <c r="C35" s="11"/>
      <c r="D35" s="12"/>
      <c r="E35" s="12"/>
      <c r="F35" s="13"/>
      <c r="G35" s="11"/>
      <c r="H35" s="13"/>
      <c r="I35" s="14" t="str">
        <f>IF($A35="","",(D35-E35))</f>
        <v/>
      </c>
      <c r="J35" s="15" t="str">
        <f>IF($A35="","",IFERROR((I35/D35),0))</f>
        <v/>
      </c>
      <c r="K35" s="14" t="str">
        <f>IF($A35="","",ROUND((I35*F35),0))</f>
        <v/>
      </c>
      <c r="L35" s="14" t="str">
        <f>IF($A35="","",(TODAY()-C35))</f>
        <v/>
      </c>
      <c r="M35" s="16" t="str">
        <f>IF($A35="","",IF((F35&gt;=H35),"Ready",""))</f>
        <v/>
      </c>
    </row>
    <row r="36" spans="1:13" x14ac:dyDescent="0.25">
      <c r="C36" s="11"/>
      <c r="D36" s="12"/>
      <c r="E36" s="12"/>
      <c r="F36" s="13"/>
      <c r="G36" s="11"/>
      <c r="H36" s="13"/>
      <c r="I36" s="14" t="str">
        <f>IF($A36="","",(D36-E36))</f>
        <v/>
      </c>
      <c r="J36" s="15" t="str">
        <f>IF($A36="","",IFERROR((I36/D36),0))</f>
        <v/>
      </c>
      <c r="K36" s="14" t="str">
        <f>IF($A36="","",ROUND((I36*F36),0))</f>
        <v/>
      </c>
      <c r="L36" s="14" t="str">
        <f>IF($A36="","",(TODAY()-C36))</f>
        <v/>
      </c>
      <c r="M36" s="16" t="str">
        <f>IF($A36="","",IF((F36&gt;=H36),"Ready",""))</f>
        <v/>
      </c>
    </row>
    <row r="37" spans="1:13" x14ac:dyDescent="0.25">
      <c r="C37" s="11"/>
      <c r="D37" s="12"/>
      <c r="E37" s="12"/>
      <c r="F37" s="13"/>
      <c r="G37" s="11"/>
      <c r="H37" s="13"/>
      <c r="I37" s="14" t="str">
        <f>IF($A37="","",(D37-E37))</f>
        <v/>
      </c>
      <c r="J37" s="15" t="str">
        <f>IF($A37="","",IFERROR((I37/D37),0))</f>
        <v/>
      </c>
      <c r="K37" s="14" t="str">
        <f>IF($A37="","",ROUND((I37*F37),0))</f>
        <v/>
      </c>
      <c r="L37" s="14" t="str">
        <f>IF($A37="","",(TODAY()-C37))</f>
        <v/>
      </c>
      <c r="M37" s="16" t="str">
        <f>IF($A37="","",IF((F37&gt;=H37),"Ready",""))</f>
        <v/>
      </c>
    </row>
    <row r="38" spans="1:13" x14ac:dyDescent="0.25">
      <c r="C38" s="11"/>
      <c r="D38" s="12"/>
      <c r="E38" s="12"/>
      <c r="F38" s="13"/>
      <c r="G38" s="11"/>
      <c r="H38" s="13"/>
      <c r="I38" s="14" t="str">
        <f>IF($A38="","",(D38-E38))</f>
        <v/>
      </c>
      <c r="J38" s="15" t="str">
        <f>IF($A38="","",IFERROR((I38/D38),0))</f>
        <v/>
      </c>
      <c r="K38" s="14" t="str">
        <f>IF($A38="","",ROUND((I38*F38),0))</f>
        <v/>
      </c>
      <c r="L38" s="14" t="str">
        <f>IF($A38="","",(TODAY()-C38))</f>
        <v/>
      </c>
      <c r="M38" s="16" t="str">
        <f>IF($A38="","",IF((F38&gt;=H38),"Ready",""))</f>
        <v/>
      </c>
    </row>
    <row r="39" spans="1:13" x14ac:dyDescent="0.25">
      <c r="C39" s="11"/>
      <c r="D39" s="12"/>
      <c r="E39" s="12"/>
      <c r="F39" s="13"/>
      <c r="G39" s="11"/>
      <c r="H39" s="13"/>
      <c r="I39" s="14" t="str">
        <f>IF($A39="","",(D39-E39))</f>
        <v/>
      </c>
      <c r="J39" s="15" t="str">
        <f>IF($A39="","",IFERROR((I39/D39),0))</f>
        <v/>
      </c>
      <c r="K39" s="14" t="str">
        <f>IF($A39="","",ROUND((I39*F39),0))</f>
        <v/>
      </c>
      <c r="L39" s="14" t="str">
        <f>IF($A39="","",(TODAY()-C39))</f>
        <v/>
      </c>
      <c r="M39" s="16" t="str">
        <f>IF($A39="","",IF((F39&gt;=H39),"Ready",""))</f>
        <v/>
      </c>
    </row>
    <row r="40" spans="1:13" x14ac:dyDescent="0.25">
      <c r="C40" s="11"/>
      <c r="D40" s="12"/>
      <c r="E40" s="12"/>
      <c r="F40" s="13"/>
      <c r="G40" s="11"/>
      <c r="H40" s="13"/>
      <c r="I40" s="14" t="str">
        <f>IF($A40="","",(D40-E40))</f>
        <v/>
      </c>
      <c r="J40" s="15" t="str">
        <f>IF($A40="","",IFERROR((I40/D40),0))</f>
        <v/>
      </c>
      <c r="K40" s="14" t="str">
        <f>IF($A40="","",ROUND((I40*F40),0))</f>
        <v/>
      </c>
      <c r="L40" s="14" t="str">
        <f>IF($A40="","",(TODAY()-C40))</f>
        <v/>
      </c>
      <c r="M40" s="16" t="str">
        <f>IF($A40="","",IF((F40&gt;=H40),"Ready",""))</f>
        <v/>
      </c>
    </row>
    <row r="41" spans="1:13" x14ac:dyDescent="0.25">
      <c r="C41" s="11"/>
      <c r="D41" s="12"/>
      <c r="E41" s="12"/>
      <c r="F41" s="13"/>
      <c r="G41" s="11"/>
      <c r="H41" s="13"/>
      <c r="I41" s="14" t="str">
        <f>IF($A41="","",(D41-E41))</f>
        <v/>
      </c>
      <c r="J41" s="15" t="str">
        <f>IF($A41="","",IFERROR((I41/D41),0))</f>
        <v/>
      </c>
      <c r="K41" s="14" t="str">
        <f>IF($A41="","",ROUND((I41*F41),0))</f>
        <v/>
      </c>
      <c r="L41" s="14" t="str">
        <f>IF($A41="","",(TODAY()-C41))</f>
        <v/>
      </c>
      <c r="M41" s="16" t="str">
        <f>IF($A41="","",IF((F41&gt;=H41),"Ready",""))</f>
        <v/>
      </c>
    </row>
    <row r="42" spans="1:13" x14ac:dyDescent="0.25">
      <c r="C42" s="11"/>
      <c r="D42" s="12"/>
      <c r="E42" s="12"/>
      <c r="F42" s="13"/>
      <c r="G42" s="11"/>
      <c r="H42" s="13"/>
      <c r="I42" s="14" t="str">
        <f>IF($A42="","",(D42-E42))</f>
        <v/>
      </c>
      <c r="J42" s="15" t="str">
        <f>IF($A42="","",IFERROR((I42/D42),0))</f>
        <v/>
      </c>
      <c r="K42" s="14" t="str">
        <f>IF($A42="","",ROUND((I42*F42),0))</f>
        <v/>
      </c>
      <c r="L42" s="14" t="str">
        <f>IF($A42="","",(TODAY()-C42))</f>
        <v/>
      </c>
      <c r="M42" s="16" t="str">
        <f>IF($A42="","",IF((F42&gt;=H42),"Ready",""))</f>
        <v/>
      </c>
    </row>
    <row r="43" spans="1:13" x14ac:dyDescent="0.25">
      <c r="C43" s="11"/>
      <c r="D43" s="12"/>
      <c r="E43" s="12"/>
      <c r="F43" s="13"/>
      <c r="G43" s="11"/>
      <c r="H43" s="13"/>
      <c r="I43" s="14" t="str">
        <f>IF($A43="","",(D43-E43))</f>
        <v/>
      </c>
      <c r="J43" s="15" t="str">
        <f>IF($A43="","",IFERROR((I43/D43),0))</f>
        <v/>
      </c>
      <c r="K43" s="14" t="str">
        <f>IF($A43="","",ROUND((I43*F43),0))</f>
        <v/>
      </c>
      <c r="L43" s="14" t="str">
        <f>IF($A43="","",(TODAY()-C43))</f>
        <v/>
      </c>
      <c r="M43" s="16" t="str">
        <f>IF($A43="","",IF((F43&gt;=H43),"Ready",""))</f>
        <v/>
      </c>
    </row>
    <row r="44" spans="1:13" x14ac:dyDescent="0.25">
      <c r="C44" s="11"/>
      <c r="D44" s="12"/>
      <c r="E44" s="12"/>
      <c r="F44" s="13"/>
      <c r="G44" s="11"/>
      <c r="H44" s="13"/>
      <c r="I44" s="14" t="str">
        <f>IF($A44="","",(D44-E44))</f>
        <v/>
      </c>
      <c r="J44" s="15" t="str">
        <f>IF($A44="","",IFERROR((I44/D44),0))</f>
        <v/>
      </c>
      <c r="K44" s="14" t="str">
        <f>IF($A44="","",ROUND((I44*F44),0))</f>
        <v/>
      </c>
      <c r="L44" s="14" t="str">
        <f>IF($A44="","",(TODAY()-C44))</f>
        <v/>
      </c>
      <c r="M44" s="16" t="str">
        <f>IF($A44="","",IF((F44&gt;=H44),"Ready",""))</f>
        <v/>
      </c>
    </row>
    <row r="45" spans="1:13" x14ac:dyDescent="0.25">
      <c r="C45" s="11"/>
      <c r="D45" s="12"/>
      <c r="E45" s="12"/>
      <c r="F45" s="13"/>
      <c r="G45" s="11"/>
      <c r="H45" s="13"/>
      <c r="I45" s="14" t="str">
        <f>IF($A45="","",(D45-E45))</f>
        <v/>
      </c>
      <c r="J45" s="15" t="str">
        <f>IF($A45="","",IFERROR((I45/D45),0))</f>
        <v/>
      </c>
      <c r="K45" s="14" t="str">
        <f>IF($A45="","",ROUND((I45*F45),0))</f>
        <v/>
      </c>
      <c r="L45" s="14" t="str">
        <f>IF($A45="","",(TODAY()-C45))</f>
        <v/>
      </c>
      <c r="M45" s="16" t="str">
        <f>IF($A45="","",IF((F45&gt;=H45),"Ready",""))</f>
        <v/>
      </c>
    </row>
    <row r="46" spans="1:13" x14ac:dyDescent="0.25">
      <c r="C46" s="11"/>
      <c r="D46" s="12"/>
      <c r="E46" s="12"/>
      <c r="F46" s="13"/>
      <c r="G46" s="11"/>
      <c r="H46" s="13"/>
      <c r="I46" s="14" t="str">
        <f>IF($A46="","",(D46-E46))</f>
        <v/>
      </c>
      <c r="J46" s="15" t="str">
        <f>IF($A46="","",IFERROR((I46/D46),0))</f>
        <v/>
      </c>
      <c r="K46" s="14" t="str">
        <f>IF($A46="","",ROUND((I46*F46),0))</f>
        <v/>
      </c>
      <c r="L46" s="14" t="str">
        <f>IF($A46="","",(TODAY()-C46))</f>
        <v/>
      </c>
      <c r="M46" s="16" t="str">
        <f>IF($A46="","",IF((F46&gt;=H46),"Ready",""))</f>
        <v/>
      </c>
    </row>
    <row r="47" spans="1:13" x14ac:dyDescent="0.25">
      <c r="C47" s="11"/>
      <c r="D47" s="12"/>
      <c r="E47" s="12"/>
      <c r="F47" s="13"/>
      <c r="G47" s="11"/>
      <c r="H47" s="13"/>
      <c r="I47" s="14" t="str">
        <f>IF($A47="","",(D47-E47))</f>
        <v/>
      </c>
      <c r="J47" s="15" t="str">
        <f>IF($A47="","",IFERROR((I47/D47),0))</f>
        <v/>
      </c>
      <c r="K47" s="14" t="str">
        <f>IF($A47="","",ROUND((I47*F47),0))</f>
        <v/>
      </c>
      <c r="L47" s="14" t="str">
        <f>IF($A47="","",(TODAY()-C47))</f>
        <v/>
      </c>
      <c r="M47" s="16" t="str">
        <f>IF($A47="","",IF((F47&gt;=H47),"Ready",""))</f>
        <v/>
      </c>
    </row>
    <row r="48" spans="1:13" x14ac:dyDescent="0.25">
      <c r="C48" s="11"/>
      <c r="D48" s="12"/>
      <c r="E48" s="12"/>
      <c r="F48" s="13"/>
      <c r="G48" s="11"/>
      <c r="H48" s="13"/>
      <c r="I48" s="14" t="str">
        <f>IF($A48="","",(D48-E48))</f>
        <v/>
      </c>
      <c r="J48" s="15" t="str">
        <f>IF($A48="","",IFERROR((I48/D48),0))</f>
        <v/>
      </c>
      <c r="K48" s="14" t="str">
        <f>IF($A48="","",ROUND((I48*F48),0))</f>
        <v/>
      </c>
      <c r="L48" s="14" t="str">
        <f>IF($A48="","",(TODAY()-C48))</f>
        <v/>
      </c>
      <c r="M48" s="16" t="str">
        <f>IF($A48="","",IF((F48&gt;=H48),"Ready",""))</f>
        <v/>
      </c>
    </row>
    <row r="49" spans="1:13" x14ac:dyDescent="0.25">
      <c r="C49" s="11"/>
      <c r="D49" s="12"/>
      <c r="E49" s="12"/>
      <c r="F49" s="13"/>
      <c r="G49" s="11"/>
      <c r="H49" s="13"/>
      <c r="I49" s="14" t="str">
        <f>IF($A49="","",(D49-E49))</f>
        <v/>
      </c>
      <c r="J49" s="15" t="str">
        <f>IF($A49="","",IFERROR((I49/D49),0))</f>
        <v/>
      </c>
      <c r="K49" s="14" t="str">
        <f>IF($A49="","",ROUND((I49*F49),0))</f>
        <v/>
      </c>
      <c r="L49" s="14" t="str">
        <f>IF($A49="","",(TODAY()-C49))</f>
        <v/>
      </c>
      <c r="M49" s="16" t="str">
        <f>IF($A49="","",IF((F49&gt;=H49),"Ready",""))</f>
        <v/>
      </c>
    </row>
    <row r="50" spans="1:13" x14ac:dyDescent="0.25">
      <c r="C50" s="11"/>
      <c r="D50" s="12"/>
      <c r="E50" s="12"/>
      <c r="F50" s="13"/>
      <c r="G50" s="11"/>
      <c r="H50" s="13"/>
      <c r="I50" s="14" t="str">
        <f>IF($A50="","",(D50-E50))</f>
        <v/>
      </c>
      <c r="J50" s="15" t="str">
        <f>IF($A50="","",IFERROR((I50/D50),0))</f>
        <v/>
      </c>
      <c r="K50" s="14" t="str">
        <f>IF($A50="","",ROUND((I50*F50),0))</f>
        <v/>
      </c>
      <c r="L50" s="14" t="str">
        <f>IF($A50="","",(TODAY()-C50))</f>
        <v/>
      </c>
      <c r="M50" s="16" t="str">
        <f>IF($A50="","",IF((F50&gt;=H50),"Ready",""))</f>
        <v/>
      </c>
    </row>
    <row r="51" spans="1:13" x14ac:dyDescent="0.25">
      <c r="C51" s="11"/>
      <c r="D51" s="12"/>
      <c r="E51" s="12"/>
      <c r="F51" s="13"/>
      <c r="G51" s="11"/>
      <c r="H51" s="13"/>
      <c r="I51" s="14" t="str">
        <f>IF($A51="","",(D51-E51))</f>
        <v/>
      </c>
      <c r="J51" s="15" t="str">
        <f>IF($A51="","",IFERROR((I51/D51),0))</f>
        <v/>
      </c>
      <c r="K51" s="14" t="str">
        <f>IF($A51="","",ROUND((I51*F51),0))</f>
        <v/>
      </c>
      <c r="L51" s="14" t="str">
        <f>IF($A51="","",(TODAY()-C51))</f>
        <v/>
      </c>
      <c r="M51" s="16" t="str">
        <f>IF($A51="","",IF((F51&gt;=H51),"Ready",""))</f>
        <v/>
      </c>
    </row>
    <row r="52" spans="1:13" x14ac:dyDescent="0.25">
      <c r="C52" s="11"/>
      <c r="D52" s="12"/>
      <c r="E52" s="12"/>
      <c r="F52" s="13"/>
      <c r="G52" s="11"/>
      <c r="H52" s="13"/>
      <c r="I52" s="14" t="str">
        <f>IF($A52="","",(D52-E52))</f>
        <v/>
      </c>
      <c r="J52" s="15" t="str">
        <f>IF($A52="","",IFERROR((I52/D52),0))</f>
        <v/>
      </c>
      <c r="K52" s="14" t="str">
        <f>IF($A52="","",ROUND((I52*F52),0))</f>
        <v/>
      </c>
      <c r="L52" s="14" t="str">
        <f>IF($A52="","",(TODAY()-C52))</f>
        <v/>
      </c>
      <c r="M52" s="16" t="str">
        <f>IF($A52="","",IF((F52&gt;=H52),"Ready",""))</f>
        <v/>
      </c>
    </row>
    <row r="53" spans="1:13" x14ac:dyDescent="0.25">
      <c r="C53" s="11"/>
      <c r="D53" s="12"/>
      <c r="E53" s="12"/>
      <c r="F53" s="13"/>
      <c r="G53" s="11"/>
      <c r="H53" s="13"/>
      <c r="I53" s="14" t="str">
        <f>IF($A53="","",(D53-E53))</f>
        <v/>
      </c>
      <c r="J53" s="15" t="str">
        <f>IF($A53="","",IFERROR((I53/D53),0))</f>
        <v/>
      </c>
      <c r="K53" s="14" t="str">
        <f>IF($A53="","",ROUND((I53*F53),0))</f>
        <v/>
      </c>
      <c r="L53" s="14" t="str">
        <f>IF($A53="","",(TODAY()-C53))</f>
        <v/>
      </c>
      <c r="M53" s="16" t="str">
        <f>IF($A53="","",IF((F53&gt;=H53),"Ready",""))</f>
        <v/>
      </c>
    </row>
    <row r="54" spans="1:13" x14ac:dyDescent="0.25">
      <c r="C54" s="11"/>
      <c r="D54" s="12"/>
      <c r="E54" s="12"/>
      <c r="F54" s="13"/>
      <c r="G54" s="11"/>
      <c r="H54" s="13"/>
      <c r="I54" s="14" t="str">
        <f>IF($A54="","",(D54-E54))</f>
        <v/>
      </c>
      <c r="J54" s="15" t="str">
        <f>IF($A54="","",IFERROR((I54/D54),0))</f>
        <v/>
      </c>
      <c r="K54" s="14" t="str">
        <f>IF($A54="","",ROUND((I54*F54),0))</f>
        <v/>
      </c>
      <c r="L54" s="14" t="str">
        <f>IF($A54="","",(TODAY()-C54))</f>
        <v/>
      </c>
      <c r="M54" s="16" t="str">
        <f>IF($A54="","",IF((F54&gt;=H54),"Ready",""))</f>
        <v/>
      </c>
    </row>
    <row r="55" spans="1:13" x14ac:dyDescent="0.25">
      <c r="C55" s="11"/>
      <c r="D55" s="12"/>
      <c r="E55" s="12"/>
      <c r="F55" s="13"/>
      <c r="G55" s="11"/>
      <c r="H55" s="13"/>
      <c r="I55" s="14" t="str">
        <f>IF($A55="","",(D55-E55))</f>
        <v/>
      </c>
      <c r="J55" s="15" t="str">
        <f>IF($A55="","",IFERROR((I55/D55),0))</f>
        <v/>
      </c>
      <c r="K55" s="14" t="str">
        <f>IF($A55="","",ROUND((I55*F55),0))</f>
        <v/>
      </c>
      <c r="L55" s="14" t="str">
        <f>IF($A55="","",(TODAY()-C55))</f>
        <v/>
      </c>
      <c r="M55" s="16" t="str">
        <f>IF($A55="","",IF((F55&gt;=H55),"Ready",""))</f>
        <v/>
      </c>
    </row>
    <row r="56" spans="1:13" x14ac:dyDescent="0.25">
      <c r="C56" s="11"/>
      <c r="D56" s="12"/>
      <c r="E56" s="12"/>
      <c r="F56" s="13"/>
      <c r="G56" s="11"/>
      <c r="H56" s="13"/>
      <c r="I56" s="14" t="str">
        <f>IF($A56="","",(D56-E56))</f>
        <v/>
      </c>
      <c r="J56" s="15" t="str">
        <f>IF($A56="","",IFERROR((I56/D56),0))</f>
        <v/>
      </c>
      <c r="K56" s="14" t="str">
        <f>IF($A56="","",ROUND((I56*F56),0))</f>
        <v/>
      </c>
      <c r="L56" s="14" t="str">
        <f>IF($A56="","",(TODAY()-C56))</f>
        <v/>
      </c>
      <c r="M56" s="16" t="str">
        <f>IF($A56="","",IF((F56&gt;=H56),"Ready",""))</f>
        <v/>
      </c>
    </row>
    <row r="57" spans="1:13" x14ac:dyDescent="0.25">
      <c r="C57" s="11"/>
      <c r="D57" s="12"/>
      <c r="E57" s="12"/>
      <c r="F57" s="13"/>
      <c r="G57" s="11"/>
      <c r="H57" s="13"/>
      <c r="I57" s="14" t="str">
        <f>IF($A57="","",(D57-E57))</f>
        <v/>
      </c>
      <c r="J57" s="15" t="str">
        <f>IF($A57="","",IFERROR((I57/D57),0))</f>
        <v/>
      </c>
      <c r="K57" s="14" t="str">
        <f>IF($A57="","",ROUND((I57*F57),0))</f>
        <v/>
      </c>
      <c r="L57" s="14" t="str">
        <f>IF($A57="","",(TODAY()-C57))</f>
        <v/>
      </c>
      <c r="M57" s="16" t="str">
        <f>IF($A57="","",IF((F57&gt;=H57),"Ready",""))</f>
        <v/>
      </c>
    </row>
    <row r="58" spans="1:13" x14ac:dyDescent="0.25">
      <c r="C58" s="11"/>
      <c r="D58" s="12"/>
      <c r="E58" s="12"/>
      <c r="F58" s="13"/>
      <c r="G58" s="11"/>
      <c r="H58" s="13"/>
      <c r="I58" s="14" t="str">
        <f>IF($A58="","",(D58-E58))</f>
        <v/>
      </c>
      <c r="J58" s="15" t="str">
        <f>IF($A58="","",IFERROR((I58/D58),0))</f>
        <v/>
      </c>
      <c r="K58" s="14" t="str">
        <f>IF($A58="","",ROUND((I58*F58),0))</f>
        <v/>
      </c>
      <c r="L58" s="14" t="str">
        <f>IF($A58="","",(TODAY()-C58))</f>
        <v/>
      </c>
      <c r="M58" s="16" t="str">
        <f>IF($A58="","",IF((F58&gt;=H58),"Ready",""))</f>
        <v/>
      </c>
    </row>
    <row r="59" spans="1:13" x14ac:dyDescent="0.25">
      <c r="C59" s="11"/>
      <c r="D59" s="12"/>
      <c r="E59" s="12"/>
      <c r="F59" s="13"/>
      <c r="G59" s="11"/>
      <c r="H59" s="13"/>
      <c r="I59" s="14" t="str">
        <f>IF($A59="","",(D59-E59))</f>
        <v/>
      </c>
      <c r="J59" s="15" t="str">
        <f>IF($A59="","",IFERROR((I59/D59),0))</f>
        <v/>
      </c>
      <c r="K59" s="14" t="str">
        <f>IF($A59="","",ROUND((I59*F59),0))</f>
        <v/>
      </c>
      <c r="L59" s="14" t="str">
        <f>IF($A59="","",(TODAY()-C59))</f>
        <v/>
      </c>
      <c r="M59" s="16" t="str">
        <f>IF($A59="","",IF((F59&gt;=H59),"Ready",""))</f>
        <v/>
      </c>
    </row>
    <row r="60" spans="1:13" x14ac:dyDescent="0.25">
      <c r="C60" s="11"/>
      <c r="D60" s="12"/>
      <c r="E60" s="12"/>
      <c r="F60" s="13"/>
      <c r="G60" s="11"/>
      <c r="H60" s="13"/>
      <c r="I60" s="14" t="str">
        <f>IF($A60="","",(D60-E60))</f>
        <v/>
      </c>
      <c r="J60" s="15" t="str">
        <f>IF($A60="","",IFERROR((I60/D60),0))</f>
        <v/>
      </c>
      <c r="K60" s="14" t="str">
        <f>IF($A60="","",ROUND((I60*F60),0))</f>
        <v/>
      </c>
      <c r="L60" s="14" t="str">
        <f>IF($A60="","",(TODAY()-C60))</f>
        <v/>
      </c>
      <c r="M60" s="16" t="str">
        <f>IF($A60="","",IF((F60&gt;=H60),"Ready",""))</f>
        <v/>
      </c>
    </row>
    <row r="61" spans="1:13" x14ac:dyDescent="0.25">
      <c r="C61" s="11"/>
      <c r="D61" s="12"/>
      <c r="E61" s="12"/>
      <c r="F61" s="13"/>
      <c r="G61" s="11"/>
      <c r="H61" s="13"/>
      <c r="I61" s="14" t="str">
        <f>IF($A61="","",(D61-E61))</f>
        <v/>
      </c>
      <c r="J61" s="15" t="str">
        <f>IF($A61="","",IFERROR((I61/D61),0))</f>
        <v/>
      </c>
      <c r="K61" s="14" t="str">
        <f>IF($A61="","",ROUND((I61*F61),0))</f>
        <v/>
      </c>
      <c r="L61" s="14" t="str">
        <f>IF($A61="","",(TODAY()-C61))</f>
        <v/>
      </c>
      <c r="M61" s="16" t="str">
        <f>IF($A61="","",IF((F61&gt;=H61),"Ready",""))</f>
        <v/>
      </c>
    </row>
    <row r="62" spans="1:13" x14ac:dyDescent="0.25">
      <c r="C62" s="11"/>
      <c r="D62" s="12"/>
      <c r="E62" s="12"/>
      <c r="F62" s="13"/>
      <c r="G62" s="11"/>
      <c r="H62" s="13"/>
      <c r="I62" s="14" t="str">
        <f>IF($A62="","",(D62-E62))</f>
        <v/>
      </c>
      <c r="J62" s="15" t="str">
        <f>IF($A62="","",IFERROR((I62/D62),0))</f>
        <v/>
      </c>
      <c r="K62" s="14" t="str">
        <f>IF($A62="","",ROUND((I62*F62),0))</f>
        <v/>
      </c>
      <c r="L62" s="14" t="str">
        <f>IF($A62="","",(TODAY()-C62))</f>
        <v/>
      </c>
      <c r="M62" s="16" t="str">
        <f>IF($A62="","",IF((F62&gt;=H62),"Ready",""))</f>
        <v/>
      </c>
    </row>
    <row r="63" spans="1:13" x14ac:dyDescent="0.25">
      <c r="C63" s="11"/>
      <c r="D63" s="12"/>
      <c r="E63" s="12"/>
      <c r="F63" s="13"/>
      <c r="G63" s="11"/>
      <c r="H63" s="13"/>
      <c r="I63" s="14" t="str">
        <f>IF($A63="","",(D63-E63))</f>
        <v/>
      </c>
      <c r="J63" s="15" t="str">
        <f>IF($A63="","",IFERROR((I63/D63),0))</f>
        <v/>
      </c>
      <c r="K63" s="14" t="str">
        <f>IF($A63="","",ROUND((I63*F63),0))</f>
        <v/>
      </c>
      <c r="L63" s="14" t="str">
        <f>IF($A63="","",(TODAY()-C63))</f>
        <v/>
      </c>
      <c r="M63" s="16" t="str">
        <f>IF($A63="","",IF((F63&gt;=H63),"Ready",""))</f>
        <v/>
      </c>
    </row>
    <row r="64" spans="1:13" x14ac:dyDescent="0.25">
      <c r="C64" s="11"/>
      <c r="D64" s="12"/>
      <c r="E64" s="12"/>
      <c r="F64" s="13"/>
      <c r="G64" s="11"/>
      <c r="H64" s="13"/>
      <c r="I64" s="14" t="str">
        <f>IF($A64="","",(D64-E64))</f>
        <v/>
      </c>
      <c r="J64" s="15" t="str">
        <f>IF($A64="","",IFERROR((I64/D64),0))</f>
        <v/>
      </c>
      <c r="K64" s="14" t="str">
        <f>IF($A64="","",ROUND((I64*F64),0))</f>
        <v/>
      </c>
      <c r="L64" s="14" t="str">
        <f>IF($A64="","",(TODAY()-C64))</f>
        <v/>
      </c>
      <c r="M64" s="16" t="str">
        <f>IF($A64="","",IF((F64&gt;=H64),"Ready",""))</f>
        <v/>
      </c>
    </row>
    <row r="65" spans="1:13" x14ac:dyDescent="0.25">
      <c r="C65" s="11"/>
      <c r="D65" s="12"/>
      <c r="E65" s="12"/>
      <c r="F65" s="13"/>
      <c r="G65" s="11"/>
      <c r="H65" s="13"/>
      <c r="I65" s="14" t="str">
        <f>IF($A65="","",(D65-E65))</f>
        <v/>
      </c>
      <c r="J65" s="15" t="str">
        <f>IF($A65="","",IFERROR((I65/D65),0))</f>
        <v/>
      </c>
      <c r="K65" s="14" t="str">
        <f>IF($A65="","",ROUND((I65*F65),0))</f>
        <v/>
      </c>
      <c r="L65" s="14" t="str">
        <f>IF($A65="","",(TODAY()-C65))</f>
        <v/>
      </c>
      <c r="M65" s="16" t="str">
        <f>IF($A65="","",IF((F65&gt;=H65),"Ready",""))</f>
        <v/>
      </c>
    </row>
    <row r="66" spans="1:13" x14ac:dyDescent="0.25">
      <c r="C66" s="11"/>
      <c r="D66" s="12"/>
      <c r="E66" s="12"/>
      <c r="F66" s="13"/>
      <c r="G66" s="11"/>
      <c r="H66" s="13"/>
      <c r="I66" s="14" t="str">
        <f>IF($A66="","",(D66-E66))</f>
        <v/>
      </c>
      <c r="J66" s="15" t="str">
        <f>IF($A66="","",IFERROR((I66/D66),0))</f>
        <v/>
      </c>
      <c r="K66" s="14" t="str">
        <f>IF($A66="","",ROUND((I66*F66),0))</f>
        <v/>
      </c>
      <c r="L66" s="14" t="str">
        <f>IF($A66="","",(TODAY()-C66))</f>
        <v/>
      </c>
      <c r="M66" s="16" t="str">
        <f>IF($A66="","",IF((F66&gt;=H66),"Ready",""))</f>
        <v/>
      </c>
    </row>
    <row r="67" spans="1:13" x14ac:dyDescent="0.25">
      <c r="C67" s="11"/>
      <c r="D67" s="12"/>
      <c r="E67" s="12"/>
      <c r="F67" s="13"/>
      <c r="G67" s="11"/>
      <c r="H67" s="13"/>
      <c r="I67" s="14" t="str">
        <f>IF($A67="","",(D67-E67))</f>
        <v/>
      </c>
      <c r="J67" s="15" t="str">
        <f>IF($A67="","",IFERROR((I67/D67),0))</f>
        <v/>
      </c>
      <c r="K67" s="14" t="str">
        <f>IF($A67="","",ROUND((I67*F67),0))</f>
        <v/>
      </c>
      <c r="L67" s="14" t="str">
        <f>IF($A67="","",(TODAY()-C67))</f>
        <v/>
      </c>
      <c r="M67" s="16" t="str">
        <f>IF($A67="","",IF((F67&gt;=H67),"Ready",""))</f>
        <v/>
      </c>
    </row>
    <row r="68" spans="1:13" x14ac:dyDescent="0.25">
      <c r="C68" s="11"/>
      <c r="D68" s="12"/>
      <c r="E68" s="12"/>
      <c r="F68" s="13"/>
      <c r="G68" s="11"/>
      <c r="H68" s="13"/>
      <c r="I68" s="14" t="str">
        <f>IF($A68="","",(D68-E68))</f>
        <v/>
      </c>
      <c r="J68" s="15" t="str">
        <f>IF($A68="","",IFERROR((I68/D68),0))</f>
        <v/>
      </c>
      <c r="K68" s="14" t="str">
        <f>IF($A68="","",ROUND((I68*F68),0))</f>
        <v/>
      </c>
      <c r="L68" s="14" t="str">
        <f>IF($A68="","",(TODAY()-C68))</f>
        <v/>
      </c>
      <c r="M68" s="16" t="str">
        <f>IF($A68="","",IF((F68&gt;=H68),"Ready",""))</f>
        <v/>
      </c>
    </row>
    <row r="69" spans="1:13" x14ac:dyDescent="0.25">
      <c r="C69" s="11"/>
      <c r="D69" s="12"/>
      <c r="E69" s="12"/>
      <c r="F69" s="13"/>
      <c r="G69" s="11"/>
      <c r="H69" s="13"/>
      <c r="I69" s="14" t="str">
        <f>IF($A69="","",(D69-E69))</f>
        <v/>
      </c>
      <c r="J69" s="15" t="str">
        <f>IF($A69="","",IFERROR((I69/D69),0))</f>
        <v/>
      </c>
      <c r="K69" s="14" t="str">
        <f>IF($A69="","",ROUND((I69*F69),0))</f>
        <v/>
      </c>
      <c r="L69" s="14" t="str">
        <f>IF($A69="","",(TODAY()-C69))</f>
        <v/>
      </c>
      <c r="M69" s="16" t="str">
        <f>IF($A69="","",IF((F69&gt;=H69),"Ready",""))</f>
        <v/>
      </c>
    </row>
    <row r="70" spans="1:13" x14ac:dyDescent="0.25">
      <c r="C70" s="11"/>
      <c r="D70" s="12"/>
      <c r="E70" s="12"/>
      <c r="F70" s="13"/>
      <c r="G70" s="11"/>
      <c r="H70" s="13"/>
      <c r="I70" s="14" t="str">
        <f>IF($A70="","",(D70-E70))</f>
        <v/>
      </c>
      <c r="J70" s="15" t="str">
        <f>IF($A70="","",IFERROR((I70/D70),0))</f>
        <v/>
      </c>
      <c r="K70" s="14" t="str">
        <f>IF($A70="","",ROUND((I70*F70),0))</f>
        <v/>
      </c>
      <c r="L70" s="14" t="str">
        <f>IF($A70="","",(TODAY()-C70))</f>
        <v/>
      </c>
      <c r="M70" s="16" t="str">
        <f>IF($A70="","",IF((F70&gt;=H70),"Ready",""))</f>
        <v/>
      </c>
    </row>
    <row r="71" spans="1:13" x14ac:dyDescent="0.25">
      <c r="C71" s="11"/>
      <c r="D71" s="12"/>
      <c r="E71" s="12"/>
      <c r="F71" s="13"/>
      <c r="G71" s="11"/>
      <c r="H71" s="13"/>
      <c r="I71" s="14" t="str">
        <f>IF($A71="","",(D71-E71))</f>
        <v/>
      </c>
      <c r="J71" s="15" t="str">
        <f>IF($A71="","",IFERROR((I71/D71),0))</f>
        <v/>
      </c>
      <c r="K71" s="14" t="str">
        <f>IF($A71="","",ROUND((I71*F71),0))</f>
        <v/>
      </c>
      <c r="L71" s="14" t="str">
        <f>IF($A71="","",(TODAY()-C71))</f>
        <v/>
      </c>
      <c r="M71" s="16" t="str">
        <f>IF($A71="","",IF((F71&gt;=H71),"Ready",""))</f>
        <v/>
      </c>
    </row>
    <row r="72" spans="1:13" x14ac:dyDescent="0.25">
      <c r="C72" s="11"/>
      <c r="D72" s="12"/>
      <c r="E72" s="12"/>
      <c r="F72" s="13"/>
      <c r="G72" s="11"/>
      <c r="H72" s="13"/>
      <c r="I72" s="14" t="str">
        <f>IF($A72="","",(D72-E72))</f>
        <v/>
      </c>
      <c r="J72" s="15" t="str">
        <f>IF($A72="","",IFERROR((I72/D72),0))</f>
        <v/>
      </c>
      <c r="K72" s="14" t="str">
        <f>IF($A72="","",ROUND((I72*F72),0))</f>
        <v/>
      </c>
      <c r="L72" s="14" t="str">
        <f>IF($A72="","",(TODAY()-C72))</f>
        <v/>
      </c>
      <c r="M72" s="16" t="str">
        <f>IF($A72="","",IF((F72&gt;=H72),"Ready",""))</f>
        <v/>
      </c>
    </row>
    <row r="73" spans="1:13" x14ac:dyDescent="0.25">
      <c r="C73" s="11"/>
      <c r="D73" s="12"/>
      <c r="E73" s="12"/>
      <c r="F73" s="13"/>
      <c r="G73" s="11"/>
      <c r="H73" s="13"/>
      <c r="I73" s="14" t="str">
        <f>IF($A73="","",(D73-E73))</f>
        <v/>
      </c>
      <c r="J73" s="15" t="str">
        <f>IF($A73="","",IFERROR((I73/D73),0))</f>
        <v/>
      </c>
      <c r="K73" s="14" t="str">
        <f>IF($A73="","",ROUND((I73*F73),0))</f>
        <v/>
      </c>
      <c r="L73" s="14" t="str">
        <f>IF($A73="","",(TODAY()-C73))</f>
        <v/>
      </c>
      <c r="M73" s="16" t="str">
        <f>IF($A73="","",IF((F73&gt;=H73),"Ready",""))</f>
        <v/>
      </c>
    </row>
    <row r="74" spans="1:13" x14ac:dyDescent="0.25">
      <c r="C74" s="11"/>
      <c r="D74" s="12"/>
      <c r="E74" s="12"/>
      <c r="F74" s="13"/>
      <c r="G74" s="11"/>
      <c r="H74" s="13"/>
      <c r="I74" s="14" t="str">
        <f>IF($A74="","",(D74-E74))</f>
        <v/>
      </c>
      <c r="J74" s="15" t="str">
        <f>IF($A74="","",IFERROR((I74/D74),0))</f>
        <v/>
      </c>
      <c r="K74" s="14" t="str">
        <f>IF($A74="","",ROUND((I74*F74),0))</f>
        <v/>
      </c>
      <c r="L74" s="14" t="str">
        <f>IF($A74="","",(TODAY()-C74))</f>
        <v/>
      </c>
      <c r="M74" s="16" t="str">
        <f>IF($A74="","",IF((F74&gt;=H74),"Ready",""))</f>
        <v/>
      </c>
    </row>
    <row r="75" spans="1:13" x14ac:dyDescent="0.25">
      <c r="C75" s="11"/>
      <c r="D75" s="12"/>
      <c r="E75" s="12"/>
      <c r="F75" s="13"/>
      <c r="G75" s="11"/>
      <c r="H75" s="13"/>
      <c r="I75" s="14" t="str">
        <f>IF($A75="","",(D75-E75))</f>
        <v/>
      </c>
      <c r="J75" s="15" t="str">
        <f>IF($A75="","",IFERROR((I75/D75),0))</f>
        <v/>
      </c>
      <c r="K75" s="14" t="str">
        <f>IF($A75="","",ROUND((I75*F75),0))</f>
        <v/>
      </c>
      <c r="L75" s="14" t="str">
        <f>IF($A75="","",(TODAY()-C75))</f>
        <v/>
      </c>
      <c r="M75" s="16" t="str">
        <f>IF($A75="","",IF((F75&gt;=H75),"Ready",""))</f>
        <v/>
      </c>
    </row>
    <row r="76" spans="1:13" x14ac:dyDescent="0.25">
      <c r="C76" s="11"/>
      <c r="D76" s="12"/>
      <c r="E76" s="12"/>
      <c r="F76" s="13"/>
      <c r="G76" s="11"/>
      <c r="H76" s="13"/>
      <c r="I76" s="14" t="str">
        <f>IF($A76="","",(D76-E76))</f>
        <v/>
      </c>
      <c r="J76" s="15" t="str">
        <f>IF($A76="","",IFERROR((I76/D76),0))</f>
        <v/>
      </c>
      <c r="K76" s="14" t="str">
        <f>IF($A76="","",ROUND((I76*F76),0))</f>
        <v/>
      </c>
      <c r="L76" s="14" t="str">
        <f>IF($A76="","",(TODAY()-C76))</f>
        <v/>
      </c>
      <c r="M76" s="16" t="str">
        <f>IF($A76="","",IF((F76&gt;=H76),"Ready",""))</f>
        <v/>
      </c>
    </row>
    <row r="77" spans="1:13" x14ac:dyDescent="0.25">
      <c r="C77" s="11"/>
      <c r="D77" s="12"/>
      <c r="E77" s="12"/>
      <c r="F77" s="13"/>
      <c r="G77" s="11"/>
      <c r="H77" s="13"/>
      <c r="I77" s="14" t="str">
        <f>IF($A77="","",(D77-E77))</f>
        <v/>
      </c>
      <c r="J77" s="15" t="str">
        <f>IF($A77="","",IFERROR((I77/D77),0))</f>
        <v/>
      </c>
      <c r="K77" s="14" t="str">
        <f>IF($A77="","",ROUND((I77*F77),0))</f>
        <v/>
      </c>
      <c r="L77" s="14" t="str">
        <f>IF($A77="","",(TODAY()-C77))</f>
        <v/>
      </c>
      <c r="M77" s="16" t="str">
        <f>IF($A77="","",IF((F77&gt;=H77),"Ready",""))</f>
        <v/>
      </c>
    </row>
    <row r="78" spans="1:13" x14ac:dyDescent="0.25">
      <c r="C78" s="11"/>
      <c r="D78" s="12"/>
      <c r="E78" s="12"/>
      <c r="F78" s="13"/>
      <c r="G78" s="11"/>
      <c r="H78" s="13"/>
      <c r="I78" s="14" t="str">
        <f>IF($A78="","",(D78-E78))</f>
        <v/>
      </c>
      <c r="J78" s="15" t="str">
        <f>IF($A78="","",IFERROR((I78/D78),0))</f>
        <v/>
      </c>
      <c r="K78" s="14" t="str">
        <f>IF($A78="","",ROUND((I78*F78),0))</f>
        <v/>
      </c>
      <c r="L78" s="14" t="str">
        <f>IF($A78="","",(TODAY()-C78))</f>
        <v/>
      </c>
      <c r="M78" s="16" t="str">
        <f>IF($A78="","",IF((F78&gt;=H78),"Ready",""))</f>
        <v/>
      </c>
    </row>
    <row r="79" spans="1:13" x14ac:dyDescent="0.25">
      <c r="C79" s="11"/>
      <c r="D79" s="12"/>
      <c r="E79" s="12"/>
      <c r="F79" s="13"/>
      <c r="G79" s="11"/>
      <c r="H79" s="13"/>
      <c r="I79" s="14" t="str">
        <f>IF($A79="","",(D79-E79))</f>
        <v/>
      </c>
      <c r="J79" s="15" t="str">
        <f>IF($A79="","",IFERROR((I79/D79),0))</f>
        <v/>
      </c>
      <c r="K79" s="14" t="str">
        <f>IF($A79="","",ROUND((I79*F79),0))</f>
        <v/>
      </c>
      <c r="L79" s="14" t="str">
        <f>IF($A79="","",(TODAY()-C79))</f>
        <v/>
      </c>
      <c r="M79" s="16" t="str">
        <f>IF($A79="","",IF((F79&gt;=H79),"Ready",""))</f>
        <v/>
      </c>
    </row>
    <row r="80" spans="1:13" x14ac:dyDescent="0.25">
      <c r="C80" s="11"/>
      <c r="D80" s="12"/>
      <c r="E80" s="12"/>
      <c r="F80" s="13"/>
      <c r="G80" s="11"/>
      <c r="H80" s="13"/>
      <c r="I80" s="14" t="str">
        <f>IF($A80="","",(D80-E80))</f>
        <v/>
      </c>
      <c r="J80" s="15" t="str">
        <f>IF($A80="","",IFERROR((I80/D80),0))</f>
        <v/>
      </c>
      <c r="K80" s="14" t="str">
        <f>IF($A80="","",ROUND((I80*F80),0))</f>
        <v/>
      </c>
      <c r="L80" s="14" t="str">
        <f>IF($A80="","",(TODAY()-C80))</f>
        <v/>
      </c>
      <c r="M80" s="16" t="str">
        <f>IF($A80="","",IF((F80&gt;=H80),"Ready",""))</f>
        <v/>
      </c>
    </row>
    <row r="81" spans="1:13" x14ac:dyDescent="0.25">
      <c r="C81" s="11"/>
      <c r="D81" s="12"/>
      <c r="E81" s="12"/>
      <c r="F81" s="13"/>
      <c r="G81" s="11"/>
      <c r="H81" s="13"/>
      <c r="I81" s="14" t="str">
        <f>IF($A81="","",(D81-E81))</f>
        <v/>
      </c>
      <c r="J81" s="15" t="str">
        <f>IF($A81="","",IFERROR((I81/D81),0))</f>
        <v/>
      </c>
      <c r="K81" s="14" t="str">
        <f>IF($A81="","",ROUND((I81*F81),0))</f>
        <v/>
      </c>
      <c r="L81" s="14" t="str">
        <f>IF($A81="","",(TODAY()-C81))</f>
        <v/>
      </c>
      <c r="M81" s="16" t="str">
        <f>IF($A81="","",IF((F81&gt;=H81),"Ready",""))</f>
        <v/>
      </c>
    </row>
    <row r="82" spans="1:13" x14ac:dyDescent="0.25">
      <c r="C82" s="11"/>
      <c r="D82" s="12"/>
      <c r="E82" s="12"/>
      <c r="F82" s="13"/>
      <c r="G82" s="11"/>
      <c r="H82" s="13"/>
      <c r="I82" s="14" t="str">
        <f>IF($A82="","",(D82-E82))</f>
        <v/>
      </c>
      <c r="J82" s="15" t="str">
        <f>IF($A82="","",IFERROR((I82/D82),0))</f>
        <v/>
      </c>
      <c r="K82" s="14" t="str">
        <f>IF($A82="","",ROUND((I82*F82),0))</f>
        <v/>
      </c>
      <c r="L82" s="14" t="str">
        <f>IF($A82="","",(TODAY()-C82))</f>
        <v/>
      </c>
      <c r="M82" s="16" t="str">
        <f>IF($A82="","",IF((F82&gt;=H82),"Ready",""))</f>
        <v/>
      </c>
    </row>
    <row r="83" spans="1:13" x14ac:dyDescent="0.25">
      <c r="C83" s="11"/>
      <c r="D83" s="12"/>
      <c r="E83" s="12"/>
      <c r="F83" s="13"/>
      <c r="G83" s="11"/>
      <c r="H83" s="13"/>
      <c r="I83" s="14" t="str">
        <f>IF($A83="","",(D83-E83))</f>
        <v/>
      </c>
      <c r="J83" s="15" t="str">
        <f>IF($A83="","",IFERROR((I83/D83),0))</f>
        <v/>
      </c>
      <c r="K83" s="14" t="str">
        <f>IF($A83="","",ROUND((I83*F83),0))</f>
        <v/>
      </c>
      <c r="L83" s="14" t="str">
        <f>IF($A83="","",(TODAY()-C83))</f>
        <v/>
      </c>
      <c r="M83" s="16" t="str">
        <f>IF($A83="","",IF((F83&gt;=H83),"Ready",""))</f>
        <v/>
      </c>
    </row>
    <row r="84" spans="1:13" x14ac:dyDescent="0.25">
      <c r="C84" s="11"/>
      <c r="D84" s="12"/>
      <c r="E84" s="12"/>
      <c r="F84" s="13"/>
      <c r="G84" s="11"/>
      <c r="H84" s="13"/>
      <c r="I84" s="14" t="str">
        <f>IF($A84="","",(D84-E84))</f>
        <v/>
      </c>
      <c r="J84" s="15" t="str">
        <f>IF($A84="","",IFERROR((I84/D84),0))</f>
        <v/>
      </c>
      <c r="K84" s="14" t="str">
        <f>IF($A84="","",ROUND((I84*F84),0))</f>
        <v/>
      </c>
      <c r="L84" s="14" t="str">
        <f>IF($A84="","",(TODAY()-C84))</f>
        <v/>
      </c>
      <c r="M84" s="16" t="str">
        <f>IF($A84="","",IF((F84&gt;=H84),"Ready",""))</f>
        <v/>
      </c>
    </row>
    <row r="85" spans="1:13" x14ac:dyDescent="0.25">
      <c r="C85" s="11"/>
      <c r="D85" s="12"/>
      <c r="E85" s="12"/>
      <c r="F85" s="13"/>
      <c r="G85" s="11"/>
      <c r="H85" s="13"/>
      <c r="I85" s="14" t="str">
        <f>IF($A85="","",(D85-E85))</f>
        <v/>
      </c>
      <c r="J85" s="15" t="str">
        <f>IF($A85="","",IFERROR((I85/D85),0))</f>
        <v/>
      </c>
      <c r="K85" s="14" t="str">
        <f>IF($A85="","",ROUND((I85*F85),0))</f>
        <v/>
      </c>
      <c r="L85" s="14" t="str">
        <f>IF($A85="","",(TODAY()-C85))</f>
        <v/>
      </c>
      <c r="M85" s="16" t="str">
        <f>IF($A85="","",IF((F85&gt;=H85),"Ready",""))</f>
        <v/>
      </c>
    </row>
    <row r="86" spans="1:13" x14ac:dyDescent="0.25">
      <c r="C86" s="11"/>
      <c r="D86" s="12"/>
      <c r="E86" s="12"/>
      <c r="F86" s="13"/>
      <c r="G86" s="11"/>
      <c r="H86" s="13"/>
      <c r="I86" s="14" t="str">
        <f>IF($A86="","",(D86-E86))</f>
        <v/>
      </c>
      <c r="J86" s="15" t="str">
        <f>IF($A86="","",IFERROR((I86/D86),0))</f>
        <v/>
      </c>
      <c r="K86" s="14" t="str">
        <f>IF($A86="","",ROUND((I86*F86),0))</f>
        <v/>
      </c>
      <c r="L86" s="14" t="str">
        <f>IF($A86="","",(TODAY()-C86))</f>
        <v/>
      </c>
      <c r="M86" s="16" t="str">
        <f>IF($A86="","",IF((F86&gt;=H86),"Ready",""))</f>
        <v/>
      </c>
    </row>
    <row r="87" spans="1:13" x14ac:dyDescent="0.25">
      <c r="C87" s="11"/>
      <c r="D87" s="12"/>
      <c r="E87" s="12"/>
      <c r="F87" s="13"/>
      <c r="G87" s="11"/>
      <c r="H87" s="13"/>
      <c r="I87" s="14" t="str">
        <f>IF($A87="","",(D87-E87))</f>
        <v/>
      </c>
      <c r="J87" s="15" t="str">
        <f>IF($A87="","",IFERROR((I87/D87),0))</f>
        <v/>
      </c>
      <c r="K87" s="14" t="str">
        <f>IF($A87="","",ROUND((I87*F87),0))</f>
        <v/>
      </c>
      <c r="L87" s="14" t="str">
        <f>IF($A87="","",(TODAY()-C87))</f>
        <v/>
      </c>
      <c r="M87" s="16" t="str">
        <f>IF($A87="","",IF((F87&gt;=H87),"Ready",""))</f>
        <v/>
      </c>
    </row>
    <row r="88" spans="1:13" x14ac:dyDescent="0.25">
      <c r="C88" s="11"/>
      <c r="D88" s="12"/>
      <c r="E88" s="12"/>
      <c r="F88" s="13"/>
      <c r="G88" s="11"/>
      <c r="H88" s="13"/>
      <c r="I88" s="14" t="str">
        <f>IF($A88="","",(D88-E88))</f>
        <v/>
      </c>
      <c r="J88" s="15" t="str">
        <f>IF($A88="","",IFERROR((I88/D88),0))</f>
        <v/>
      </c>
      <c r="K88" s="14" t="str">
        <f>IF($A88="","",ROUND((I88*F88),0))</f>
        <v/>
      </c>
      <c r="L88" s="14" t="str">
        <f>IF($A88="","",(TODAY()-C88))</f>
        <v/>
      </c>
      <c r="M88" s="16" t="str">
        <f>IF($A88="","",IF((F88&gt;=H88),"Ready",""))</f>
        <v/>
      </c>
    </row>
    <row r="89" spans="1:13" x14ac:dyDescent="0.25">
      <c r="C89" s="11"/>
      <c r="D89" s="12"/>
      <c r="E89" s="12"/>
      <c r="F89" s="13"/>
      <c r="G89" s="11"/>
      <c r="H89" s="13"/>
      <c r="I89" s="14" t="str">
        <f>IF($A89="","",(D89-E89))</f>
        <v/>
      </c>
      <c r="J89" s="15" t="str">
        <f>IF($A89="","",IFERROR((I89/D89),0))</f>
        <v/>
      </c>
      <c r="K89" s="14" t="str">
        <f>IF($A89="","",ROUND((I89*F89),0))</f>
        <v/>
      </c>
      <c r="L89" s="14" t="str">
        <f>IF($A89="","",(TODAY()-C89))</f>
        <v/>
      </c>
      <c r="M89" s="16" t="str">
        <f>IF($A89="","",IF((F89&gt;=H89),"Ready",""))</f>
        <v/>
      </c>
    </row>
    <row r="90" spans="1:13" x14ac:dyDescent="0.25">
      <c r="C90" s="11"/>
      <c r="D90" s="12"/>
      <c r="E90" s="12"/>
      <c r="F90" s="13"/>
      <c r="G90" s="11"/>
      <c r="H90" s="13"/>
      <c r="I90" s="14" t="str">
        <f>IF($A90="","",(D90-E90))</f>
        <v/>
      </c>
      <c r="J90" s="15" t="str">
        <f>IF($A90="","",IFERROR((I90/D90),0))</f>
        <v/>
      </c>
      <c r="K90" s="14" t="str">
        <f>IF($A90="","",ROUND((I90*F90),0))</f>
        <v/>
      </c>
      <c r="L90" s="14" t="str">
        <f>IF($A90="","",(TODAY()-C90))</f>
        <v/>
      </c>
      <c r="M90" s="16" t="str">
        <f>IF($A90="","",IF((F90&gt;=H90),"Ready",""))</f>
        <v/>
      </c>
    </row>
    <row r="91" spans="1:13" x14ac:dyDescent="0.25">
      <c r="C91" s="11"/>
      <c r="D91" s="12"/>
      <c r="E91" s="12"/>
      <c r="F91" s="13"/>
      <c r="G91" s="11"/>
      <c r="H91" s="13"/>
      <c r="I91" s="14" t="str">
        <f>IF($A91="","",(D91-E91))</f>
        <v/>
      </c>
      <c r="J91" s="15" t="str">
        <f>IF($A91="","",IFERROR((I91/D91),0))</f>
        <v/>
      </c>
      <c r="K91" s="14" t="str">
        <f>IF($A91="","",ROUND((I91*F91),0))</f>
        <v/>
      </c>
      <c r="L91" s="14" t="str">
        <f>IF($A91="","",(TODAY()-C91))</f>
        <v/>
      </c>
      <c r="M91" s="16" t="str">
        <f>IF($A91="","",IF((F91&gt;=H91),"Ready",""))</f>
        <v/>
      </c>
    </row>
    <row r="92" spans="1:13" x14ac:dyDescent="0.25">
      <c r="C92" s="11"/>
      <c r="D92" s="12"/>
      <c r="E92" s="12"/>
      <c r="F92" s="13"/>
      <c r="G92" s="11"/>
      <c r="H92" s="13"/>
      <c r="I92" s="14" t="str">
        <f>IF($A92="","",(D92-E92))</f>
        <v/>
      </c>
      <c r="J92" s="15" t="str">
        <f>IF($A92="","",IFERROR((I92/D92),0))</f>
        <v/>
      </c>
      <c r="K92" s="14" t="str">
        <f>IF($A92="","",ROUND((I92*F92),0))</f>
        <v/>
      </c>
      <c r="L92" s="14" t="str">
        <f>IF($A92="","",(TODAY()-C92))</f>
        <v/>
      </c>
      <c r="M92" s="16" t="str">
        <f>IF($A92="","",IF((F92&gt;=H92),"Ready",""))</f>
        <v/>
      </c>
    </row>
    <row r="93" spans="1:13" x14ac:dyDescent="0.25">
      <c r="C93" s="11"/>
      <c r="D93" s="12"/>
      <c r="E93" s="12"/>
      <c r="F93" s="13"/>
      <c r="G93" s="11"/>
      <c r="H93" s="13"/>
      <c r="I93" s="14" t="str">
        <f>IF($A93="","",(D93-E93))</f>
        <v/>
      </c>
      <c r="J93" s="15" t="str">
        <f>IF($A93="","",IFERROR((I93/D93),0))</f>
        <v/>
      </c>
      <c r="K93" s="14" t="str">
        <f>IF($A93="","",ROUND((I93*F93),0))</f>
        <v/>
      </c>
      <c r="L93" s="14" t="str">
        <f>IF($A93="","",(TODAY()-C93))</f>
        <v/>
      </c>
      <c r="M93" s="16" t="str">
        <f>IF($A93="","",IF((F93&gt;=H93),"Ready",""))</f>
        <v/>
      </c>
    </row>
    <row r="94" spans="1:13" x14ac:dyDescent="0.25">
      <c r="C94" s="11"/>
      <c r="D94" s="12"/>
      <c r="E94" s="12"/>
      <c r="F94" s="13"/>
      <c r="G94" s="11"/>
      <c r="H94" s="13"/>
      <c r="I94" s="14" t="str">
        <f>IF($A94="","",(D94-E94))</f>
        <v/>
      </c>
      <c r="J94" s="15" t="str">
        <f>IF($A94="","",IFERROR((I94/D94),0))</f>
        <v/>
      </c>
      <c r="K94" s="14" t="str">
        <f>IF($A94="","",ROUND((I94*F94),0))</f>
        <v/>
      </c>
      <c r="L94" s="14" t="str">
        <f>IF($A94="","",(TODAY()-C94))</f>
        <v/>
      </c>
      <c r="M94" s="16" t="str">
        <f>IF($A94="","",IF((F94&gt;=H94),"Ready",""))</f>
        <v/>
      </c>
    </row>
    <row r="95" spans="1:13" x14ac:dyDescent="0.25">
      <c r="C95" s="11"/>
      <c r="D95" s="12"/>
      <c r="E95" s="12"/>
      <c r="F95" s="13"/>
      <c r="G95" s="11"/>
      <c r="H95" s="13"/>
      <c r="I95" s="14" t="str">
        <f>IF($A95="","",(D95-E95))</f>
        <v/>
      </c>
      <c r="J95" s="15" t="str">
        <f>IF($A95="","",IFERROR((I95/D95),0))</f>
        <v/>
      </c>
      <c r="K95" s="14" t="str">
        <f>IF($A95="","",ROUND((I95*F95),0))</f>
        <v/>
      </c>
      <c r="L95" s="14" t="str">
        <f>IF($A95="","",(TODAY()-C95))</f>
        <v/>
      </c>
      <c r="M95" s="16" t="str">
        <f>IF($A95="","",IF((F95&gt;=H95),"Ready",""))</f>
        <v/>
      </c>
    </row>
    <row r="96" spans="1:13" x14ac:dyDescent="0.25">
      <c r="C96" s="11"/>
      <c r="D96" s="12"/>
      <c r="E96" s="12"/>
      <c r="F96" s="13"/>
      <c r="G96" s="11"/>
      <c r="H96" s="13"/>
      <c r="I96" s="14" t="str">
        <f>IF($A96="","",(D96-E96))</f>
        <v/>
      </c>
      <c r="J96" s="15" t="str">
        <f>IF($A96="","",IFERROR((I96/D96),0))</f>
        <v/>
      </c>
      <c r="K96" s="14" t="str">
        <f>IF($A96="","",ROUND((I96*F96),0))</f>
        <v/>
      </c>
      <c r="L96" s="14" t="str">
        <f>IF($A96="","",(TODAY()-C96))</f>
        <v/>
      </c>
      <c r="M96" s="16" t="str">
        <f>IF($A96="","",IF((F96&gt;=H96),"Ready",""))</f>
        <v/>
      </c>
    </row>
    <row r="97" spans="1:13" x14ac:dyDescent="0.25">
      <c r="C97" s="11"/>
      <c r="D97" s="12"/>
      <c r="E97" s="12"/>
      <c r="F97" s="13"/>
      <c r="G97" s="11"/>
      <c r="H97" s="13"/>
      <c r="I97" s="14" t="str">
        <f>IF($A97="","",(D97-E97))</f>
        <v/>
      </c>
      <c r="J97" s="15" t="str">
        <f>IF($A97="","",IFERROR((I97/D97),0))</f>
        <v/>
      </c>
      <c r="K97" s="14" t="str">
        <f>IF($A97="","",ROUND((I97*F97),0))</f>
        <v/>
      </c>
      <c r="L97" s="14" t="str">
        <f>IF($A97="","",(TODAY()-C97))</f>
        <v/>
      </c>
      <c r="M97" s="16" t="str">
        <f>IF($A97="","",IF((F97&gt;=H97),"Ready",""))</f>
        <v/>
      </c>
    </row>
    <row r="98" spans="1:13" x14ac:dyDescent="0.25">
      <c r="C98" s="11"/>
      <c r="D98" s="12"/>
      <c r="E98" s="12"/>
      <c r="F98" s="13"/>
      <c r="G98" s="11"/>
      <c r="H98" s="13"/>
      <c r="I98" s="14" t="str">
        <f>IF($A98="","",(D98-E98))</f>
        <v/>
      </c>
      <c r="J98" s="15" t="str">
        <f>IF($A98="","",IFERROR((I98/D98),0))</f>
        <v/>
      </c>
      <c r="K98" s="14" t="str">
        <f>IF($A98="","",ROUND((I98*F98),0))</f>
        <v/>
      </c>
      <c r="L98" s="14" t="str">
        <f>IF($A98="","",(TODAY()-C98))</f>
        <v/>
      </c>
      <c r="M98" s="16" t="str">
        <f>IF($A98="","",IF((F98&gt;=H98),"Ready",""))</f>
        <v/>
      </c>
    </row>
    <row r="99" spans="1:13" x14ac:dyDescent="0.25">
      <c r="C99" s="11"/>
      <c r="D99" s="12"/>
      <c r="E99" s="12"/>
      <c r="F99" s="13"/>
      <c r="G99" s="11"/>
      <c r="H99" s="13"/>
      <c r="I99" s="14" t="str">
        <f>IF($A99="","",(D99-E99))</f>
        <v/>
      </c>
      <c r="J99" s="15" t="str">
        <f>IF($A99="","",IFERROR((I99/D99),0))</f>
        <v/>
      </c>
      <c r="K99" s="14" t="str">
        <f>IF($A99="","",ROUND((I99*F99),0))</f>
        <v/>
      </c>
      <c r="L99" s="14" t="str">
        <f>IF($A99="","",(TODAY()-C99))</f>
        <v/>
      </c>
      <c r="M99" s="16" t="str">
        <f>IF($A99="","",IF((F99&gt;=H99),"Ready",""))</f>
        <v/>
      </c>
    </row>
    <row r="100" spans="1:13" x14ac:dyDescent="0.25">
      <c r="C100" s="11"/>
      <c r="D100" s="12"/>
      <c r="E100" s="12"/>
      <c r="F100" s="13"/>
      <c r="G100" s="11"/>
      <c r="H100" s="13"/>
      <c r="I100" s="14" t="str">
        <f>IF($A100="","",(D100-E100))</f>
        <v/>
      </c>
      <c r="J100" s="15" t="str">
        <f>IF($A100="","",IFERROR((I100/D100),0))</f>
        <v/>
      </c>
      <c r="K100" s="14" t="str">
        <f>IF($A100="","",ROUND((I100*F100),0))</f>
        <v/>
      </c>
      <c r="L100" s="14" t="str">
        <f>IF($A100="","",(TODAY()-C100))</f>
        <v/>
      </c>
      <c r="M100" s="16" t="str">
        <f>IF($A100="","",IF((F100&gt;=H100),"Ready",""))</f>
        <v/>
      </c>
    </row>
    <row r="101" spans="1:13" x14ac:dyDescent="0.25">
      <c r="C101" s="11"/>
      <c r="D101" s="12"/>
      <c r="E101" s="12"/>
      <c r="F101" s="13"/>
      <c r="G101" s="11"/>
      <c r="H101" s="13"/>
      <c r="I101" s="14" t="str">
        <f>IF($A101="","",(D101-E101))</f>
        <v/>
      </c>
      <c r="J101" s="15" t="str">
        <f>IF($A101="","",IFERROR((I101/D101),0))</f>
        <v/>
      </c>
      <c r="K101" s="14" t="str">
        <f>IF($A101="","",ROUND((I101*F101),0))</f>
        <v/>
      </c>
      <c r="L101" s="14" t="str">
        <f>IF($A101="","",(TODAY()-C101))</f>
        <v/>
      </c>
      <c r="M101" s="16" t="str">
        <f>IF($A101="","",IF((F101&gt;=H101),"Ready",""))</f>
        <v/>
      </c>
    </row>
    <row r="102" spans="1:13" x14ac:dyDescent="0.25">
      <c r="C102" s="11"/>
      <c r="D102" s="12"/>
      <c r="E102" s="12"/>
      <c r="F102" s="13"/>
      <c r="G102" s="11"/>
      <c r="H102" s="13"/>
      <c r="I102" s="14" t="str">
        <f>IF($A102="","",(D102-E102))</f>
        <v/>
      </c>
      <c r="J102" s="15" t="str">
        <f>IF($A102="","",IFERROR((I102/D102),0))</f>
        <v/>
      </c>
      <c r="K102" s="14" t="str">
        <f>IF($A102="","",ROUND((I102*F102),0))</f>
        <v/>
      </c>
      <c r="L102" s="14" t="str">
        <f>IF($A102="","",(TODAY()-C102))</f>
        <v/>
      </c>
      <c r="M102" s="16" t="str">
        <f>IF($A102="","",IF((F102&gt;=H102),"Ready",""))</f>
        <v/>
      </c>
    </row>
    <row r="103" spans="1:13" x14ac:dyDescent="0.25">
      <c r="C103" s="11"/>
      <c r="D103" s="12"/>
      <c r="E103" s="12"/>
      <c r="F103" s="13"/>
      <c r="G103" s="11"/>
      <c r="H103" s="13"/>
      <c r="I103" s="14" t="str">
        <f>IF($A103="","",(D103-E103))</f>
        <v/>
      </c>
      <c r="J103" s="15" t="str">
        <f>IF($A103="","",IFERROR((I103/D103),0))</f>
        <v/>
      </c>
      <c r="K103" s="14" t="str">
        <f>IF($A103="","",ROUND((I103*F103),0))</f>
        <v/>
      </c>
      <c r="L103" s="14" t="str">
        <f>IF($A103="","",(TODAY()-C103))</f>
        <v/>
      </c>
      <c r="M103" s="16" t="str">
        <f>IF($A103="","",IF((F103&gt;=H103),"Ready",""))</f>
        <v/>
      </c>
    </row>
    <row r="104" spans="1:13" x14ac:dyDescent="0.25">
      <c r="C104" s="11"/>
      <c r="D104" s="12"/>
      <c r="E104" s="12"/>
      <c r="F104" s="13"/>
      <c r="G104" s="11"/>
      <c r="H104" s="13"/>
      <c r="I104" s="14" t="str">
        <f>IF($A104="","",(D104-E104))</f>
        <v/>
      </c>
      <c r="J104" s="15" t="str">
        <f>IF($A104="","",IFERROR((I104/D104),0))</f>
        <v/>
      </c>
      <c r="K104" s="14" t="str">
        <f>IF($A104="","",ROUND((I104*F104),0))</f>
        <v/>
      </c>
      <c r="L104" s="14" t="str">
        <f>IF($A104="","",(TODAY()-C104))</f>
        <v/>
      </c>
      <c r="M104" s="16" t="str">
        <f>IF($A104="","",IF((F104&gt;=H104),"Ready",""))</f>
        <v/>
      </c>
    </row>
    <row r="105" spans="1:13" x14ac:dyDescent="0.25">
      <c r="C105" s="11"/>
      <c r="D105" s="12"/>
      <c r="E105" s="12"/>
      <c r="F105" s="13"/>
      <c r="G105" s="11"/>
      <c r="H105" s="13"/>
      <c r="I105" s="14" t="str">
        <f>IF($A105="","",(D105-E105))</f>
        <v/>
      </c>
      <c r="J105" s="15" t="str">
        <f>IF($A105="","",IFERROR((I105/D105),0))</f>
        <v/>
      </c>
      <c r="K105" s="14" t="str">
        <f>IF($A105="","",ROUND((I105*F105),0))</f>
        <v/>
      </c>
      <c r="L105" s="14" t="str">
        <f>IF($A105="","",(TODAY()-C105))</f>
        <v/>
      </c>
      <c r="M105" s="16" t="str">
        <f>IF($A105="","",IF((F105&gt;=H105),"Ready",""))</f>
        <v/>
      </c>
    </row>
    <row r="106" spans="1:13" x14ac:dyDescent="0.25">
      <c r="C106" s="11"/>
      <c r="D106" s="12"/>
      <c r="E106" s="12"/>
      <c r="F106" s="13"/>
      <c r="G106" s="11"/>
      <c r="H106" s="13"/>
      <c r="I106" s="14" t="str">
        <f>IF($A106="","",(D106-E106))</f>
        <v/>
      </c>
      <c r="J106" s="15" t="str">
        <f>IF($A106="","",IFERROR((I106/D106),0))</f>
        <v/>
      </c>
      <c r="K106" s="14" t="str">
        <f>IF($A106="","",ROUND((I106*F106),0))</f>
        <v/>
      </c>
      <c r="L106" s="14" t="str">
        <f>IF($A106="","",(TODAY()-C106))</f>
        <v/>
      </c>
      <c r="M106" s="16" t="str">
        <f>IF($A106="","",IF((F106&gt;=H106),"Ready",""))</f>
        <v/>
      </c>
    </row>
    <row r="107" spans="1:13" x14ac:dyDescent="0.25">
      <c r="C107" s="11"/>
      <c r="D107" s="12"/>
      <c r="E107" s="12"/>
      <c r="F107" s="13"/>
      <c r="G107" s="11"/>
      <c r="H107" s="13"/>
      <c r="I107" s="14" t="str">
        <f>IF($A107="","",(D107-E107))</f>
        <v/>
      </c>
      <c r="J107" s="15" t="str">
        <f>IF($A107="","",IFERROR((I107/D107),0))</f>
        <v/>
      </c>
      <c r="K107" s="14" t="str">
        <f>IF($A107="","",ROUND((I107*F107),0))</f>
        <v/>
      </c>
      <c r="L107" s="14" t="str">
        <f>IF($A107="","",(TODAY()-C107))</f>
        <v/>
      </c>
      <c r="M107" s="16" t="str">
        <f>IF($A107="","",IF((F107&gt;=H107),"Ready",""))</f>
        <v/>
      </c>
    </row>
    <row r="108" spans="1:13" x14ac:dyDescent="0.25">
      <c r="C108" s="11"/>
      <c r="D108" s="12"/>
      <c r="E108" s="12"/>
      <c r="F108" s="13"/>
      <c r="G108" s="11"/>
      <c r="H108" s="13"/>
      <c r="I108" s="14" t="str">
        <f>IF($A108="","",(D108-E108))</f>
        <v/>
      </c>
      <c r="J108" s="15" t="str">
        <f>IF($A108="","",IFERROR((I108/D108),0))</f>
        <v/>
      </c>
      <c r="K108" s="14" t="str">
        <f>IF($A108="","",ROUND((I108*F108),0))</f>
        <v/>
      </c>
      <c r="L108" s="14" t="str">
        <f>IF($A108="","",(TODAY()-C108))</f>
        <v/>
      </c>
      <c r="M108" s="16" t="str">
        <f>IF($A108="","",IF((F108&gt;=H108),"Ready",""))</f>
        <v/>
      </c>
    </row>
    <row r="109" spans="1:13" x14ac:dyDescent="0.25">
      <c r="C109" s="11"/>
      <c r="D109" s="12"/>
      <c r="E109" s="12"/>
      <c r="F109" s="13"/>
      <c r="G109" s="11"/>
      <c r="H109" s="13"/>
      <c r="I109" s="14" t="str">
        <f>IF($A109="","",(D109-E109))</f>
        <v/>
      </c>
      <c r="J109" s="15" t="str">
        <f>IF($A109="","",IFERROR((I109/D109),0))</f>
        <v/>
      </c>
      <c r="K109" s="14" t="str">
        <f>IF($A109="","",ROUND((I109*F109),0))</f>
        <v/>
      </c>
      <c r="L109" s="14" t="str">
        <f>IF($A109="","",(TODAY()-C109))</f>
        <v/>
      </c>
      <c r="M109" s="16" t="str">
        <f>IF($A109="","",IF((F109&gt;=H109),"Ready",""))</f>
        <v/>
      </c>
    </row>
    <row r="110" spans="1:13" x14ac:dyDescent="0.25">
      <c r="C110" s="11"/>
      <c r="D110" s="12"/>
      <c r="E110" s="12"/>
      <c r="F110" s="13"/>
      <c r="G110" s="11"/>
      <c r="H110" s="13"/>
      <c r="I110" s="14" t="str">
        <f>IF($A110="","",(D110-E110))</f>
        <v/>
      </c>
      <c r="J110" s="15" t="str">
        <f>IF($A110="","",IFERROR((I110/D110),0))</f>
        <v/>
      </c>
      <c r="K110" s="14" t="str">
        <f>IF($A110="","",ROUND((I110*F110),0))</f>
        <v/>
      </c>
      <c r="L110" s="14" t="str">
        <f>IF($A110="","",(TODAY()-C110))</f>
        <v/>
      </c>
      <c r="M110" s="16" t="str">
        <f>IF($A110="","",IF((F110&gt;=H110),"Ready",""))</f>
        <v/>
      </c>
    </row>
    <row r="111" spans="1:13" x14ac:dyDescent="0.25">
      <c r="C111" s="11"/>
      <c r="D111" s="12"/>
      <c r="E111" s="12"/>
      <c r="F111" s="13"/>
      <c r="G111" s="11"/>
      <c r="H111" s="13"/>
      <c r="I111" s="14" t="str">
        <f>IF($A111="","",(D111-E111))</f>
        <v/>
      </c>
      <c r="J111" s="15" t="str">
        <f>IF($A111="","",IFERROR((I111/D111),0))</f>
        <v/>
      </c>
      <c r="K111" s="14" t="str">
        <f>IF($A111="","",ROUND((I111*F111),0))</f>
        <v/>
      </c>
      <c r="L111" s="14" t="str">
        <f>IF($A111="","",(TODAY()-C111))</f>
        <v/>
      </c>
      <c r="M111" s="16" t="str">
        <f>IF($A111="","",IF((F111&gt;=H111),"Ready",""))</f>
        <v/>
      </c>
    </row>
    <row r="112" spans="1:13" x14ac:dyDescent="0.25">
      <c r="C112" s="11"/>
      <c r="D112" s="12"/>
      <c r="E112" s="12"/>
      <c r="F112" s="13"/>
      <c r="G112" s="11"/>
      <c r="H112" s="13"/>
      <c r="I112" s="14" t="str">
        <f>IF($A112="","",(D112-E112))</f>
        <v/>
      </c>
      <c r="J112" s="15" t="str">
        <f>IF($A112="","",IFERROR((I112/D112),0))</f>
        <v/>
      </c>
      <c r="K112" s="14" t="str">
        <f>IF($A112="","",ROUND((I112*F112),0))</f>
        <v/>
      </c>
      <c r="L112" s="14" t="str">
        <f>IF($A112="","",(TODAY()-C112))</f>
        <v/>
      </c>
      <c r="M112" s="16" t="str">
        <f>IF($A112="","",IF((F112&gt;=H112),"Ready",""))</f>
        <v/>
      </c>
    </row>
    <row r="113" spans="1:13" x14ac:dyDescent="0.25">
      <c r="C113" s="11"/>
      <c r="D113" s="12"/>
      <c r="E113" s="12"/>
      <c r="F113" s="13"/>
      <c r="G113" s="11"/>
      <c r="H113" s="13"/>
      <c r="I113" s="14" t="str">
        <f>IF($A113="","",(D113-E113))</f>
        <v/>
      </c>
      <c r="J113" s="15" t="str">
        <f>IF($A113="","",IFERROR((I113/D113),0))</f>
        <v/>
      </c>
      <c r="K113" s="14" t="str">
        <f>IF($A113="","",ROUND((I113*F113),0))</f>
        <v/>
      </c>
      <c r="L113" s="14" t="str">
        <f>IF($A113="","",(TODAY()-C113))</f>
        <v/>
      </c>
      <c r="M113" s="16" t="str">
        <f>IF($A113="","",IF((F113&gt;=H113),"Ready",""))</f>
        <v/>
      </c>
    </row>
    <row r="114" spans="1:13" x14ac:dyDescent="0.25">
      <c r="C114" s="11"/>
      <c r="D114" s="12"/>
      <c r="E114" s="12"/>
      <c r="F114" s="13"/>
      <c r="G114" s="11"/>
      <c r="H114" s="13"/>
      <c r="I114" s="14" t="str">
        <f>IF($A114="","",(D114-E114))</f>
        <v/>
      </c>
      <c r="J114" s="15" t="str">
        <f>IF($A114="","",IFERROR((I114/D114),0))</f>
        <v/>
      </c>
      <c r="K114" s="14" t="str">
        <f>IF($A114="","",ROUND((I114*F114),0))</f>
        <v/>
      </c>
      <c r="L114" s="14" t="str">
        <f>IF($A114="","",(TODAY()-C114))</f>
        <v/>
      </c>
      <c r="M114" s="16" t="str">
        <f>IF($A114="","",IF((F114&gt;=H114),"Ready",""))</f>
        <v/>
      </c>
    </row>
    <row r="115" spans="1:13" x14ac:dyDescent="0.25">
      <c r="C115" s="11"/>
      <c r="D115" s="12"/>
      <c r="E115" s="12"/>
      <c r="F115" s="13"/>
      <c r="G115" s="11"/>
      <c r="H115" s="13"/>
      <c r="I115" s="14" t="str">
        <f>IF($A115="","",(D115-E115))</f>
        <v/>
      </c>
      <c r="J115" s="15" t="str">
        <f>IF($A115="","",IFERROR((I115/D115),0))</f>
        <v/>
      </c>
      <c r="K115" s="14" t="str">
        <f>IF($A115="","",ROUND((I115*F115),0))</f>
        <v/>
      </c>
      <c r="L115" s="14" t="str">
        <f>IF($A115="","",(TODAY()-C115))</f>
        <v/>
      </c>
      <c r="M115" s="16" t="str">
        <f>IF($A115="","",IF((F115&gt;=H115),"Ready",""))</f>
        <v/>
      </c>
    </row>
    <row r="116" spans="1:13" x14ac:dyDescent="0.25">
      <c r="C116" s="11"/>
      <c r="D116" s="12"/>
      <c r="E116" s="12"/>
      <c r="F116" s="13"/>
      <c r="G116" s="11"/>
      <c r="H116" s="13"/>
      <c r="I116" s="14" t="str">
        <f>IF($A116="","",(D116-E116))</f>
        <v/>
      </c>
      <c r="J116" s="15" t="str">
        <f>IF($A116="","",IFERROR((I116/D116),0))</f>
        <v/>
      </c>
      <c r="K116" s="14" t="str">
        <f>IF($A116="","",ROUND((I116*F116),0))</f>
        <v/>
      </c>
      <c r="L116" s="14" t="str">
        <f>IF($A116="","",(TODAY()-C116))</f>
        <v/>
      </c>
      <c r="M116" s="16" t="str">
        <f>IF($A116="","",IF((F116&gt;=H116),"Ready",""))</f>
        <v/>
      </c>
    </row>
    <row r="117" spans="1:13" x14ac:dyDescent="0.25">
      <c r="C117" s="11"/>
      <c r="D117" s="12"/>
      <c r="E117" s="12"/>
      <c r="F117" s="13"/>
      <c r="G117" s="11"/>
      <c r="H117" s="13"/>
      <c r="I117" s="14" t="str">
        <f>IF($A117="","",(D117-E117))</f>
        <v/>
      </c>
      <c r="J117" s="15" t="str">
        <f>IF($A117="","",IFERROR((I117/D117),0))</f>
        <v/>
      </c>
      <c r="K117" s="14" t="str">
        <f>IF($A117="","",ROUND((I117*F117),0))</f>
        <v/>
      </c>
      <c r="L117" s="14" t="str">
        <f>IF($A117="","",(TODAY()-C117))</f>
        <v/>
      </c>
      <c r="M117" s="16" t="str">
        <f>IF($A117="","",IF((F117&gt;=H117),"Ready",""))</f>
        <v/>
      </c>
    </row>
    <row r="118" spans="1:13" x14ac:dyDescent="0.25">
      <c r="C118" s="11"/>
      <c r="D118" s="12"/>
      <c r="E118" s="12"/>
      <c r="F118" s="13"/>
      <c r="G118" s="11"/>
      <c r="H118" s="13"/>
      <c r="I118" s="14" t="str">
        <f>IF($A118="","",(D118-E118))</f>
        <v/>
      </c>
      <c r="J118" s="15" t="str">
        <f>IF($A118="","",IFERROR((I118/D118),0))</f>
        <v/>
      </c>
      <c r="K118" s="14" t="str">
        <f>IF($A118="","",ROUND((I118*F118),0))</f>
        <v/>
      </c>
      <c r="L118" s="14" t="str">
        <f>IF($A118="","",(TODAY()-C118))</f>
        <v/>
      </c>
      <c r="M118" s="16" t="str">
        <f>IF($A118="","",IF((F118&gt;=H118),"Ready",""))</f>
        <v/>
      </c>
    </row>
    <row r="119" spans="1:13" x14ac:dyDescent="0.25">
      <c r="C119" s="11"/>
      <c r="D119" s="12"/>
      <c r="E119" s="12"/>
      <c r="F119" s="13"/>
      <c r="G119" s="11"/>
      <c r="H119" s="13"/>
      <c r="I119" s="14" t="str">
        <f>IF($A119="","",(D119-E119))</f>
        <v/>
      </c>
      <c r="J119" s="15" t="str">
        <f>IF($A119="","",IFERROR((I119/D119),0))</f>
        <v/>
      </c>
      <c r="K119" s="14" t="str">
        <f>IF($A119="","",ROUND((I119*F119),0))</f>
        <v/>
      </c>
      <c r="L119" s="14" t="str">
        <f>IF($A119="","",(TODAY()-C119))</f>
        <v/>
      </c>
      <c r="M119" s="16" t="str">
        <f>IF($A119="","",IF((F119&gt;=H119),"Ready",""))</f>
        <v/>
      </c>
    </row>
    <row r="120" spans="1:13" x14ac:dyDescent="0.25">
      <c r="C120" s="11"/>
      <c r="D120" s="12"/>
      <c r="E120" s="12"/>
      <c r="F120" s="13"/>
      <c r="G120" s="11"/>
      <c r="H120" s="13"/>
      <c r="I120" s="14" t="str">
        <f>IF($A120="","",(D120-E120))</f>
        <v/>
      </c>
      <c r="J120" s="15" t="str">
        <f>IF($A120="","",IFERROR((I120/D120),0))</f>
        <v/>
      </c>
      <c r="K120" s="14" t="str">
        <f>IF($A120="","",ROUND((I120*F120),0))</f>
        <v/>
      </c>
      <c r="L120" s="14" t="str">
        <f>IF($A120="","",(TODAY()-C120))</f>
        <v/>
      </c>
      <c r="M120" s="16" t="str">
        <f>IF($A120="","",IF((F120&gt;=H120),"Ready",""))</f>
        <v/>
      </c>
    </row>
    <row r="121" spans="1:13" x14ac:dyDescent="0.25">
      <c r="C121" s="11"/>
      <c r="D121" s="12"/>
      <c r="E121" s="12"/>
      <c r="F121" s="13"/>
      <c r="G121" s="11"/>
      <c r="H121" s="13"/>
      <c r="I121" s="14" t="str">
        <f>IF($A121="","",(D121-E121))</f>
        <v/>
      </c>
      <c r="J121" s="15" t="str">
        <f>IF($A121="","",IFERROR((I121/D121),0))</f>
        <v/>
      </c>
      <c r="K121" s="14" t="str">
        <f>IF($A121="","",ROUND((I121*F121),0))</f>
        <v/>
      </c>
      <c r="L121" s="14" t="str">
        <f>IF($A121="","",(TODAY()-C121))</f>
        <v/>
      </c>
      <c r="M121" s="16" t="str">
        <f>IF($A121="","",IF((F121&gt;=H121),"Ready",""))</f>
        <v/>
      </c>
    </row>
    <row r="122" spans="1:13" x14ac:dyDescent="0.25">
      <c r="C122" s="11"/>
      <c r="D122" s="12"/>
      <c r="E122" s="12"/>
      <c r="F122" s="13"/>
      <c r="G122" s="11"/>
      <c r="H122" s="13"/>
      <c r="I122" s="14" t="str">
        <f>IF($A122="","",(D122-E122))</f>
        <v/>
      </c>
      <c r="J122" s="15" t="str">
        <f>IF($A122="","",IFERROR((I122/D122),0))</f>
        <v/>
      </c>
      <c r="K122" s="14" t="str">
        <f>IF($A122="","",ROUND((I122*F122),0))</f>
        <v/>
      </c>
      <c r="L122" s="14" t="str">
        <f>IF($A122="","",(TODAY()-C122))</f>
        <v/>
      </c>
      <c r="M122" s="16" t="str">
        <f>IF($A122="","",IF((F122&gt;=H122),"Ready",""))</f>
        <v/>
      </c>
    </row>
    <row r="123" spans="1:13" x14ac:dyDescent="0.25">
      <c r="C123" s="11"/>
      <c r="D123" s="12"/>
      <c r="E123" s="12"/>
      <c r="F123" s="13"/>
      <c r="G123" s="11"/>
      <c r="H123" s="13"/>
      <c r="I123" s="14" t="str">
        <f>IF($A123="","",(D123-E123))</f>
        <v/>
      </c>
      <c r="J123" s="15" t="str">
        <f>IF($A123="","",IFERROR((I123/D123),0))</f>
        <v/>
      </c>
      <c r="K123" s="14" t="str">
        <f>IF($A123="","",ROUND((I123*F123),0))</f>
        <v/>
      </c>
      <c r="L123" s="14" t="str">
        <f>IF($A123="","",(TODAY()-C123))</f>
        <v/>
      </c>
      <c r="M123" s="16" t="str">
        <f>IF($A123="","",IF((F123&gt;=H123),"Ready",""))</f>
        <v/>
      </c>
    </row>
    <row r="124" spans="1:13" x14ac:dyDescent="0.25">
      <c r="C124" s="11"/>
      <c r="D124" s="12"/>
      <c r="E124" s="12"/>
      <c r="F124" s="13"/>
      <c r="G124" s="11"/>
      <c r="H124" s="13"/>
      <c r="I124" s="14" t="str">
        <f>IF($A124="","",(D124-E124))</f>
        <v/>
      </c>
      <c r="J124" s="15" t="str">
        <f>IF($A124="","",IFERROR((I124/D124),0))</f>
        <v/>
      </c>
      <c r="K124" s="14" t="str">
        <f>IF($A124="","",ROUND((I124*F124),0))</f>
        <v/>
      </c>
      <c r="L124" s="14" t="str">
        <f>IF($A124="","",(TODAY()-C124))</f>
        <v/>
      </c>
      <c r="M124" s="16" t="str">
        <f>IF($A124="","",IF((F124&gt;=H124),"Ready",""))</f>
        <v/>
      </c>
    </row>
    <row r="125" spans="1:13" x14ac:dyDescent="0.25">
      <c r="C125" s="11"/>
      <c r="D125" s="12"/>
      <c r="E125" s="12"/>
      <c r="F125" s="13"/>
      <c r="G125" s="11"/>
      <c r="H125" s="13"/>
      <c r="I125" s="14" t="str">
        <f>IF($A125="","",(D125-E125))</f>
        <v/>
      </c>
      <c r="J125" s="15" t="str">
        <f>IF($A125="","",IFERROR((I125/D125),0))</f>
        <v/>
      </c>
      <c r="K125" s="14" t="str">
        <f>IF($A125="","",ROUND((I125*F125),0))</f>
        <v/>
      </c>
      <c r="L125" s="14" t="str">
        <f>IF($A125="","",(TODAY()-C125))</f>
        <v/>
      </c>
      <c r="M125" s="16" t="str">
        <f>IF($A125="","",IF((F125&gt;=H125),"Ready",""))</f>
        <v/>
      </c>
    </row>
    <row r="126" spans="1:13" x14ac:dyDescent="0.25">
      <c r="C126" s="11"/>
      <c r="D126" s="12"/>
      <c r="E126" s="12"/>
      <c r="F126" s="13"/>
      <c r="G126" s="11"/>
      <c r="H126" s="13"/>
      <c r="I126" s="14" t="str">
        <f>IF($A126="","",(D126-E126))</f>
        <v/>
      </c>
      <c r="J126" s="15" t="str">
        <f>IF($A126="","",IFERROR((I126/D126),0))</f>
        <v/>
      </c>
      <c r="K126" s="14" t="str">
        <f>IF($A126="","",ROUND((I126*F126),0))</f>
        <v/>
      </c>
      <c r="L126" s="14" t="str">
        <f>IF($A126="","",(TODAY()-C126))</f>
        <v/>
      </c>
      <c r="M126" s="16" t="str">
        <f>IF($A126="","",IF((F126&gt;=H126),"Ready",""))</f>
        <v/>
      </c>
    </row>
    <row r="127" spans="1:13" x14ac:dyDescent="0.25">
      <c r="C127" s="11"/>
      <c r="D127" s="12"/>
      <c r="E127" s="12"/>
      <c r="F127" s="13"/>
      <c r="G127" s="11"/>
      <c r="H127" s="13"/>
      <c r="I127" s="14" t="str">
        <f>IF($A127="","",(D127-E127))</f>
        <v/>
      </c>
      <c r="J127" s="15" t="str">
        <f>IF($A127="","",IFERROR((I127/D127),0))</f>
        <v/>
      </c>
      <c r="K127" s="14" t="str">
        <f>IF($A127="","",ROUND((I127*F127),0))</f>
        <v/>
      </c>
      <c r="L127" s="14" t="str">
        <f>IF($A127="","",(TODAY()-C127))</f>
        <v/>
      </c>
      <c r="M127" s="16" t="str">
        <f>IF($A127="","",IF((F127&gt;=H127),"Ready",""))</f>
        <v/>
      </c>
    </row>
    <row r="128" spans="1:13" x14ac:dyDescent="0.25">
      <c r="C128" s="11"/>
      <c r="D128" s="12"/>
      <c r="E128" s="12"/>
      <c r="F128" s="13"/>
      <c r="G128" s="11"/>
      <c r="H128" s="13"/>
      <c r="I128" s="14" t="str">
        <f>IF($A128="","",(D128-E128))</f>
        <v/>
      </c>
      <c r="J128" s="15" t="str">
        <f>IF($A128="","",IFERROR((I128/D128),0))</f>
        <v/>
      </c>
      <c r="K128" s="14" t="str">
        <f>IF($A128="","",ROUND((I128*F128),0))</f>
        <v/>
      </c>
      <c r="L128" s="14" t="str">
        <f>IF($A128="","",(TODAY()-C128))</f>
        <v/>
      </c>
      <c r="M128" s="16" t="str">
        <f>IF($A128="","",IF((F128&gt;=H128),"Ready",""))</f>
        <v/>
      </c>
    </row>
    <row r="129" spans="1:13" x14ac:dyDescent="0.25">
      <c r="C129" s="11"/>
      <c r="D129" s="12"/>
      <c r="E129" s="12"/>
      <c r="F129" s="13"/>
      <c r="G129" s="11"/>
      <c r="H129" s="13"/>
      <c r="I129" s="14" t="str">
        <f>IF($A129="","",(D129-E129))</f>
        <v/>
      </c>
      <c r="J129" s="15" t="str">
        <f>IF($A129="","",IFERROR((I129/D129),0))</f>
        <v/>
      </c>
      <c r="K129" s="14" t="str">
        <f>IF($A129="","",ROUND((I129*F129),0))</f>
        <v/>
      </c>
      <c r="L129" s="14" t="str">
        <f>IF($A129="","",(TODAY()-C129))</f>
        <v/>
      </c>
      <c r="M129" s="16" t="str">
        <f>IF($A129="","",IF((F129&gt;=H129),"Ready",""))</f>
        <v/>
      </c>
    </row>
    <row r="130" spans="1:13" x14ac:dyDescent="0.25">
      <c r="C130" s="11"/>
      <c r="D130" s="12"/>
      <c r="E130" s="12"/>
      <c r="F130" s="13"/>
      <c r="G130" s="11"/>
      <c r="H130" s="13"/>
      <c r="I130" s="14" t="str">
        <f>IF($A130="","",(D130-E130))</f>
        <v/>
      </c>
      <c r="J130" s="15" t="str">
        <f>IF($A130="","",IFERROR((I130/D130),0))</f>
        <v/>
      </c>
      <c r="K130" s="14" t="str">
        <f>IF($A130="","",ROUND((I130*F130),0))</f>
        <v/>
      </c>
      <c r="L130" s="14" t="str">
        <f>IF($A130="","",(TODAY()-C130))</f>
        <v/>
      </c>
      <c r="M130" s="16" t="str">
        <f>IF($A130="","",IF((F130&gt;=H130),"Ready",""))</f>
        <v/>
      </c>
    </row>
    <row r="131" spans="1:13" x14ac:dyDescent="0.25">
      <c r="C131" s="11"/>
      <c r="D131" s="12"/>
      <c r="E131" s="12"/>
      <c r="F131" s="13"/>
      <c r="G131" s="11"/>
      <c r="H131" s="13"/>
      <c r="I131" s="14" t="str">
        <f>IF($A131="","",(D131-E131))</f>
        <v/>
      </c>
      <c r="J131" s="15" t="str">
        <f>IF($A131="","",IFERROR((I131/D131),0))</f>
        <v/>
      </c>
      <c r="K131" s="14" t="str">
        <f>IF($A131="","",ROUND((I131*F131),0))</f>
        <v/>
      </c>
      <c r="L131" s="14" t="str">
        <f>IF($A131="","",(TODAY()-C131))</f>
        <v/>
      </c>
      <c r="M131" s="16" t="str">
        <f>IF($A131="","",IF((F131&gt;=H131),"Ready",""))</f>
        <v/>
      </c>
    </row>
    <row r="132" spans="1:13" x14ac:dyDescent="0.25">
      <c r="C132" s="11"/>
      <c r="D132" s="12"/>
      <c r="E132" s="12"/>
      <c r="F132" s="13"/>
      <c r="G132" s="11"/>
      <c r="H132" s="13"/>
      <c r="I132" s="14" t="str">
        <f>IF($A132="","",(D132-E132))</f>
        <v/>
      </c>
      <c r="J132" s="15" t="str">
        <f>IF($A132="","",IFERROR((I132/D132),0))</f>
        <v/>
      </c>
      <c r="K132" s="14" t="str">
        <f>IF($A132="","",ROUND((I132*F132),0))</f>
        <v/>
      </c>
      <c r="L132" s="14" t="str">
        <f>IF($A132="","",(TODAY()-C132))</f>
        <v/>
      </c>
      <c r="M132" s="16" t="str">
        <f>IF($A132="","",IF((F132&gt;=H132),"Ready",""))</f>
        <v/>
      </c>
    </row>
    <row r="133" spans="1:13" x14ac:dyDescent="0.25">
      <c r="C133" s="11"/>
      <c r="D133" s="12"/>
      <c r="E133" s="12"/>
      <c r="F133" s="13"/>
      <c r="G133" s="11"/>
      <c r="H133" s="13"/>
      <c r="I133" s="14" t="str">
        <f>IF($A133="","",(D133-E133))</f>
        <v/>
      </c>
      <c r="J133" s="15" t="str">
        <f>IF($A133="","",IFERROR((I133/D133),0))</f>
        <v/>
      </c>
      <c r="K133" s="14" t="str">
        <f>IF($A133="","",ROUND((I133*F133),0))</f>
        <v/>
      </c>
      <c r="L133" s="14" t="str">
        <f>IF($A133="","",(TODAY()-C133))</f>
        <v/>
      </c>
      <c r="M133" s="16" t="str">
        <f>IF($A133="","",IF((F133&gt;=H133),"Ready",""))</f>
        <v/>
      </c>
    </row>
    <row r="134" spans="1:13" x14ac:dyDescent="0.25">
      <c r="C134" s="11"/>
      <c r="D134" s="12"/>
      <c r="E134" s="12"/>
      <c r="F134" s="13"/>
      <c r="G134" s="11"/>
      <c r="H134" s="13"/>
      <c r="I134" s="14" t="str">
        <f>IF($A134="","",(D134-E134))</f>
        <v/>
      </c>
      <c r="J134" s="15" t="str">
        <f>IF($A134="","",IFERROR((I134/D134),0))</f>
        <v/>
      </c>
      <c r="K134" s="14" t="str">
        <f>IF($A134="","",ROUND((I134*F134),0))</f>
        <v/>
      </c>
      <c r="L134" s="14" t="str">
        <f>IF($A134="","",(TODAY()-C134))</f>
        <v/>
      </c>
      <c r="M134" s="16" t="str">
        <f>IF($A134="","",IF((F134&gt;=H134),"Ready",""))</f>
        <v/>
      </c>
    </row>
    <row r="135" spans="1:13" x14ac:dyDescent="0.25">
      <c r="C135" s="11"/>
      <c r="D135" s="12"/>
      <c r="E135" s="12"/>
      <c r="F135" s="13"/>
      <c r="G135" s="11"/>
      <c r="H135" s="13"/>
      <c r="I135" s="14" t="str">
        <f>IF($A135="","",(D135-E135))</f>
        <v/>
      </c>
      <c r="J135" s="15" t="str">
        <f>IF($A135="","",IFERROR((I135/D135),0))</f>
        <v/>
      </c>
      <c r="K135" s="14" t="str">
        <f>IF($A135="","",ROUND((I135*F135),0))</f>
        <v/>
      </c>
      <c r="L135" s="14" t="str">
        <f>IF($A135="","",(TODAY()-C135))</f>
        <v/>
      </c>
      <c r="M135" s="16" t="str">
        <f>IF($A135="","",IF((F135&gt;=H135),"Ready",""))</f>
        <v/>
      </c>
    </row>
    <row r="136" spans="1:13" x14ac:dyDescent="0.25">
      <c r="C136" s="11"/>
      <c r="D136" s="12"/>
      <c r="E136" s="12"/>
      <c r="F136" s="13"/>
      <c r="G136" s="11"/>
      <c r="H136" s="13"/>
      <c r="I136" s="14" t="str">
        <f>IF($A136="","",(D136-E136))</f>
        <v/>
      </c>
      <c r="J136" s="15" t="str">
        <f>IF($A136="","",IFERROR((I136/D136),0))</f>
        <v/>
      </c>
      <c r="K136" s="14" t="str">
        <f>IF($A136="","",ROUND((I136*F136),0))</f>
        <v/>
      </c>
      <c r="L136" s="14" t="str">
        <f>IF($A136="","",(TODAY()-C136))</f>
        <v/>
      </c>
      <c r="M136" s="16" t="str">
        <f>IF($A136="","",IF((F136&gt;=H136),"Ready",""))</f>
        <v/>
      </c>
    </row>
    <row r="137" spans="1:13" x14ac:dyDescent="0.25">
      <c r="C137" s="11"/>
      <c r="D137" s="12"/>
      <c r="E137" s="12"/>
      <c r="F137" s="13"/>
      <c r="G137" s="11"/>
      <c r="H137" s="13"/>
      <c r="I137" s="14" t="str">
        <f>IF($A137="","",(D137-E137))</f>
        <v/>
      </c>
      <c r="J137" s="15" t="str">
        <f>IF($A137="","",IFERROR((I137/D137),0))</f>
        <v/>
      </c>
      <c r="K137" s="14" t="str">
        <f>IF($A137="","",ROUND((I137*F137),0))</f>
        <v/>
      </c>
      <c r="L137" s="14" t="str">
        <f>IF($A137="","",(TODAY()-C137))</f>
        <v/>
      </c>
      <c r="M137" s="16" t="str">
        <f>IF($A137="","",IF((F137&gt;=H137),"Ready",""))</f>
        <v/>
      </c>
    </row>
    <row r="138" spans="1:13" x14ac:dyDescent="0.25">
      <c r="C138" s="11"/>
      <c r="D138" s="12"/>
      <c r="E138" s="12"/>
      <c r="F138" s="13"/>
      <c r="G138" s="11"/>
      <c r="H138" s="13"/>
      <c r="I138" s="14" t="str">
        <f>IF($A138="","",(D138-E138))</f>
        <v/>
      </c>
      <c r="J138" s="15" t="str">
        <f>IF($A138="","",IFERROR((I138/D138),0))</f>
        <v/>
      </c>
      <c r="K138" s="14" t="str">
        <f>IF($A138="","",ROUND((I138*F138),0))</f>
        <v/>
      </c>
      <c r="L138" s="14" t="str">
        <f>IF($A138="","",(TODAY()-C138))</f>
        <v/>
      </c>
      <c r="M138" s="16" t="str">
        <f>IF($A138="","",IF((F138&gt;=H138),"Ready",""))</f>
        <v/>
      </c>
    </row>
    <row r="139" spans="1:13" x14ac:dyDescent="0.25">
      <c r="C139" s="11"/>
      <c r="D139" s="12"/>
      <c r="E139" s="12"/>
      <c r="F139" s="13"/>
      <c r="G139" s="11"/>
      <c r="H139" s="13"/>
      <c r="I139" s="14" t="str">
        <f>IF($A139="","",(D139-E139))</f>
        <v/>
      </c>
      <c r="J139" s="15" t="str">
        <f>IF($A139="","",IFERROR((I139/D139),0))</f>
        <v/>
      </c>
      <c r="K139" s="14" t="str">
        <f>IF($A139="","",ROUND((I139*F139),0))</f>
        <v/>
      </c>
      <c r="L139" s="14" t="str">
        <f>IF($A139="","",(TODAY()-C139))</f>
        <v/>
      </c>
      <c r="M139" s="16" t="str">
        <f>IF($A139="","",IF((F139&gt;=H139),"Ready",""))</f>
        <v/>
      </c>
    </row>
    <row r="140" spans="1:13" x14ac:dyDescent="0.25">
      <c r="C140" s="11"/>
      <c r="D140" s="12"/>
      <c r="E140" s="12"/>
      <c r="F140" s="13"/>
      <c r="G140" s="11"/>
      <c r="H140" s="13"/>
      <c r="I140" s="14" t="str">
        <f>IF($A140="","",(D140-E140))</f>
        <v/>
      </c>
      <c r="J140" s="15" t="str">
        <f>IF($A140="","",IFERROR((I140/D140),0))</f>
        <v/>
      </c>
      <c r="K140" s="14" t="str">
        <f>IF($A140="","",ROUND((I140*F140),0))</f>
        <v/>
      </c>
      <c r="L140" s="14" t="str">
        <f>IF($A140="","",(TODAY()-C140))</f>
        <v/>
      </c>
      <c r="M140" s="16" t="str">
        <f>IF($A140="","",IF((F140&gt;=H140),"Ready",""))</f>
        <v/>
      </c>
    </row>
    <row r="141" spans="1:13" x14ac:dyDescent="0.25">
      <c r="C141" s="11"/>
      <c r="D141" s="12"/>
      <c r="E141" s="12"/>
      <c r="F141" s="13"/>
      <c r="G141" s="11"/>
      <c r="H141" s="13"/>
      <c r="I141" s="14" t="str">
        <f>IF($A141="","",(D141-E141))</f>
        <v/>
      </c>
      <c r="J141" s="15" t="str">
        <f>IF($A141="","",IFERROR((I141/D141),0))</f>
        <v/>
      </c>
      <c r="K141" s="14" t="str">
        <f>IF($A141="","",ROUND((I141*F141),0))</f>
        <v/>
      </c>
      <c r="L141" s="14" t="str">
        <f>IF($A141="","",(TODAY()-C141))</f>
        <v/>
      </c>
      <c r="M141" s="16" t="str">
        <f>IF($A141="","",IF((F141&gt;=H141),"Ready",""))</f>
        <v/>
      </c>
    </row>
    <row r="142" spans="1:13" x14ac:dyDescent="0.25">
      <c r="C142" s="11"/>
      <c r="D142" s="12"/>
      <c r="E142" s="12"/>
      <c r="F142" s="13"/>
      <c r="G142" s="11"/>
      <c r="H142" s="13"/>
      <c r="I142" s="14" t="str">
        <f>IF($A142="","",(D142-E142))</f>
        <v/>
      </c>
      <c r="J142" s="15" t="str">
        <f>IF($A142="","",IFERROR((I142/D142),0))</f>
        <v/>
      </c>
      <c r="K142" s="14" t="str">
        <f>IF($A142="","",ROUND((I142*F142),0))</f>
        <v/>
      </c>
      <c r="L142" s="14" t="str">
        <f>IF($A142="","",(TODAY()-C142))</f>
        <v/>
      </c>
      <c r="M142" s="16" t="str">
        <f>IF($A142="","",IF((F142&gt;=H142),"Ready",""))</f>
        <v/>
      </c>
    </row>
    <row r="143" spans="1:13" x14ac:dyDescent="0.25">
      <c r="C143" s="11"/>
      <c r="D143" s="12"/>
      <c r="E143" s="12"/>
      <c r="F143" s="13"/>
      <c r="G143" s="11"/>
      <c r="H143" s="13"/>
      <c r="I143" s="14" t="str">
        <f>IF($A143="","",(D143-E143))</f>
        <v/>
      </c>
      <c r="J143" s="15" t="str">
        <f>IF($A143="","",IFERROR((I143/D143),0))</f>
        <v/>
      </c>
      <c r="K143" s="14" t="str">
        <f>IF($A143="","",ROUND((I143*F143),0))</f>
        <v/>
      </c>
      <c r="L143" s="14" t="str">
        <f>IF($A143="","",(TODAY()-C143))</f>
        <v/>
      </c>
      <c r="M143" s="16" t="str">
        <f>IF($A143="","",IF((F143&gt;=H143),"Ready",""))</f>
        <v/>
      </c>
    </row>
    <row r="144" spans="1:13" x14ac:dyDescent="0.25">
      <c r="C144" s="11"/>
      <c r="D144" s="12"/>
      <c r="E144" s="12"/>
      <c r="F144" s="13"/>
      <c r="G144" s="11"/>
      <c r="H144" s="13"/>
      <c r="I144" s="14" t="str">
        <f>IF($A144="","",(D144-E144))</f>
        <v/>
      </c>
      <c r="J144" s="15" t="str">
        <f>IF($A144="","",IFERROR((I144/D144),0))</f>
        <v/>
      </c>
      <c r="K144" s="14" t="str">
        <f>IF($A144="","",ROUND((I144*F144),0))</f>
        <v/>
      </c>
      <c r="L144" s="14" t="str">
        <f>IF($A144="","",(TODAY()-C144))</f>
        <v/>
      </c>
      <c r="M144" s="16" t="str">
        <f>IF($A144="","",IF((F144&gt;=H144),"Ready",""))</f>
        <v/>
      </c>
    </row>
    <row r="145" spans="1:13" x14ac:dyDescent="0.25">
      <c r="C145" s="11"/>
      <c r="D145" s="12"/>
      <c r="E145" s="12"/>
      <c r="F145" s="13"/>
      <c r="G145" s="11"/>
      <c r="H145" s="13"/>
      <c r="I145" s="14" t="str">
        <f>IF($A145="","",(D145-E145))</f>
        <v/>
      </c>
      <c r="J145" s="15" t="str">
        <f>IF($A145="","",IFERROR((I145/D145),0))</f>
        <v/>
      </c>
      <c r="K145" s="14" t="str">
        <f>IF($A145="","",ROUND((I145*F145),0))</f>
        <v/>
      </c>
      <c r="L145" s="14" t="str">
        <f>IF($A145="","",(TODAY()-C145))</f>
        <v/>
      </c>
      <c r="M145" s="16" t="str">
        <f>IF($A145="","",IF((F145&gt;=H145),"Ready",""))</f>
        <v/>
      </c>
    </row>
    <row r="146" spans="1:13" x14ac:dyDescent="0.25">
      <c r="C146" s="11"/>
      <c r="D146" s="12"/>
      <c r="E146" s="12"/>
      <c r="F146" s="13"/>
      <c r="G146" s="11"/>
      <c r="H146" s="13"/>
      <c r="I146" s="14" t="str">
        <f>IF($A146="","",(D146-E146))</f>
        <v/>
      </c>
      <c r="J146" s="15" t="str">
        <f>IF($A146="","",IFERROR((I146/D146),0))</f>
        <v/>
      </c>
      <c r="K146" s="14" t="str">
        <f>IF($A146="","",ROUND((I146*F146),0))</f>
        <v/>
      </c>
      <c r="L146" s="14" t="str">
        <f>IF($A146="","",(TODAY()-C146))</f>
        <v/>
      </c>
      <c r="M146" s="16" t="str">
        <f>IF($A146="","",IF((F146&gt;=H146),"Ready",""))</f>
        <v/>
      </c>
    </row>
    <row r="147" spans="1:13" x14ac:dyDescent="0.25">
      <c r="C147" s="11"/>
      <c r="D147" s="12"/>
      <c r="E147" s="12"/>
      <c r="F147" s="13"/>
      <c r="G147" s="11"/>
      <c r="H147" s="13"/>
      <c r="I147" s="14" t="str">
        <f>IF($A147="","",(D147-E147))</f>
        <v/>
      </c>
      <c r="J147" s="15" t="str">
        <f>IF($A147="","",IFERROR((I147/D147),0))</f>
        <v/>
      </c>
      <c r="K147" s="14" t="str">
        <f>IF($A147="","",ROUND((I147*F147),0))</f>
        <v/>
      </c>
      <c r="L147" s="14" t="str">
        <f>IF($A147="","",(TODAY()-C147))</f>
        <v/>
      </c>
      <c r="M147" s="16" t="str">
        <f>IF($A147="","",IF((F147&gt;=H147),"Ready",""))</f>
        <v/>
      </c>
    </row>
    <row r="148" spans="1:13" x14ac:dyDescent="0.25">
      <c r="C148" s="11"/>
      <c r="D148" s="12"/>
      <c r="E148" s="12"/>
      <c r="F148" s="13"/>
      <c r="G148" s="11"/>
      <c r="H148" s="13"/>
      <c r="I148" s="14" t="str">
        <f>IF($A148="","",(D148-E148))</f>
        <v/>
      </c>
      <c r="J148" s="15" t="str">
        <f>IF($A148="","",IFERROR((I148/D148),0))</f>
        <v/>
      </c>
      <c r="K148" s="14" t="str">
        <f>IF($A148="","",ROUND((I148*F148),0))</f>
        <v/>
      </c>
      <c r="L148" s="14" t="str">
        <f>IF($A148="","",(TODAY()-C148))</f>
        <v/>
      </c>
      <c r="M148" s="16" t="str">
        <f>IF($A148="","",IF((F148&gt;=H148),"Ready",""))</f>
        <v/>
      </c>
    </row>
    <row r="149" spans="1:13" x14ac:dyDescent="0.25">
      <c r="C149" s="11"/>
      <c r="D149" s="12"/>
      <c r="E149" s="12"/>
      <c r="F149" s="13"/>
      <c r="G149" s="11"/>
      <c r="H149" s="13"/>
      <c r="I149" s="14" t="str">
        <f>IF($A149="","",(D149-E149))</f>
        <v/>
      </c>
      <c r="J149" s="15" t="str">
        <f>IF($A149="","",IFERROR((I149/D149),0))</f>
        <v/>
      </c>
      <c r="K149" s="14" t="str">
        <f>IF($A149="","",ROUND((I149*F149),0))</f>
        <v/>
      </c>
      <c r="L149" s="14" t="str">
        <f>IF($A149="","",(TODAY()-C149))</f>
        <v/>
      </c>
      <c r="M149" s="16" t="str">
        <f>IF($A149="","",IF((F149&gt;=H149),"Ready",""))</f>
        <v/>
      </c>
    </row>
    <row r="150" spans="1:13" x14ac:dyDescent="0.25">
      <c r="C150" s="11"/>
      <c r="D150" s="12"/>
      <c r="E150" s="12"/>
      <c r="F150" s="13"/>
      <c r="G150" s="11"/>
      <c r="H150" s="13"/>
      <c r="I150" s="14" t="str">
        <f>IF($A150="","",(D150-E150))</f>
        <v/>
      </c>
      <c r="J150" s="15" t="str">
        <f>IF($A150="","",IFERROR((I150/D150),0))</f>
        <v/>
      </c>
      <c r="K150" s="14" t="str">
        <f>IF($A150="","",ROUND((I150*F150),0))</f>
        <v/>
      </c>
      <c r="L150" s="14" t="str">
        <f>IF($A150="","",(TODAY()-C150))</f>
        <v/>
      </c>
      <c r="M150" s="16" t="str">
        <f>IF($A150="","",IF((F150&gt;=H150),"Ready",""))</f>
        <v/>
      </c>
    </row>
    <row r="151" spans="1:13" x14ac:dyDescent="0.25">
      <c r="C151" s="11"/>
      <c r="D151" s="12"/>
      <c r="E151" s="12"/>
      <c r="F151" s="13"/>
      <c r="G151" s="11"/>
      <c r="H151" s="13"/>
      <c r="I151" s="14" t="str">
        <f>IF($A151="","",(D151-E151))</f>
        <v/>
      </c>
      <c r="J151" s="15" t="str">
        <f>IF($A151="","",IFERROR((I151/D151),0))</f>
        <v/>
      </c>
      <c r="K151" s="14" t="str">
        <f>IF($A151="","",ROUND((I151*F151),0))</f>
        <v/>
      </c>
      <c r="L151" s="14" t="str">
        <f>IF($A151="","",(TODAY()-C151))</f>
        <v/>
      </c>
      <c r="M151" s="16" t="str">
        <f>IF($A151="","",IF((F151&gt;=H151),"Ready",""))</f>
        <v/>
      </c>
    </row>
    <row r="152" spans="1:13" x14ac:dyDescent="0.25">
      <c r="C152" s="11"/>
      <c r="D152" s="12"/>
      <c r="E152" s="12"/>
      <c r="F152" s="13"/>
      <c r="G152" s="11"/>
      <c r="H152" s="13"/>
      <c r="I152" s="14" t="str">
        <f>IF($A152="","",(D152-E152))</f>
        <v/>
      </c>
      <c r="J152" s="15" t="str">
        <f>IF($A152="","",IFERROR((I152/D152),0))</f>
        <v/>
      </c>
      <c r="K152" s="14" t="str">
        <f>IF($A152="","",ROUND((I152*F152),0))</f>
        <v/>
      </c>
      <c r="L152" s="14" t="str">
        <f>IF($A152="","",(TODAY()-C152))</f>
        <v/>
      </c>
      <c r="M152" s="16" t="str">
        <f>IF($A152="","",IF((F152&gt;=H152),"Ready",""))</f>
        <v/>
      </c>
    </row>
    <row r="153" spans="1:13" x14ac:dyDescent="0.25">
      <c r="C153" s="11"/>
      <c r="D153" s="12"/>
      <c r="E153" s="12"/>
      <c r="F153" s="13"/>
      <c r="G153" s="11"/>
      <c r="H153" s="13"/>
      <c r="I153" s="14" t="str">
        <f>IF($A153="","",(D153-E153))</f>
        <v/>
      </c>
      <c r="J153" s="15" t="str">
        <f>IF($A153="","",IFERROR((I153/D153),0))</f>
        <v/>
      </c>
      <c r="K153" s="14" t="str">
        <f>IF($A153="","",ROUND((I153*F153),0))</f>
        <v/>
      </c>
      <c r="L153" s="14" t="str">
        <f>IF($A153="","",(TODAY()-C153))</f>
        <v/>
      </c>
      <c r="M153" s="16" t="str">
        <f>IF($A153="","",IF((F153&gt;=H153),"Ready",""))</f>
        <v/>
      </c>
    </row>
    <row r="154" spans="1:13" x14ac:dyDescent="0.25">
      <c r="C154" s="11"/>
      <c r="D154" s="12"/>
      <c r="E154" s="12"/>
      <c r="F154" s="13"/>
      <c r="G154" s="11"/>
      <c r="H154" s="13"/>
      <c r="I154" s="14" t="str">
        <f>IF($A154="","",(D154-E154))</f>
        <v/>
      </c>
      <c r="J154" s="15" t="str">
        <f>IF($A154="","",IFERROR((I154/D154),0))</f>
        <v/>
      </c>
      <c r="K154" s="14" t="str">
        <f>IF($A154="","",ROUND((I154*F154),0))</f>
        <v/>
      </c>
      <c r="L154" s="14" t="str">
        <f>IF($A154="","",(TODAY()-C154))</f>
        <v/>
      </c>
      <c r="M154" s="16" t="str">
        <f>IF($A154="","",IF((F154&gt;=H154),"Ready",""))</f>
        <v/>
      </c>
    </row>
    <row r="155" spans="1:13" x14ac:dyDescent="0.25">
      <c r="C155" s="11"/>
      <c r="D155" s="12"/>
      <c r="E155" s="12"/>
      <c r="F155" s="13"/>
      <c r="G155" s="11"/>
      <c r="H155" s="13"/>
      <c r="I155" s="14" t="str">
        <f>IF($A155="","",(D155-E155))</f>
        <v/>
      </c>
      <c r="J155" s="15" t="str">
        <f>IF($A155="","",IFERROR((I155/D155),0))</f>
        <v/>
      </c>
      <c r="K155" s="14" t="str">
        <f>IF($A155="","",ROUND((I155*F155),0))</f>
        <v/>
      </c>
      <c r="L155" s="14" t="str">
        <f>IF($A155="","",(TODAY()-C155))</f>
        <v/>
      </c>
      <c r="M155" s="16" t="str">
        <f>IF($A155="","",IF((F155&gt;=H155),"Ready",""))</f>
        <v/>
      </c>
    </row>
    <row r="156" spans="1:13" x14ac:dyDescent="0.25">
      <c r="C156" s="11"/>
      <c r="D156" s="12"/>
      <c r="E156" s="12"/>
      <c r="F156" s="13"/>
      <c r="G156" s="11"/>
      <c r="H156" s="13"/>
      <c r="I156" s="14" t="str">
        <f>IF($A156="","",(D156-E156))</f>
        <v/>
      </c>
      <c r="J156" s="15" t="str">
        <f>IF($A156="","",IFERROR((I156/D156),0))</f>
        <v/>
      </c>
      <c r="K156" s="14" t="str">
        <f>IF($A156="","",ROUND((I156*F156),0))</f>
        <v/>
      </c>
      <c r="L156" s="14" t="str">
        <f>IF($A156="","",(TODAY()-C156))</f>
        <v/>
      </c>
      <c r="M156" s="16" t="str">
        <f>IF($A156="","",IF((F156&gt;=H156),"Ready",""))</f>
        <v/>
      </c>
    </row>
    <row r="157" spans="1:13" x14ac:dyDescent="0.25">
      <c r="C157" s="11"/>
      <c r="D157" s="12"/>
      <c r="E157" s="12"/>
      <c r="F157" s="13"/>
      <c r="G157" s="11"/>
      <c r="H157" s="13"/>
      <c r="I157" s="14" t="str">
        <f>IF($A157="","",(D157-E157))</f>
        <v/>
      </c>
      <c r="J157" s="15" t="str">
        <f>IF($A157="","",IFERROR((I157/D157),0))</f>
        <v/>
      </c>
      <c r="K157" s="14" t="str">
        <f>IF($A157="","",ROUND((I157*F157),0))</f>
        <v/>
      </c>
      <c r="L157" s="14" t="str">
        <f>IF($A157="","",(TODAY()-C157))</f>
        <v/>
      </c>
      <c r="M157" s="16" t="str">
        <f>IF($A157="","",IF((F157&gt;=H157),"Ready",""))</f>
        <v/>
      </c>
    </row>
    <row r="158" spans="1:13" x14ac:dyDescent="0.25">
      <c r="C158" s="11"/>
      <c r="D158" s="12"/>
      <c r="E158" s="12"/>
      <c r="F158" s="13"/>
      <c r="G158" s="11"/>
      <c r="H158" s="13"/>
      <c r="I158" s="14" t="str">
        <f>IF($A158="","",(D158-E158))</f>
        <v/>
      </c>
      <c r="J158" s="15" t="str">
        <f>IF($A158="","",IFERROR((I158/D158),0))</f>
        <v/>
      </c>
      <c r="K158" s="14" t="str">
        <f>IF($A158="","",ROUND((I158*F158),0))</f>
        <v/>
      </c>
      <c r="L158" s="14" t="str">
        <f>IF($A158="","",(TODAY()-C158))</f>
        <v/>
      </c>
      <c r="M158" s="16" t="str">
        <f>IF($A158="","",IF((F158&gt;=H158),"Ready",""))</f>
        <v/>
      </c>
    </row>
    <row r="159" spans="1:13" x14ac:dyDescent="0.25">
      <c r="C159" s="11"/>
      <c r="D159" s="12"/>
      <c r="E159" s="12"/>
      <c r="F159" s="13"/>
      <c r="G159" s="11"/>
      <c r="H159" s="13"/>
      <c r="I159" s="14" t="str">
        <f>IF($A159="","",(D159-E159))</f>
        <v/>
      </c>
      <c r="J159" s="15" t="str">
        <f>IF($A159="","",IFERROR((I159/D159),0))</f>
        <v/>
      </c>
      <c r="K159" s="14" t="str">
        <f>IF($A159="","",ROUND((I159*F159),0))</f>
        <v/>
      </c>
      <c r="L159" s="14" t="str">
        <f>IF($A159="","",(TODAY()-C159))</f>
        <v/>
      </c>
      <c r="M159" s="16" t="str">
        <f>IF($A159="","",IF((F159&gt;=H159),"Ready",""))</f>
        <v/>
      </c>
    </row>
    <row r="160" spans="1:13" x14ac:dyDescent="0.25">
      <c r="C160" s="11"/>
      <c r="D160" s="12"/>
      <c r="E160" s="12"/>
      <c r="F160" s="13"/>
      <c r="G160" s="11"/>
      <c r="H160" s="13"/>
      <c r="I160" s="14" t="str">
        <f>IF($A160="","",(D160-E160))</f>
        <v/>
      </c>
      <c r="J160" s="15" t="str">
        <f>IF($A160="","",IFERROR((I160/D160),0))</f>
        <v/>
      </c>
      <c r="K160" s="14" t="str">
        <f>IF($A160="","",ROUND((I160*F160),0))</f>
        <v/>
      </c>
      <c r="L160" s="14" t="str">
        <f>IF($A160="","",(TODAY()-C160))</f>
        <v/>
      </c>
      <c r="M160" s="16" t="str">
        <f>IF($A160="","",IF((F160&gt;=H160),"Ready",""))</f>
        <v/>
      </c>
    </row>
    <row r="161" spans="1:13" x14ac:dyDescent="0.25">
      <c r="C161" s="11"/>
      <c r="D161" s="12"/>
      <c r="E161" s="12"/>
      <c r="F161" s="13"/>
      <c r="G161" s="11"/>
      <c r="H161" s="13"/>
      <c r="I161" s="14" t="str">
        <f>IF($A161="","",(D161-E161))</f>
        <v/>
      </c>
      <c r="J161" s="15" t="str">
        <f>IF($A161="","",IFERROR((I161/D161),0))</f>
        <v/>
      </c>
      <c r="K161" s="14" t="str">
        <f>IF($A161="","",ROUND((I161*F161),0))</f>
        <v/>
      </c>
      <c r="L161" s="14" t="str">
        <f>IF($A161="","",(TODAY()-C161))</f>
        <v/>
      </c>
      <c r="M161" s="16" t="str">
        <f>IF($A161="","",IF((F161&gt;=H161),"Ready",""))</f>
        <v/>
      </c>
    </row>
    <row r="162" spans="1:13" x14ac:dyDescent="0.25">
      <c r="C162" s="11"/>
      <c r="D162" s="12"/>
      <c r="E162" s="12"/>
      <c r="F162" s="13"/>
      <c r="G162" s="11"/>
      <c r="H162" s="13"/>
      <c r="I162" s="14" t="str">
        <f>IF($A162="","",(D162-E162))</f>
        <v/>
      </c>
      <c r="J162" s="15" t="str">
        <f>IF($A162="","",IFERROR((I162/D162),0))</f>
        <v/>
      </c>
      <c r="K162" s="14" t="str">
        <f>IF($A162="","",ROUND((I162*F162),0))</f>
        <v/>
      </c>
      <c r="L162" s="14" t="str">
        <f>IF($A162="","",(TODAY()-C162))</f>
        <v/>
      </c>
      <c r="M162" s="16" t="str">
        <f>IF($A162="","",IF((F162&gt;=H162),"Ready",""))</f>
        <v/>
      </c>
    </row>
    <row r="163" spans="1:13" x14ac:dyDescent="0.25">
      <c r="C163" s="11"/>
      <c r="D163" s="12"/>
      <c r="E163" s="12"/>
      <c r="F163" s="13"/>
      <c r="G163" s="11"/>
      <c r="H163" s="13"/>
      <c r="I163" s="14" t="str">
        <f>IF($A163="","",(D163-E163))</f>
        <v/>
      </c>
      <c r="J163" s="15" t="str">
        <f>IF($A163="","",IFERROR((I163/D163),0))</f>
        <v/>
      </c>
      <c r="K163" s="14" t="str">
        <f>IF($A163="","",ROUND((I163*F163),0))</f>
        <v/>
      </c>
      <c r="L163" s="14" t="str">
        <f>IF($A163="","",(TODAY()-C163))</f>
        <v/>
      </c>
      <c r="M163" s="16" t="str">
        <f>IF($A163="","",IF((F163&gt;=H163),"Ready",""))</f>
        <v/>
      </c>
    </row>
    <row r="164" spans="1:13" x14ac:dyDescent="0.25">
      <c r="C164" s="11"/>
      <c r="D164" s="12"/>
      <c r="E164" s="12"/>
      <c r="F164" s="13"/>
      <c r="G164" s="11"/>
      <c r="H164" s="13"/>
      <c r="I164" s="14" t="str">
        <f>IF($A164="","",(D164-E164))</f>
        <v/>
      </c>
      <c r="J164" s="15" t="str">
        <f>IF($A164="","",IFERROR((I164/D164),0))</f>
        <v/>
      </c>
      <c r="K164" s="14" t="str">
        <f>IF($A164="","",ROUND((I164*F164),0))</f>
        <v/>
      </c>
      <c r="L164" s="14" t="str">
        <f>IF($A164="","",(TODAY()-C164))</f>
        <v/>
      </c>
      <c r="M164" s="16" t="str">
        <f>IF($A164="","",IF((F164&gt;=H164),"Ready",""))</f>
        <v/>
      </c>
    </row>
    <row r="165" spans="1:13" x14ac:dyDescent="0.25">
      <c r="C165" s="11"/>
      <c r="D165" s="12"/>
      <c r="E165" s="12"/>
      <c r="F165" s="13"/>
      <c r="G165" s="11"/>
      <c r="H165" s="13"/>
      <c r="I165" s="14" t="str">
        <f>IF($A165="","",(D165-E165))</f>
        <v/>
      </c>
      <c r="J165" s="15" t="str">
        <f>IF($A165="","",IFERROR((I165/D165),0))</f>
        <v/>
      </c>
      <c r="K165" s="14" t="str">
        <f>IF($A165="","",ROUND((I165*F165),0))</f>
        <v/>
      </c>
      <c r="L165" s="14" t="str">
        <f>IF($A165="","",(TODAY()-C165))</f>
        <v/>
      </c>
      <c r="M165" s="16" t="str">
        <f>IF($A165="","",IF((F165&gt;=H165),"Ready",""))</f>
        <v/>
      </c>
    </row>
    <row r="166" spans="1:13" x14ac:dyDescent="0.25">
      <c r="C166" s="11"/>
      <c r="D166" s="12"/>
      <c r="E166" s="12"/>
      <c r="F166" s="13"/>
      <c r="G166" s="11"/>
      <c r="H166" s="13"/>
      <c r="I166" s="14" t="str">
        <f>IF($A166="","",(D166-E166))</f>
        <v/>
      </c>
      <c r="J166" s="15" t="str">
        <f>IF($A166="","",IFERROR((I166/D166),0))</f>
        <v/>
      </c>
      <c r="K166" s="14" t="str">
        <f>IF($A166="","",ROUND((I166*F166),0))</f>
        <v/>
      </c>
      <c r="L166" s="14" t="str">
        <f>IF($A166="","",(TODAY()-C166))</f>
        <v/>
      </c>
      <c r="M166" s="16" t="str">
        <f>IF($A166="","",IF((F166&gt;=H166),"Ready",""))</f>
        <v/>
      </c>
    </row>
    <row r="167" spans="1:13" x14ac:dyDescent="0.25">
      <c r="C167" s="11"/>
      <c r="D167" s="12"/>
      <c r="E167" s="12"/>
      <c r="F167" s="13"/>
      <c r="G167" s="11"/>
      <c r="H167" s="13"/>
      <c r="I167" s="14" t="str">
        <f>IF($A167="","",(D167-E167))</f>
        <v/>
      </c>
      <c r="J167" s="15" t="str">
        <f>IF($A167="","",IFERROR((I167/D167),0))</f>
        <v/>
      </c>
      <c r="K167" s="14" t="str">
        <f>IF($A167="","",ROUND((I167*F167),0))</f>
        <v/>
      </c>
      <c r="L167" s="14" t="str">
        <f>IF($A167="","",(TODAY()-C167))</f>
        <v/>
      </c>
      <c r="M167" s="16" t="str">
        <f>IF($A167="","",IF((F167&gt;=H167),"Ready",""))</f>
        <v/>
      </c>
    </row>
    <row r="168" spans="1:13" x14ac:dyDescent="0.25">
      <c r="C168" s="11"/>
      <c r="D168" s="12"/>
      <c r="E168" s="12"/>
      <c r="F168" s="13"/>
      <c r="G168" s="11"/>
      <c r="H168" s="13"/>
      <c r="I168" s="14" t="str">
        <f>IF($A168="","",(D168-E168))</f>
        <v/>
      </c>
      <c r="J168" s="15" t="str">
        <f>IF($A168="","",IFERROR((I168/D168),0))</f>
        <v/>
      </c>
      <c r="K168" s="14" t="str">
        <f>IF($A168="","",ROUND((I168*F168),0))</f>
        <v/>
      </c>
      <c r="L168" s="14" t="str">
        <f>IF($A168="","",(TODAY()-C168))</f>
        <v/>
      </c>
      <c r="M168" s="16" t="str">
        <f>IF($A168="","",IF((F168&gt;=H168),"Ready",""))</f>
        <v/>
      </c>
    </row>
    <row r="169" spans="1:13" x14ac:dyDescent="0.25">
      <c r="C169" s="11"/>
      <c r="D169" s="12"/>
      <c r="E169" s="12"/>
      <c r="F169" s="13"/>
      <c r="G169" s="11"/>
      <c r="H169" s="13"/>
      <c r="I169" s="14" t="str">
        <f>IF($A169="","",(D169-E169))</f>
        <v/>
      </c>
      <c r="J169" s="15" t="str">
        <f>IF($A169="","",IFERROR((I169/D169),0))</f>
        <v/>
      </c>
      <c r="K169" s="14" t="str">
        <f>IF($A169="","",ROUND((I169*F169),0))</f>
        <v/>
      </c>
      <c r="L169" s="14" t="str">
        <f>IF($A169="","",(TODAY()-C169))</f>
        <v/>
      </c>
      <c r="M169" s="16" t="str">
        <f>IF($A169="","",IF((F169&gt;=H169),"Ready",""))</f>
        <v/>
      </c>
    </row>
    <row r="170" spans="1:13" x14ac:dyDescent="0.25">
      <c r="C170" s="11"/>
      <c r="D170" s="12"/>
      <c r="E170" s="12"/>
      <c r="F170" s="13"/>
      <c r="G170" s="11"/>
      <c r="H170" s="13"/>
      <c r="I170" s="14" t="str">
        <f>IF($A170="","",(D170-E170))</f>
        <v/>
      </c>
      <c r="J170" s="15" t="str">
        <f>IF($A170="","",IFERROR((I170/D170),0))</f>
        <v/>
      </c>
      <c r="K170" s="14" t="str">
        <f>IF($A170="","",ROUND((I170*F170),0))</f>
        <v/>
      </c>
      <c r="L170" s="14" t="str">
        <f>IF($A170="","",(TODAY()-C170))</f>
        <v/>
      </c>
      <c r="M170" s="16" t="str">
        <f>IF($A170="","",IF((F170&gt;=H170),"Ready",""))</f>
        <v/>
      </c>
    </row>
    <row r="171" spans="1:13" x14ac:dyDescent="0.25">
      <c r="C171" s="11"/>
      <c r="D171" s="12"/>
      <c r="E171" s="12"/>
      <c r="F171" s="13"/>
      <c r="G171" s="11"/>
      <c r="H171" s="13"/>
      <c r="I171" s="14" t="str">
        <f>IF($A171="","",(D171-E171))</f>
        <v/>
      </c>
      <c r="J171" s="15" t="str">
        <f>IF($A171="","",IFERROR((I171/D171),0))</f>
        <v/>
      </c>
      <c r="K171" s="14" t="str">
        <f>IF($A171="","",ROUND((I171*F171),0))</f>
        <v/>
      </c>
      <c r="L171" s="14" t="str">
        <f>IF($A171="","",(TODAY()-C171))</f>
        <v/>
      </c>
      <c r="M171" s="16" t="str">
        <f>IF($A171="","",IF((F171&gt;=H171),"Ready",""))</f>
        <v/>
      </c>
    </row>
    <row r="172" spans="1:13" x14ac:dyDescent="0.25">
      <c r="C172" s="11"/>
      <c r="D172" s="12"/>
      <c r="E172" s="12"/>
      <c r="F172" s="13"/>
      <c r="G172" s="11"/>
      <c r="H172" s="13"/>
      <c r="I172" s="14" t="str">
        <f>IF($A172="","",(D172-E172))</f>
        <v/>
      </c>
      <c r="J172" s="15" t="str">
        <f>IF($A172="","",IFERROR((I172/D172),0))</f>
        <v/>
      </c>
      <c r="K172" s="14" t="str">
        <f>IF($A172="","",ROUND((I172*F172),0))</f>
        <v/>
      </c>
      <c r="L172" s="14" t="str">
        <f>IF($A172="","",(TODAY()-C172))</f>
        <v/>
      </c>
      <c r="M172" s="16" t="str">
        <f>IF($A172="","",IF((F172&gt;=H172),"Ready",""))</f>
        <v/>
      </c>
    </row>
    <row r="173" spans="1:13" x14ac:dyDescent="0.25">
      <c r="C173" s="11"/>
      <c r="D173" s="12"/>
      <c r="E173" s="12"/>
      <c r="F173" s="13"/>
      <c r="G173" s="11"/>
      <c r="H173" s="13"/>
      <c r="I173" s="14" t="str">
        <f>IF($A173="","",(D173-E173))</f>
        <v/>
      </c>
      <c r="J173" s="15" t="str">
        <f>IF($A173="","",IFERROR((I173/D173),0))</f>
        <v/>
      </c>
      <c r="K173" s="14" t="str">
        <f>IF($A173="","",ROUND((I173*F173),0))</f>
        <v/>
      </c>
      <c r="L173" s="14" t="str">
        <f>IF($A173="","",(TODAY()-C173))</f>
        <v/>
      </c>
      <c r="M173" s="16" t="str">
        <f>IF($A173="","",IF((F173&gt;=H173),"Ready",""))</f>
        <v/>
      </c>
    </row>
    <row r="174" spans="1:13" x14ac:dyDescent="0.25">
      <c r="C174" s="11"/>
      <c r="D174" s="12"/>
      <c r="E174" s="12"/>
      <c r="F174" s="13"/>
      <c r="G174" s="11"/>
      <c r="H174" s="13"/>
      <c r="I174" s="14" t="str">
        <f>IF($A174="","",(D174-E174))</f>
        <v/>
      </c>
      <c r="J174" s="15" t="str">
        <f>IF($A174="","",IFERROR((I174/D174),0))</f>
        <v/>
      </c>
      <c r="K174" s="14" t="str">
        <f>IF($A174="","",ROUND((I174*F174),0))</f>
        <v/>
      </c>
      <c r="L174" s="14" t="str">
        <f>IF($A174="","",(TODAY()-C174))</f>
        <v/>
      </c>
      <c r="M174" s="16" t="str">
        <f>IF($A174="","",IF((F174&gt;=H174),"Ready",""))</f>
        <v/>
      </c>
    </row>
    <row r="175" spans="1:13" x14ac:dyDescent="0.25">
      <c r="C175" s="11"/>
      <c r="D175" s="12"/>
      <c r="E175" s="12"/>
      <c r="F175" s="13"/>
      <c r="G175" s="11"/>
      <c r="H175" s="13"/>
      <c r="I175" s="14" t="str">
        <f>IF($A175="","",(D175-E175))</f>
        <v/>
      </c>
      <c r="J175" s="15" t="str">
        <f>IF($A175="","",IFERROR((I175/D175),0))</f>
        <v/>
      </c>
      <c r="K175" s="14" t="str">
        <f>IF($A175="","",ROUND((I175*F175),0))</f>
        <v/>
      </c>
      <c r="L175" s="14" t="str">
        <f>IF($A175="","",(TODAY()-C175))</f>
        <v/>
      </c>
      <c r="M175" s="16" t="str">
        <f>IF($A175="","",IF((F175&gt;=H175),"Ready",""))</f>
        <v/>
      </c>
    </row>
    <row r="176" spans="1:13" x14ac:dyDescent="0.25">
      <c r="C176" s="11"/>
      <c r="D176" s="12"/>
      <c r="E176" s="12"/>
      <c r="F176" s="13"/>
      <c r="G176" s="11"/>
      <c r="H176" s="13"/>
      <c r="I176" s="14" t="str">
        <f>IF($A176="","",(D176-E176))</f>
        <v/>
      </c>
      <c r="J176" s="15" t="str">
        <f>IF($A176="","",IFERROR((I176/D176),0))</f>
        <v/>
      </c>
      <c r="K176" s="14" t="str">
        <f>IF($A176="","",ROUND((I176*F176),0))</f>
        <v/>
      </c>
      <c r="L176" s="14" t="str">
        <f>IF($A176="","",(TODAY()-C176))</f>
        <v/>
      </c>
      <c r="M176" s="16" t="str">
        <f>IF($A176="","",IF((F176&gt;=H176),"Ready",""))</f>
        <v/>
      </c>
    </row>
    <row r="177" spans="1:13" x14ac:dyDescent="0.25">
      <c r="C177" s="11"/>
      <c r="D177" s="12"/>
      <c r="E177" s="12"/>
      <c r="F177" s="13"/>
      <c r="G177" s="11"/>
      <c r="H177" s="13"/>
      <c r="I177" s="14" t="str">
        <f>IF($A177="","",(D177-E177))</f>
        <v/>
      </c>
      <c r="J177" s="15" t="str">
        <f>IF($A177="","",IFERROR((I177/D177),0))</f>
        <v/>
      </c>
      <c r="K177" s="14" t="str">
        <f>IF($A177="","",ROUND((I177*F177),0))</f>
        <v/>
      </c>
      <c r="L177" s="14" t="str">
        <f>IF($A177="","",(TODAY()-C177))</f>
        <v/>
      </c>
      <c r="M177" s="16" t="str">
        <f>IF($A177="","",IF((F177&gt;=H177),"Ready",""))</f>
        <v/>
      </c>
    </row>
    <row r="178" spans="1:13" x14ac:dyDescent="0.25">
      <c r="C178" s="11"/>
      <c r="D178" s="12"/>
      <c r="E178" s="12"/>
      <c r="F178" s="13"/>
      <c r="G178" s="11"/>
      <c r="H178" s="13"/>
      <c r="I178" s="14" t="str">
        <f>IF($A178="","",(D178-E178))</f>
        <v/>
      </c>
      <c r="J178" s="15" t="str">
        <f>IF($A178="","",IFERROR((I178/D178),0))</f>
        <v/>
      </c>
      <c r="K178" s="14" t="str">
        <f>IF($A178="","",ROUND((I178*F178),0))</f>
        <v/>
      </c>
      <c r="L178" s="14" t="str">
        <f>IF($A178="","",(TODAY()-C178))</f>
        <v/>
      </c>
      <c r="M178" s="16" t="str">
        <f>IF($A178="","",IF((F178&gt;=H178),"Ready",""))</f>
        <v/>
      </c>
    </row>
    <row r="179" spans="1:13" x14ac:dyDescent="0.25">
      <c r="C179" s="11"/>
      <c r="D179" s="12"/>
      <c r="E179" s="12"/>
      <c r="F179" s="13"/>
      <c r="G179" s="11"/>
      <c r="H179" s="13"/>
      <c r="I179" s="14" t="str">
        <f>IF($A179="","",(D179-E179))</f>
        <v/>
      </c>
      <c r="J179" s="15" t="str">
        <f>IF($A179="","",IFERROR((I179/D179),0))</f>
        <v/>
      </c>
      <c r="K179" s="14" t="str">
        <f>IF($A179="","",ROUND((I179*F179),0))</f>
        <v/>
      </c>
      <c r="L179" s="14" t="str">
        <f>IF($A179="","",(TODAY()-C179))</f>
        <v/>
      </c>
      <c r="M179" s="16" t="str">
        <f>IF($A179="","",IF((F179&gt;=H179),"Ready",""))</f>
        <v/>
      </c>
    </row>
    <row r="180" spans="1:13" x14ac:dyDescent="0.25">
      <c r="C180" s="11"/>
      <c r="D180" s="12"/>
      <c r="E180" s="12"/>
      <c r="F180" s="13"/>
      <c r="G180" s="11"/>
      <c r="H180" s="13"/>
      <c r="I180" s="14" t="str">
        <f>IF($A180="","",(D180-E180))</f>
        <v/>
      </c>
      <c r="J180" s="15" t="str">
        <f>IF($A180="","",IFERROR((I180/D180),0))</f>
        <v/>
      </c>
      <c r="K180" s="14" t="str">
        <f>IF($A180="","",ROUND((I180*F180),0))</f>
        <v/>
      </c>
      <c r="L180" s="14" t="str">
        <f>IF($A180="","",(TODAY()-C180))</f>
        <v/>
      </c>
      <c r="M180" s="16" t="str">
        <f>IF($A180="","",IF((F180&gt;=H180),"Ready",""))</f>
        <v/>
      </c>
    </row>
    <row r="181" spans="1:13" x14ac:dyDescent="0.25">
      <c r="C181" s="11"/>
      <c r="D181" s="12"/>
      <c r="E181" s="12"/>
      <c r="F181" s="13"/>
      <c r="G181" s="11"/>
      <c r="H181" s="13"/>
      <c r="I181" s="14" t="str">
        <f>IF($A181="","",(D181-E181))</f>
        <v/>
      </c>
      <c r="J181" s="15" t="str">
        <f>IF($A181="","",IFERROR((I181/D181),0))</f>
        <v/>
      </c>
      <c r="K181" s="14" t="str">
        <f>IF($A181="","",ROUND((I181*F181),0))</f>
        <v/>
      </c>
      <c r="L181" s="14" t="str">
        <f>IF($A181="","",(TODAY()-C181))</f>
        <v/>
      </c>
      <c r="M181" s="16" t="str">
        <f>IF($A181="","",IF((F181&gt;=H181),"Ready",""))</f>
        <v/>
      </c>
    </row>
    <row r="182" spans="1:13" x14ac:dyDescent="0.25">
      <c r="C182" s="11"/>
      <c r="D182" s="12"/>
      <c r="E182" s="12"/>
      <c r="F182" s="13"/>
      <c r="G182" s="11"/>
      <c r="H182" s="13"/>
      <c r="I182" s="14" t="str">
        <f>IF($A182="","",(D182-E182))</f>
        <v/>
      </c>
      <c r="J182" s="15" t="str">
        <f>IF($A182="","",IFERROR((I182/D182),0))</f>
        <v/>
      </c>
      <c r="K182" s="14" t="str">
        <f>IF($A182="","",ROUND((I182*F182),0))</f>
        <v/>
      </c>
      <c r="L182" s="14" t="str">
        <f>IF($A182="","",(TODAY()-C182))</f>
        <v/>
      </c>
      <c r="M182" s="16" t="str">
        <f>IF($A182="","",IF((F182&gt;=H182),"Ready",""))</f>
        <v/>
      </c>
    </row>
    <row r="183" spans="1:13" x14ac:dyDescent="0.25">
      <c r="C183" s="11"/>
      <c r="D183" s="12"/>
      <c r="E183" s="12"/>
      <c r="F183" s="13"/>
      <c r="G183" s="11"/>
      <c r="H183" s="13"/>
      <c r="I183" s="14" t="str">
        <f>IF($A183="","",(D183-E183))</f>
        <v/>
      </c>
      <c r="J183" s="15" t="str">
        <f>IF($A183="","",IFERROR((I183/D183),0))</f>
        <v/>
      </c>
      <c r="K183" s="14" t="str">
        <f>IF($A183="","",ROUND((I183*F183),0))</f>
        <v/>
      </c>
      <c r="L183" s="14" t="str">
        <f>IF($A183="","",(TODAY()-C183))</f>
        <v/>
      </c>
      <c r="M183" s="16" t="str">
        <f>IF($A183="","",IF((F183&gt;=H183),"Ready",""))</f>
        <v/>
      </c>
    </row>
    <row r="184" spans="1:13" x14ac:dyDescent="0.25">
      <c r="C184" s="11"/>
      <c r="D184" s="12"/>
      <c r="E184" s="12"/>
      <c r="F184" s="13"/>
      <c r="G184" s="11"/>
      <c r="H184" s="13"/>
      <c r="I184" s="14" t="str">
        <f>IF($A184="","",(D184-E184))</f>
        <v/>
      </c>
      <c r="J184" s="15" t="str">
        <f>IF($A184="","",IFERROR((I184/D184),0))</f>
        <v/>
      </c>
      <c r="K184" s="14" t="str">
        <f>IF($A184="","",ROUND((I184*F184),0))</f>
        <v/>
      </c>
      <c r="L184" s="14" t="str">
        <f>IF($A184="","",(TODAY()-C184))</f>
        <v/>
      </c>
      <c r="M184" s="16" t="str">
        <f>IF($A184="","",IF((F184&gt;=H184),"Ready",""))</f>
        <v/>
      </c>
    </row>
    <row r="185" spans="1:13" x14ac:dyDescent="0.25">
      <c r="C185" s="11"/>
      <c r="D185" s="12"/>
      <c r="E185" s="12"/>
      <c r="F185" s="13"/>
      <c r="G185" s="11"/>
      <c r="H185" s="13"/>
      <c r="I185" s="14" t="str">
        <f>IF($A185="","",(D185-E185))</f>
        <v/>
      </c>
      <c r="J185" s="15" t="str">
        <f>IF($A185="","",IFERROR((I185/D185),0))</f>
        <v/>
      </c>
      <c r="K185" s="14" t="str">
        <f>IF($A185="","",ROUND((I185*F185),0))</f>
        <v/>
      </c>
      <c r="L185" s="14" t="str">
        <f>IF($A185="","",(TODAY()-C185))</f>
        <v/>
      </c>
      <c r="M185" s="16" t="str">
        <f>IF($A185="","",IF((F185&gt;=H185),"Ready",""))</f>
        <v/>
      </c>
    </row>
    <row r="186" spans="1:13" x14ac:dyDescent="0.25">
      <c r="C186" s="11"/>
      <c r="D186" s="12"/>
      <c r="E186" s="12"/>
      <c r="F186" s="13"/>
      <c r="G186" s="11"/>
      <c r="H186" s="13"/>
      <c r="I186" s="14" t="str">
        <f>IF($A186="","",(D186-E186))</f>
        <v/>
      </c>
      <c r="J186" s="15" t="str">
        <f>IF($A186="","",IFERROR((I186/D186),0))</f>
        <v/>
      </c>
      <c r="K186" s="14" t="str">
        <f>IF($A186="","",ROUND((I186*F186),0))</f>
        <v/>
      </c>
      <c r="L186" s="14" t="str">
        <f>IF($A186="","",(TODAY()-C186))</f>
        <v/>
      </c>
      <c r="M186" s="16" t="str">
        <f>IF($A186="","",IF((F186&gt;=H186),"Ready",""))</f>
        <v/>
      </c>
    </row>
    <row r="187" spans="1:13" x14ac:dyDescent="0.25">
      <c r="C187" s="11"/>
      <c r="D187" s="12"/>
      <c r="E187" s="12"/>
      <c r="F187" s="13"/>
      <c r="G187" s="11"/>
      <c r="H187" s="13"/>
      <c r="I187" s="14" t="str">
        <f>IF($A187="","",(D187-E187))</f>
        <v/>
      </c>
      <c r="J187" s="15" t="str">
        <f>IF($A187="","",IFERROR((I187/D187),0))</f>
        <v/>
      </c>
      <c r="K187" s="14" t="str">
        <f>IF($A187="","",ROUND((I187*F187),0))</f>
        <v/>
      </c>
      <c r="L187" s="14" t="str">
        <f>IF($A187="","",(TODAY()-C187))</f>
        <v/>
      </c>
      <c r="M187" s="16" t="str">
        <f>IF($A187="","",IF((F187&gt;=H187),"Ready",""))</f>
        <v/>
      </c>
    </row>
    <row r="188" spans="1:13" x14ac:dyDescent="0.25">
      <c r="C188" s="11"/>
      <c r="D188" s="12"/>
      <c r="E188" s="12"/>
      <c r="F188" s="13"/>
      <c r="G188" s="11"/>
      <c r="H188" s="13"/>
      <c r="I188" s="14" t="str">
        <f>IF($A188="","",(D188-E188))</f>
        <v/>
      </c>
      <c r="J188" s="15" t="str">
        <f>IF($A188="","",IFERROR((I188/D188),0))</f>
        <v/>
      </c>
      <c r="K188" s="14" t="str">
        <f>IF($A188="","",ROUND((I188*F188),0))</f>
        <v/>
      </c>
      <c r="L188" s="14" t="str">
        <f>IF($A188="","",(TODAY()-C188))</f>
        <v/>
      </c>
      <c r="M188" s="16" t="str">
        <f>IF($A188="","",IF((F188&gt;=H188),"Ready",""))</f>
        <v/>
      </c>
    </row>
    <row r="189" spans="1:13" x14ac:dyDescent="0.25">
      <c r="C189" s="11"/>
      <c r="D189" s="12"/>
      <c r="E189" s="12"/>
      <c r="F189" s="13"/>
      <c r="G189" s="11"/>
      <c r="H189" s="13"/>
      <c r="I189" s="14" t="str">
        <f>IF($A189="","",(D189-E189))</f>
        <v/>
      </c>
      <c r="J189" s="15" t="str">
        <f>IF($A189="","",IFERROR((I189/D189),0))</f>
        <v/>
      </c>
      <c r="K189" s="14" t="str">
        <f>IF($A189="","",ROUND((I189*F189),0))</f>
        <v/>
      </c>
      <c r="L189" s="14" t="str">
        <f>IF($A189="","",(TODAY()-C189))</f>
        <v/>
      </c>
      <c r="M189" s="16" t="str">
        <f>IF($A189="","",IF((F189&gt;=H189),"Ready",""))</f>
        <v/>
      </c>
    </row>
    <row r="190" spans="1:13" x14ac:dyDescent="0.25">
      <c r="C190" s="11"/>
      <c r="D190" s="12"/>
      <c r="E190" s="12"/>
      <c r="F190" s="13"/>
      <c r="G190" s="11"/>
      <c r="H190" s="13"/>
      <c r="I190" s="14" t="str">
        <f>IF($A190="","",(D190-E190))</f>
        <v/>
      </c>
      <c r="J190" s="15" t="str">
        <f>IF($A190="","",IFERROR((I190/D190),0))</f>
        <v/>
      </c>
      <c r="K190" s="14" t="str">
        <f>IF($A190="","",ROUND((I190*F190),0))</f>
        <v/>
      </c>
      <c r="L190" s="14" t="str">
        <f>IF($A190="","",(TODAY()-C190))</f>
        <v/>
      </c>
      <c r="M190" s="16" t="str">
        <f>IF($A190="","",IF((F190&gt;=H190),"Ready",""))</f>
        <v/>
      </c>
    </row>
    <row r="191" spans="1:13" x14ac:dyDescent="0.25">
      <c r="C191" s="11"/>
      <c r="D191" s="12"/>
      <c r="E191" s="12"/>
      <c r="F191" s="13"/>
      <c r="G191" s="11"/>
      <c r="H191" s="13"/>
      <c r="I191" s="14" t="str">
        <f>IF($A191="","",(D191-E191))</f>
        <v/>
      </c>
      <c r="J191" s="15" t="str">
        <f>IF($A191="","",IFERROR((I191/D191),0))</f>
        <v/>
      </c>
      <c r="K191" s="14" t="str">
        <f>IF($A191="","",ROUND((I191*F191),0))</f>
        <v/>
      </c>
      <c r="L191" s="14" t="str">
        <f>IF($A191="","",(TODAY()-C191))</f>
        <v/>
      </c>
      <c r="M191" s="16" t="str">
        <f>IF($A191="","",IF((F191&gt;=H191),"Ready",""))</f>
        <v/>
      </c>
    </row>
    <row r="192" spans="1:13" x14ac:dyDescent="0.25">
      <c r="C192" s="11"/>
      <c r="D192" s="12"/>
      <c r="E192" s="12"/>
      <c r="F192" s="13"/>
      <c r="G192" s="11"/>
      <c r="H192" s="13"/>
      <c r="I192" s="14" t="str">
        <f>IF($A192="","",(D192-E192))</f>
        <v/>
      </c>
      <c r="J192" s="15" t="str">
        <f>IF($A192="","",IFERROR((I192/D192),0))</f>
        <v/>
      </c>
      <c r="K192" s="14" t="str">
        <f>IF($A192="","",ROUND((I192*F192),0))</f>
        <v/>
      </c>
      <c r="L192" s="14" t="str">
        <f>IF($A192="","",(TODAY()-C192))</f>
        <v/>
      </c>
      <c r="M192" s="16" t="str">
        <f>IF($A192="","",IF((F192&gt;=H192),"Ready",""))</f>
        <v/>
      </c>
    </row>
    <row r="193" spans="1:13" x14ac:dyDescent="0.25">
      <c r="C193" s="11"/>
      <c r="D193" s="12"/>
      <c r="E193" s="12"/>
      <c r="F193" s="13"/>
      <c r="G193" s="11"/>
      <c r="H193" s="13"/>
      <c r="I193" s="14" t="str">
        <f>IF($A193="","",(D193-E193))</f>
        <v/>
      </c>
      <c r="J193" s="15" t="str">
        <f>IF($A193="","",IFERROR((I193/D193),0))</f>
        <v/>
      </c>
      <c r="K193" s="14" t="str">
        <f>IF($A193="","",ROUND((I193*F193),0))</f>
        <v/>
      </c>
      <c r="L193" s="14" t="str">
        <f>IF($A193="","",(TODAY()-C193))</f>
        <v/>
      </c>
      <c r="M193" s="16" t="str">
        <f>IF($A193="","",IF((F193&gt;=H193),"Ready",""))</f>
        <v/>
      </c>
    </row>
    <row r="194" spans="1:13" x14ac:dyDescent="0.25">
      <c r="C194" s="11"/>
      <c r="D194" s="12"/>
      <c r="E194" s="12"/>
      <c r="F194" s="13"/>
      <c r="G194" s="11"/>
      <c r="H194" s="13"/>
      <c r="I194" s="14" t="str">
        <f>IF($A194="","",(D194-E194))</f>
        <v/>
      </c>
      <c r="J194" s="15" t="str">
        <f>IF($A194="","",IFERROR((I194/D194),0))</f>
        <v/>
      </c>
      <c r="K194" s="14" t="str">
        <f>IF($A194="","",ROUND((I194*F194),0))</f>
        <v/>
      </c>
      <c r="L194" s="14" t="str">
        <f>IF($A194="","",(TODAY()-C194))</f>
        <v/>
      </c>
      <c r="M194" s="16" t="str">
        <f>IF($A194="","",IF((F194&gt;=H194),"Ready",""))</f>
        <v/>
      </c>
    </row>
    <row r="195" spans="1:13" x14ac:dyDescent="0.25">
      <c r="C195" s="11"/>
      <c r="D195" s="12"/>
      <c r="E195" s="12"/>
      <c r="F195" s="13"/>
      <c r="G195" s="11"/>
      <c r="H195" s="13"/>
      <c r="I195" s="14" t="str">
        <f>IF($A195="","",(D195-E195))</f>
        <v/>
      </c>
      <c r="J195" s="15" t="str">
        <f>IF($A195="","",IFERROR((I195/D195),0))</f>
        <v/>
      </c>
      <c r="K195" s="14" t="str">
        <f>IF($A195="","",ROUND((I195*F195),0))</f>
        <v/>
      </c>
      <c r="L195" s="14" t="str">
        <f>IF($A195="","",(TODAY()-C195))</f>
        <v/>
      </c>
      <c r="M195" s="16" t="str">
        <f>IF($A195="","",IF((F195&gt;=H195),"Ready",""))</f>
        <v/>
      </c>
    </row>
    <row r="196" spans="1:13" x14ac:dyDescent="0.25">
      <c r="C196" s="11"/>
      <c r="D196" s="12"/>
      <c r="E196" s="12"/>
      <c r="F196" s="13"/>
      <c r="G196" s="11"/>
      <c r="H196" s="13"/>
      <c r="I196" s="14" t="str">
        <f>IF($A196="","",(D196-E196))</f>
        <v/>
      </c>
      <c r="J196" s="15" t="str">
        <f>IF($A196="","",IFERROR((I196/D196),0))</f>
        <v/>
      </c>
      <c r="K196" s="14" t="str">
        <f>IF($A196="","",ROUND((I196*F196),0))</f>
        <v/>
      </c>
      <c r="L196" s="14" t="str">
        <f>IF($A196="","",(TODAY()-C196))</f>
        <v/>
      </c>
      <c r="M196" s="16" t="str">
        <f>IF($A196="","",IF((F196&gt;=H196),"Ready",""))</f>
        <v/>
      </c>
    </row>
    <row r="197" spans="1:13" x14ac:dyDescent="0.25">
      <c r="C197" s="11"/>
      <c r="D197" s="12"/>
      <c r="E197" s="12"/>
      <c r="F197" s="13"/>
      <c r="G197" s="11"/>
      <c r="H197" s="13"/>
      <c r="I197" s="14" t="str">
        <f>IF($A197="","",(D197-E197))</f>
        <v/>
      </c>
      <c r="J197" s="15" t="str">
        <f>IF($A197="","",IFERROR((I197/D197),0))</f>
        <v/>
      </c>
      <c r="K197" s="14" t="str">
        <f>IF($A197="","",ROUND((I197*F197),0))</f>
        <v/>
      </c>
      <c r="L197" s="14" t="str">
        <f>IF($A197="","",(TODAY()-C197))</f>
        <v/>
      </c>
      <c r="M197" s="16" t="str">
        <f>IF($A197="","",IF((F197&gt;=H197),"Ready",""))</f>
        <v/>
      </c>
    </row>
    <row r="198" spans="1:13" x14ac:dyDescent="0.25">
      <c r="C198" s="11"/>
      <c r="D198" s="12"/>
      <c r="E198" s="12"/>
      <c r="F198" s="13"/>
      <c r="G198" s="11"/>
      <c r="H198" s="13"/>
      <c r="I198" s="14" t="str">
        <f>IF($A198="","",(D198-E198))</f>
        <v/>
      </c>
      <c r="J198" s="15" t="str">
        <f>IF($A198="","",IFERROR((I198/D198),0))</f>
        <v/>
      </c>
      <c r="K198" s="14" t="str">
        <f>IF($A198="","",ROUND((I198*F198),0))</f>
        <v/>
      </c>
      <c r="L198" s="14" t="str">
        <f>IF($A198="","",(TODAY()-C198))</f>
        <v/>
      </c>
      <c r="M198" s="16" t="str">
        <f>IF($A198="","",IF((F198&gt;=H198),"Ready",""))</f>
        <v/>
      </c>
    </row>
    <row r="199" spans="1:13" x14ac:dyDescent="0.25">
      <c r="C199" s="11"/>
      <c r="D199" s="12"/>
      <c r="E199" s="12"/>
      <c r="F199" s="13"/>
      <c r="G199" s="11"/>
      <c r="H199" s="13"/>
      <c r="I199" s="14" t="str">
        <f>IF($A199="","",(D199-E199))</f>
        <v/>
      </c>
      <c r="J199" s="15" t="str">
        <f>IF($A199="","",IFERROR((I199/D199),0))</f>
        <v/>
      </c>
      <c r="K199" s="14" t="str">
        <f>IF($A199="","",ROUND((I199*F199),0))</f>
        <v/>
      </c>
      <c r="L199" s="14" t="str">
        <f>IF($A199="","",(TODAY()-C199))</f>
        <v/>
      </c>
      <c r="M199" s="16" t="str">
        <f>IF($A199="","",IF((F199&gt;=H199),"Ready",""))</f>
        <v/>
      </c>
    </row>
    <row r="200" spans="1:13" x14ac:dyDescent="0.25">
      <c r="C200" s="11"/>
      <c r="D200" s="12"/>
      <c r="E200" s="12"/>
      <c r="F200" s="13"/>
      <c r="G200" s="11"/>
      <c r="H200" s="13"/>
      <c r="I200" s="14" t="str">
        <f>IF($A200="","",(D200-E200))</f>
        <v/>
      </c>
      <c r="J200" s="15" t="str">
        <f>IF($A200="","",IFERROR((I200/D200),0))</f>
        <v/>
      </c>
      <c r="K200" s="14" t="str">
        <f>IF($A200="","",ROUND((I200*F200),0))</f>
        <v/>
      </c>
      <c r="L200" s="14" t="str">
        <f>IF($A200="","",(TODAY()-C200))</f>
        <v/>
      </c>
      <c r="M200" s="16" t="str">
        <f>IF($A200="","",IF((F200&gt;=H200),"Ready",""))</f>
        <v/>
      </c>
    </row>
    <row r="201" spans="1:13" x14ac:dyDescent="0.25">
      <c r="C201" s="11"/>
      <c r="D201" s="12"/>
      <c r="E201" s="12"/>
      <c r="F201" s="13"/>
      <c r="G201" s="11"/>
      <c r="H201" s="13"/>
      <c r="I201" s="14" t="str">
        <f>IF($A201="","",(D201-E201))</f>
        <v/>
      </c>
      <c r="J201" s="15" t="str">
        <f>IF($A201="","",IFERROR((I201/D201),0))</f>
        <v/>
      </c>
      <c r="K201" s="14" t="str">
        <f>IF($A201="","",ROUND((I201*F201),0))</f>
        <v/>
      </c>
      <c r="L201" s="14" t="str">
        <f>IF($A201="","",(TODAY()-C201))</f>
        <v/>
      </c>
      <c r="M201" s="16" t="str">
        <f>IF($A201="","",IF((F201&gt;=H201),"Ready",""))</f>
        <v/>
      </c>
    </row>
  </sheetData>
  <autoFilter ref="A1:M1"/>
  <conditionalFormatting sqref="J2:J201">
    <cfRule type="expression" dxfId="0" priority="1">
      <formula>AND(J2&lt;&gt;"",J2&lt;0.85)</formula>
    </cfRule>
  </conditionalFormatting>
  <conditionalFormatting sqref="M2:M201">
    <cfRule type="expression" dxfId="1" priority="1">
      <formula>M2="Ready"</formula>
    </cfRule>
  </conditionalFormatting>
  <dataValidations count="7">
    <dataValidation type="list" allowBlank="1" showErrorMessage="1" errorTitle="Pick from the list" error="Choose one of: Rainbow trout, Tilapia, Channel catfish, Largemouth bass, Hybrid striped bass" sqref="B2:B201">
      <formula1>"Rainbow trout,Tilapia,Channel catfish,Largemouth bass,Hybrid striped bass"</formula1>
    </dataValidation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33</v>
      </c>
      <c r="B1" s="17" t="s">
        <v>34</v>
      </c>
      <c r="C1" s="17" t="s">
        <v>35</v>
      </c>
    </row>
    <row r="2" spans="1:3" x14ac:dyDescent="0.25">
      <c r="A2" s="18" t="s">
        <v>36</v>
      </c>
      <c r="B2" s="19"/>
      <c r="C2" s="19"/>
    </row>
    <row r="3" spans="1:2" x14ac:dyDescent="0.25">
      <c r="A3" t="s">
        <v>37</v>
      </c>
      <c r="B3" s="20">
        <f>SUM('Tanks'!$I$2:$I$201)</f>
        <v>13240</v>
      </c>
    </row>
    <row r="4" spans="1:2" x14ac:dyDescent="0.25">
      <c r="A4" t="s">
        <v>23</v>
      </c>
      <c r="B4" s="20">
        <f>SUM('Tanks'!$K$2:$K$201)</f>
        <v>14348</v>
      </c>
    </row>
    <row r="5" spans="1:2" x14ac:dyDescent="0.25">
      <c r="A5" t="s">
        <v>38</v>
      </c>
      <c r="B5" s="20">
        <f>COUNTIF('Tanks'!$M$2:$M$201,"Ready")</f>
        <v>1</v>
      </c>
    </row>
    <row r="6" spans="1:2" x14ac:dyDescent="0.25">
      <c r="A6" t="s">
        <v>39</v>
      </c>
      <c r="B6" s="21">
        <f>IFERROR((SUM('Tanks'!$I$2:$I$201)/SUM('Tanks'!$D$2:$D$201)),0)</f>
        <v>0.8541935483870968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Tanks</vt:lpstr>
      <vt:lpstr>Farm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