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KU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<sst xmlns="http://schemas.openxmlformats.org/spreadsheetml/2006/main" count="39" uniqueCount="39">
  <si>
    <t>Amazon FBA Inventory Tracker</t>
  </si>
  <si>
    <t>A free FBA inventory spreadsheet: track units, sell-through, and lead time with restock alerts and days-of-cover per SKU, in Google Sheets and Excel.</t>
  </si>
  <si>
    <t>Quick start</t>
  </si>
  <si>
    <t>Open the SKUs tab and replace the sample rows with your own — one row per entry. Formulas fill in automatically for new rows.</t>
  </si>
  <si>
    <t>Units sold (30 days) comes from your business report; lead time covers production, freight and FBA check-in.</t>
  </si>
  <si>
    <t>Days of cover turns red under 30 days; Restock qty covers lead time, safety stock and another 30 days.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</si>
  <si>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</si>
  <si>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</si>
  <si>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</si>
  <si>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</si>
  <si>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</si>
  <si>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</si>
  <si>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</si>
  <si>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</t>
  </si>
  <si>
    <t>Product</t>
  </si>
  <si>
    <t>FBA available</t>
  </si>
  <si>
    <t>Inbound</t>
  </si>
  <si>
    <t>Units sold (30 days)</t>
  </si>
  <si>
    <t>Lead time (days)</t>
  </si>
  <si>
    <t>Safety days</t>
  </si>
  <si>
    <t>Daily sales</t>
  </si>
  <si>
    <t>Days of cover</t>
  </si>
  <si>
    <t>Restock qty</t>
  </si>
  <si>
    <t>BM-SET-01</t>
  </si>
  <si>
    <t>Silicone baking mat set</t>
  </si>
  <si>
    <t>BAM-ORG-02</t>
  </si>
  <si>
    <t>Bamboo drawer organizer</t>
  </si>
  <si>
    <t>RB-5PK</t>
  </si>
  <si>
    <t>Resistance bands (5-pack)</t>
  </si>
  <si>
    <t>WB-32-SS</t>
  </si>
  <si>
    <t>Stainless water bottle 32 oz</t>
  </si>
  <si>
    <t>Item</t>
  </si>
  <si>
    <t>Value</t>
  </si>
  <si>
    <t>Notes</t>
  </si>
  <si>
    <t>Overview</t>
  </si>
  <si>
    <t>Entries</t>
  </si>
  <si>
    <t>Totals</t>
  </si>
  <si>
    <t>Total units sold (30 days)</t>
  </si>
  <si>
    <t>Total restock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</si>
</sst>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5" width="23" customWidth="1"/>
    <col min="6" max="6" width="19" customWidth="1"/>
    <col min="7" max="8" width="14" customWidth="1"/>
    <col min="9" max="9" width="16" customWidth="1"/>
    <col min="10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420</v>
      </c>
      <c r="D2" s="11">
        <v>0</v>
      </c>
      <c r="E2" s="11">
        <v>610</v>
      </c>
      <c r="F2" s="11">
        <v>45</v>
      </c>
      <c r="G2" s="11">
        <v>14</v>
      </c>
      <c r="H2" s="12">
        <f>IF($A2="","",ROUND((E2/30),2))</f>
        <v>20.33</v>
      </c>
      <c r="I2" s="12">
        <f>IF($A2="","",IFERROR(ROUND(((C2+D2)/H2),0),0))</f>
        <v>21</v>
      </c>
      <c r="J2" s="12">
        <f>IF($A2="","",MAX(0,ROUNDUP((((H2*((F2+G2)+30))-C2)-D2),0)))</f>
        <v>1390</v>
      </c>
    </row>
    <row r="3" spans="1:10" x14ac:dyDescent="0.25">
      <c r="A3" t="s">
        <v>25</v>
      </c>
      <c r="B3" t="s">
        <v>26</v>
      </c>
      <c r="C3" s="11">
        <v>180</v>
      </c>
      <c r="D3" s="11">
        <v>300</v>
      </c>
      <c r="E3" s="11">
        <v>240</v>
      </c>
      <c r="F3" s="11">
        <v>50</v>
      </c>
      <c r="G3" s="11">
        <v>14</v>
      </c>
      <c r="H3" s="12">
        <f>IF($A3="","",ROUND((E3/30),2))</f>
        <v>8</v>
      </c>
      <c r="I3" s="12">
        <f>IF($A3="","",IFERROR(ROUND(((C3+D3)/H3),0),0))</f>
        <v>60</v>
      </c>
      <c r="J3" s="12">
        <f>IF($A3="","",MAX(0,ROUNDUP((((H3*((F3+G3)+30))-C3)-D3),0)))</f>
        <v>272</v>
      </c>
    </row>
    <row r="4" spans="1:10" x14ac:dyDescent="0.25">
      <c r="A4" t="s">
        <v>27</v>
      </c>
      <c r="B4" t="s">
        <v>28</v>
      </c>
      <c r="C4" s="11">
        <v>95</v>
      </c>
      <c r="D4" s="11">
        <v>0</v>
      </c>
      <c r="E4" s="11">
        <v>420</v>
      </c>
      <c r="F4" s="11">
        <v>40</v>
      </c>
      <c r="G4" s="11">
        <v>14</v>
      </c>
      <c r="H4" s="12">
        <f>IF($A4="","",ROUND((E4/30),2))</f>
        <v>14</v>
      </c>
      <c r="I4" s="12">
        <f>IF($A4="","",IFERROR(ROUND(((C4+D4)/H4),0),0))</f>
        <v>7</v>
      </c>
      <c r="J4" s="12">
        <f>IF($A4="","",MAX(0,ROUNDUP((((H4*((F4+G4)+30))-C4)-D4),0)))</f>
        <v>1081</v>
      </c>
    </row>
    <row r="5" spans="1:10" x14ac:dyDescent="0.25">
      <c r="A5" t="s">
        <v>29</v>
      </c>
      <c r="B5" t="s">
        <v>30</v>
      </c>
      <c r="C5" s="11">
        <v>760</v>
      </c>
      <c r="D5" s="11">
        <v>0</v>
      </c>
      <c r="E5" s="11">
        <v>330</v>
      </c>
      <c r="F5" s="11">
        <v>45</v>
      </c>
      <c r="G5" s="11">
        <v>14</v>
      </c>
      <c r="H5" s="12">
        <f>IF($A5="","",ROUND((E5/30),2))</f>
        <v>11</v>
      </c>
      <c r="I5" s="12">
        <f>IF($A5="","",IFERROR(ROUND(((C5+D5)/H5),0),0))</f>
        <v>69</v>
      </c>
      <c r="J5" s="12">
        <f>IF($A5="","",MAX(0,ROUNDUP((((H5*((F5+G5)+30))-C5)-D5),0)))</f>
        <v>219</v>
      </c>
    </row>
    <row r="6" spans="1:10" x14ac:dyDescent="0.25">
      <c r="C6" s="11"/>
      <c r="D6" s="11"/>
      <c r="E6" s="11"/>
      <c r="F6" s="11"/>
      <c r="G6" s="11"/>
      <c r="H6" s="12" t="str">
        <f>IF($A6="","",ROUND((E6/30),2))</f>
        <v/>
      </c>
      <c r="I6" s="12" t="str">
        <f>IF($A6="","",IFERROR(ROUND(((C6+D6)/H6),0),0))</f>
        <v/>
      </c>
      <c r="J6" s="12" t="str">
        <f>IF($A6="","",MAX(0,ROUNDUP((((H6*((F6+G6)+30))-C6)-D6),0)))</f>
        <v/>
      </c>
    </row>
    <row r="7" spans="1:10" x14ac:dyDescent="0.25">
      <c r="C7" s="11"/>
      <c r="D7" s="11"/>
      <c r="E7" s="11"/>
      <c r="F7" s="11"/>
      <c r="G7" s="11"/>
      <c r="H7" s="12" t="str">
        <f>IF($A7="","",ROUND((E7/30),2))</f>
        <v/>
      </c>
      <c r="I7" s="12" t="str">
        <f>IF($A7="","",IFERROR(ROUND(((C7+D7)/H7),0),0))</f>
        <v/>
      </c>
      <c r="J7" s="12" t="str">
        <f>IF($A7="","",MAX(0,ROUNDUP((((H7*((F7+G7)+30))-C7)-D7),0)))</f>
        <v/>
      </c>
    </row>
    <row r="8" spans="1:10" x14ac:dyDescent="0.25">
      <c r="C8" s="11"/>
      <c r="D8" s="11"/>
      <c r="E8" s="11"/>
      <c r="F8" s="11"/>
      <c r="G8" s="11"/>
      <c r="H8" s="12" t="str">
        <f>IF($A8="","",ROUND((E8/30),2))</f>
        <v/>
      </c>
      <c r="I8" s="12" t="str">
        <f>IF($A8="","",IFERROR(ROUND(((C8+D8)/H8),0),0))</f>
        <v/>
      </c>
      <c r="J8" s="12" t="str">
        <f>IF($A8="","",MAX(0,ROUNDUP((((H8*((F8+G8)+30))-C8)-D8),0)))</f>
        <v/>
      </c>
    </row>
    <row r="9" spans="1:10" x14ac:dyDescent="0.25">
      <c r="C9" s="11"/>
      <c r="D9" s="11"/>
      <c r="E9" s="11"/>
      <c r="F9" s="11"/>
      <c r="G9" s="11"/>
      <c r="H9" s="12" t="str">
        <f>IF($A9="","",ROUND((E9/30),2))</f>
        <v/>
      </c>
      <c r="I9" s="12" t="str">
        <f>IF($A9="","",IFERROR(ROUND(((C9+D9)/H9),0),0))</f>
        <v/>
      </c>
      <c r="J9" s="12" t="str">
        <f>IF($A9="","",MAX(0,ROUNDUP((((H9*((F9+G9)+30))-C9)-D9),0)))</f>
        <v/>
      </c>
    </row>
    <row r="10" spans="1:10" x14ac:dyDescent="0.25">
      <c r="C10" s="11"/>
      <c r="D10" s="11"/>
      <c r="E10" s="11"/>
      <c r="F10" s="11"/>
      <c r="G10" s="11"/>
      <c r="H10" s="12" t="str">
        <f>IF($A10="","",ROUND((E10/30),2))</f>
        <v/>
      </c>
      <c r="I10" s="12" t="str">
        <f>IF($A10="","",IFERROR(ROUND(((C10+D10)/H10),0),0))</f>
        <v/>
      </c>
      <c r="J10" s="12" t="str">
        <f>IF($A10="","",MAX(0,ROUNDUP((((H10*((F10+G10)+30))-C10)-D10),0)))</f>
        <v/>
      </c>
    </row>
    <row r="11" spans="1:10" x14ac:dyDescent="0.25">
      <c r="C11" s="11"/>
      <c r="D11" s="11"/>
      <c r="E11" s="11"/>
      <c r="F11" s="11"/>
      <c r="G11" s="11"/>
      <c r="H11" s="12" t="str">
        <f>IF($A11="","",ROUND((E11/30),2))</f>
        <v/>
      </c>
      <c r="I11" s="12" t="str">
        <f>IF($A11="","",IFERROR(ROUND(((C11+D11)/H11),0),0))</f>
        <v/>
      </c>
      <c r="J11" s="12" t="str">
        <f>IF($A11="","",MAX(0,ROUNDUP((((H11*((F11+G11)+30))-C11)-D11),0)))</f>
        <v/>
      </c>
    </row>
    <row r="12" spans="1:10" x14ac:dyDescent="0.25">
      <c r="C12" s="11"/>
      <c r="D12" s="11"/>
      <c r="E12" s="11"/>
      <c r="F12" s="11"/>
      <c r="G12" s="11"/>
      <c r="H12" s="12" t="str">
        <f>IF($A12="","",ROUND((E12/30),2))</f>
        <v/>
      </c>
      <c r="I12" s="12" t="str">
        <f>IF($A12="","",IFERROR(ROUND(((C12+D12)/H12),0),0))</f>
        <v/>
      </c>
      <c r="J12" s="12" t="str">
        <f>IF($A12="","",MAX(0,ROUNDUP((((H12*((F12+G12)+30))-C12)-D12),0)))</f>
        <v/>
      </c>
    </row>
    <row r="13" spans="1:10" x14ac:dyDescent="0.25">
      <c r="C13" s="11"/>
      <c r="D13" s="11"/>
      <c r="E13" s="11"/>
      <c r="F13" s="11"/>
      <c r="G13" s="11"/>
      <c r="H13" s="12" t="str">
        <f>IF($A13="","",ROUND((E13/30),2))</f>
        <v/>
      </c>
      <c r="I13" s="12" t="str">
        <f>IF($A13="","",IFERROR(ROUND(((C13+D13)/H13),0),0))</f>
        <v/>
      </c>
      <c r="J13" s="12" t="str">
        <f>IF($A13="","",MAX(0,ROUNDUP((((H13*((F13+G13)+30))-C13)-D13),0)))</f>
        <v/>
      </c>
    </row>
    <row r="14" spans="1:10" x14ac:dyDescent="0.25">
      <c r="C14" s="11"/>
      <c r="D14" s="11"/>
      <c r="E14" s="11"/>
      <c r="F14" s="11"/>
      <c r="G14" s="11"/>
      <c r="H14" s="12" t="str">
        <f>IF($A14="","",ROUND((E14/30),2))</f>
        <v/>
      </c>
      <c r="I14" s="12" t="str">
        <f>IF($A14="","",IFERROR(ROUND(((C14+D14)/H14),0),0))</f>
        <v/>
      </c>
      <c r="J14" s="12" t="str">
        <f>IF($A14="","",MAX(0,ROUNDUP((((H14*((F14+G14)+30))-C14)-D14),0)))</f>
        <v/>
      </c>
    </row>
    <row r="15" spans="1:10" x14ac:dyDescent="0.25">
      <c r="C15" s="11"/>
      <c r="D15" s="11"/>
      <c r="E15" s="11"/>
      <c r="F15" s="11"/>
      <c r="G15" s="11"/>
      <c r="H15" s="12" t="str">
        <f>IF($A15="","",ROUND((E15/30),2))</f>
        <v/>
      </c>
      <c r="I15" s="12" t="str">
        <f>IF($A15="","",IFERROR(ROUND(((C15+D15)/H15),0),0))</f>
        <v/>
      </c>
      <c r="J15" s="12" t="str">
        <f>IF($A15="","",MAX(0,ROUNDUP((((H15*((F15+G15)+30))-C15)-D15),0)))</f>
        <v/>
      </c>
    </row>
    <row r="16" spans="1:10" x14ac:dyDescent="0.25">
      <c r="C16" s="11"/>
      <c r="D16" s="11"/>
      <c r="E16" s="11"/>
      <c r="F16" s="11"/>
      <c r="G16" s="11"/>
      <c r="H16" s="12" t="str">
        <f>IF($A16="","",ROUND((E16/30),2))</f>
        <v/>
      </c>
      <c r="I16" s="12" t="str">
        <f>IF($A16="","",IFERROR(ROUND(((C16+D16)/H16),0),0))</f>
        <v/>
      </c>
      <c r="J16" s="12" t="str">
        <f>IF($A16="","",MAX(0,ROUNDUP((((H16*((F16+G16)+30))-C16)-D16),0)))</f>
        <v/>
      </c>
    </row>
    <row r="17" spans="1:10" x14ac:dyDescent="0.25">
      <c r="C17" s="11"/>
      <c r="D17" s="11"/>
      <c r="E17" s="11"/>
      <c r="F17" s="11"/>
      <c r="G17" s="11"/>
      <c r="H17" s="12" t="str">
        <f>IF($A17="","",ROUND((E17/30),2))</f>
        <v/>
      </c>
      <c r="I17" s="12" t="str">
        <f>IF($A17="","",IFERROR(ROUND(((C17+D17)/H17),0),0))</f>
        <v/>
      </c>
      <c r="J17" s="12" t="str">
        <f>IF($A17="","",MAX(0,ROUNDUP((((H17*((F17+G17)+30))-C17)-D17),0)))</f>
        <v/>
      </c>
    </row>
    <row r="18" spans="1:10" x14ac:dyDescent="0.25">
      <c r="C18" s="11"/>
      <c r="D18" s="11"/>
      <c r="E18" s="11"/>
      <c r="F18" s="11"/>
      <c r="G18" s="11"/>
      <c r="H18" s="12" t="str">
        <f>IF($A18="","",ROUND((E18/30),2))</f>
        <v/>
      </c>
      <c r="I18" s="12" t="str">
        <f>IF($A18="","",IFERROR(ROUND(((C18+D18)/H18),0),0))</f>
        <v/>
      </c>
      <c r="J18" s="12" t="str">
        <f>IF($A18="","",MAX(0,ROUNDUP((((H18*((F18+G18)+30))-C18)-D18),0)))</f>
        <v/>
      </c>
    </row>
    <row r="19" spans="1:10" x14ac:dyDescent="0.25">
      <c r="C19" s="11"/>
      <c r="D19" s="11"/>
      <c r="E19" s="11"/>
      <c r="F19" s="11"/>
      <c r="G19" s="11"/>
      <c r="H19" s="12" t="str">
        <f>IF($A19="","",ROUND((E19/30),2))</f>
        <v/>
      </c>
      <c r="I19" s="12" t="str">
        <f>IF($A19="","",IFERROR(ROUND(((C19+D19)/H19),0),0))</f>
        <v/>
      </c>
      <c r="J19" s="12" t="str">
        <f>IF($A19="","",MAX(0,ROUNDUP((((H19*((F19+G19)+30))-C19)-D19),0)))</f>
        <v/>
      </c>
    </row>
    <row r="20" spans="1:10" x14ac:dyDescent="0.25">
      <c r="C20" s="11"/>
      <c r="D20" s="11"/>
      <c r="E20" s="11"/>
      <c r="F20" s="11"/>
      <c r="G20" s="11"/>
      <c r="H20" s="12" t="str">
        <f>IF($A20="","",ROUND((E20/30),2))</f>
        <v/>
      </c>
      <c r="I20" s="12" t="str">
        <f>IF($A20="","",IFERROR(ROUND(((C20+D20)/H20),0),0))</f>
        <v/>
      </c>
      <c r="J20" s="12" t="str">
        <f>IF($A20="","",MAX(0,ROUNDUP((((H20*((F20+G20)+30))-C20)-D20),0)))</f>
        <v/>
      </c>
    </row>
    <row r="21" spans="1:10" x14ac:dyDescent="0.25">
      <c r="C21" s="11"/>
      <c r="D21" s="11"/>
      <c r="E21" s="11"/>
      <c r="F21" s="11"/>
      <c r="G21" s="11"/>
      <c r="H21" s="12" t="str">
        <f>IF($A21="","",ROUND((E21/30),2))</f>
        <v/>
      </c>
      <c r="I21" s="12" t="str">
        <f>IF($A21="","",IFERROR(ROUND(((C21+D21)/H21),0),0))</f>
        <v/>
      </c>
      <c r="J21" s="12" t="str">
        <f>IF($A21="","",MAX(0,ROUNDUP((((H21*((F21+G21)+30))-C21)-D21),0)))</f>
        <v/>
      </c>
    </row>
    <row r="22" spans="1:10" x14ac:dyDescent="0.25">
      <c r="C22" s="11"/>
      <c r="D22" s="11"/>
      <c r="E22" s="11"/>
      <c r="F22" s="11"/>
      <c r="G22" s="11"/>
      <c r="H22" s="12" t="str">
        <f>IF($A22="","",ROUND((E22/30),2))</f>
        <v/>
      </c>
      <c r="I22" s="12" t="str">
        <f>IF($A22="","",IFERROR(ROUND(((C22+D22)/H22),0),0))</f>
        <v/>
      </c>
      <c r="J22" s="12" t="str">
        <f>IF($A22="","",MAX(0,ROUNDUP((((H22*((F22+G22)+30))-C22)-D22),0)))</f>
        <v/>
      </c>
    </row>
    <row r="23" spans="1:10" x14ac:dyDescent="0.25">
      <c r="C23" s="11"/>
      <c r="D23" s="11"/>
      <c r="E23" s="11"/>
      <c r="F23" s="11"/>
      <c r="G23" s="11"/>
      <c r="H23" s="12" t="str">
        <f>IF($A23="","",ROUND((E23/30),2))</f>
        <v/>
      </c>
      <c r="I23" s="12" t="str">
        <f>IF($A23="","",IFERROR(ROUND(((C23+D23)/H23),0),0))</f>
        <v/>
      </c>
      <c r="J23" s="12" t="str">
        <f>IF($A23="","",MAX(0,ROUNDUP((((H23*((F23+G23)+30))-C23)-D23),0)))</f>
        <v/>
      </c>
    </row>
    <row r="24" spans="1:10" x14ac:dyDescent="0.25">
      <c r="C24" s="11"/>
      <c r="D24" s="11"/>
      <c r="E24" s="11"/>
      <c r="F24" s="11"/>
      <c r="G24" s="11"/>
      <c r="H24" s="12" t="str">
        <f>IF($A24="","",ROUND((E24/30),2))</f>
        <v/>
      </c>
      <c r="I24" s="12" t="str">
        <f>IF($A24="","",IFERROR(ROUND(((C24+D24)/H24),0),0))</f>
        <v/>
      </c>
      <c r="J24" s="12" t="str">
        <f>IF($A24="","",MAX(0,ROUNDUP((((H24*((F24+G24)+30))-C24)-D24),0)))</f>
        <v/>
      </c>
    </row>
    <row r="25" spans="1:10" x14ac:dyDescent="0.25">
      <c r="C25" s="11"/>
      <c r="D25" s="11"/>
      <c r="E25" s="11"/>
      <c r="F25" s="11"/>
      <c r="G25" s="11"/>
      <c r="H25" s="12" t="str">
        <f>IF($A25="","",ROUND((E25/30),2))</f>
        <v/>
      </c>
      <c r="I25" s="12" t="str">
        <f>IF($A25="","",IFERROR(ROUND(((C25+D25)/H25),0),0))</f>
        <v/>
      </c>
      <c r="J25" s="12" t="str">
        <f>IF($A25="","",MAX(0,ROUNDUP((((H25*((F25+G25)+30))-C25)-D25),0)))</f>
        <v/>
      </c>
    </row>
    <row r="26" spans="1:10" x14ac:dyDescent="0.25">
      <c r="C26" s="11"/>
      <c r="D26" s="11"/>
      <c r="E26" s="11"/>
      <c r="F26" s="11"/>
      <c r="G26" s="11"/>
      <c r="H26" s="12" t="str">
        <f>IF($A26="","",ROUND((E26/30),2))</f>
        <v/>
      </c>
      <c r="I26" s="12" t="str">
        <f>IF($A26="","",IFERROR(ROUND(((C26+D26)/H26),0),0))</f>
        <v/>
      </c>
      <c r="J26" s="12" t="str">
        <f>IF($A26="","",MAX(0,ROUNDUP((((H26*((F26+G26)+30))-C26)-D26),0)))</f>
        <v/>
      </c>
    </row>
    <row r="27" spans="1:10" x14ac:dyDescent="0.25">
      <c r="C27" s="11"/>
      <c r="D27" s="11"/>
      <c r="E27" s="11"/>
      <c r="F27" s="11"/>
      <c r="G27" s="11"/>
      <c r="H27" s="12" t="str">
        <f>IF($A27="","",ROUND((E27/30),2))</f>
        <v/>
      </c>
      <c r="I27" s="12" t="str">
        <f>IF($A27="","",IFERROR(ROUND(((C27+D27)/H27),0),0))</f>
        <v/>
      </c>
      <c r="J27" s="12" t="str">
        <f>IF($A27="","",MAX(0,ROUNDUP((((H27*((F27+G27)+30))-C27)-D27),0)))</f>
        <v/>
      </c>
    </row>
    <row r="28" spans="1:10" x14ac:dyDescent="0.25">
      <c r="C28" s="11"/>
      <c r="D28" s="11"/>
      <c r="E28" s="11"/>
      <c r="F28" s="11"/>
      <c r="G28" s="11"/>
      <c r="H28" s="12" t="str">
        <f>IF($A28="","",ROUND((E28/30),2))</f>
        <v/>
      </c>
      <c r="I28" s="12" t="str">
        <f>IF($A28="","",IFERROR(ROUND(((C28+D28)/H28),0),0))</f>
        <v/>
      </c>
      <c r="J28" s="12" t="str">
        <f>IF($A28="","",MAX(0,ROUNDUP((((H28*((F28+G28)+30))-C28)-D28),0)))</f>
        <v/>
      </c>
    </row>
    <row r="29" spans="1:10" x14ac:dyDescent="0.25">
      <c r="C29" s="11"/>
      <c r="D29" s="11"/>
      <c r="E29" s="11"/>
      <c r="F29" s="11"/>
      <c r="G29" s="11"/>
      <c r="H29" s="12" t="str">
        <f>IF($A29="","",ROUND((E29/30),2))</f>
        <v/>
      </c>
      <c r="I29" s="12" t="str">
        <f>IF($A29="","",IFERROR(ROUND(((C29+D29)/H29),0),0))</f>
        <v/>
      </c>
      <c r="J29" s="12" t="str">
        <f>IF($A29="","",MAX(0,ROUNDUP((((H29*((F29+G29)+30))-C29)-D29),0)))</f>
        <v/>
      </c>
    </row>
    <row r="30" spans="1:10" x14ac:dyDescent="0.25">
      <c r="C30" s="11"/>
      <c r="D30" s="11"/>
      <c r="E30" s="11"/>
      <c r="F30" s="11"/>
      <c r="G30" s="11"/>
      <c r="H30" s="12" t="str">
        <f>IF($A30="","",ROUND((E30/30),2))</f>
        <v/>
      </c>
      <c r="I30" s="12" t="str">
        <f>IF($A30="","",IFERROR(ROUND(((C30+D30)/H30),0),0))</f>
        <v/>
      </c>
      <c r="J30" s="12" t="str">
        <f>IF($A30="","",MAX(0,ROUNDUP((((H30*((F30+G30)+30))-C30)-D30),0)))</f>
        <v/>
      </c>
    </row>
    <row r="31" spans="1:10" x14ac:dyDescent="0.25">
      <c r="C31" s="11"/>
      <c r="D31" s="11"/>
      <c r="E31" s="11"/>
      <c r="F31" s="11"/>
      <c r="G31" s="11"/>
      <c r="H31" s="12" t="str">
        <f>IF($A31="","",ROUND((E31/30),2))</f>
        <v/>
      </c>
      <c r="I31" s="12" t="str">
        <f>IF($A31="","",IFERROR(ROUND(((C31+D31)/H31),0),0))</f>
        <v/>
      </c>
      <c r="J31" s="12" t="str">
        <f>IF($A31="","",MAX(0,ROUNDUP((((H31*((F31+G31)+30))-C31)-D31),0)))</f>
        <v/>
      </c>
    </row>
    <row r="32" spans="1:10" x14ac:dyDescent="0.25">
      <c r="C32" s="11"/>
      <c r="D32" s="11"/>
      <c r="E32" s="11"/>
      <c r="F32" s="11"/>
      <c r="G32" s="11"/>
      <c r="H32" s="12" t="str">
        <f>IF($A32="","",ROUND((E32/30),2))</f>
        <v/>
      </c>
      <c r="I32" s="12" t="str">
        <f>IF($A32="","",IFERROR(ROUND(((C32+D32)/H32),0),0))</f>
        <v/>
      </c>
      <c r="J32" s="12" t="str">
        <f>IF($A32="","",MAX(0,ROUNDUP((((H32*((F32+G32)+30))-C32)-D32),0)))</f>
        <v/>
      </c>
    </row>
    <row r="33" spans="1:10" x14ac:dyDescent="0.25">
      <c r="C33" s="11"/>
      <c r="D33" s="11"/>
      <c r="E33" s="11"/>
      <c r="F33" s="11"/>
      <c r="G33" s="11"/>
      <c r="H33" s="12" t="str">
        <f>IF($A33="","",ROUND((E33/30),2))</f>
        <v/>
      </c>
      <c r="I33" s="12" t="str">
        <f>IF($A33="","",IFERROR(ROUND(((C33+D33)/H33),0),0))</f>
        <v/>
      </c>
      <c r="J33" s="12" t="str">
        <f>IF($A33="","",MAX(0,ROUNDUP((((H33*((F33+G33)+30))-C33)-D33),0)))</f>
        <v/>
      </c>
    </row>
    <row r="34" spans="1:10" x14ac:dyDescent="0.25">
      <c r="C34" s="11"/>
      <c r="D34" s="11"/>
      <c r="E34" s="11"/>
      <c r="F34" s="11"/>
      <c r="G34" s="11"/>
      <c r="H34" s="12" t="str">
        <f>IF($A34="","",ROUND((E34/30),2))</f>
        <v/>
      </c>
      <c r="I34" s="12" t="str">
        <f>IF($A34="","",IFERROR(ROUND(((C34+D34)/H34),0),0))</f>
        <v/>
      </c>
      <c r="J34" s="12" t="str">
        <f>IF($A34="","",MAX(0,ROUNDUP((((H34*((F34+G34)+30))-C34)-D34),0)))</f>
        <v/>
      </c>
    </row>
    <row r="35" spans="1:10" x14ac:dyDescent="0.25">
      <c r="C35" s="11"/>
      <c r="D35" s="11"/>
      <c r="E35" s="11"/>
      <c r="F35" s="11"/>
      <c r="G35" s="11"/>
      <c r="H35" s="12" t="str">
        <f>IF($A35="","",ROUND((E35/30),2))</f>
        <v/>
      </c>
      <c r="I35" s="12" t="str">
        <f>IF($A35="","",IFERROR(ROUND(((C35+D35)/H35),0),0))</f>
        <v/>
      </c>
      <c r="J35" s="12" t="str">
        <f>IF($A35="","",MAX(0,ROUNDUP((((H35*((F35+G35)+30))-C35)-D35),0)))</f>
        <v/>
      </c>
    </row>
    <row r="36" spans="1:10" x14ac:dyDescent="0.25">
      <c r="C36" s="11"/>
      <c r="D36" s="11"/>
      <c r="E36" s="11"/>
      <c r="F36" s="11"/>
      <c r="G36" s="11"/>
      <c r="H36" s="12" t="str">
        <f>IF($A36="","",ROUND((E36/30),2))</f>
        <v/>
      </c>
      <c r="I36" s="12" t="str">
        <f>IF($A36="","",IFERROR(ROUND(((C36+D36)/H36),0),0))</f>
        <v/>
      </c>
      <c r="J36" s="12" t="str">
        <f>IF($A36="","",MAX(0,ROUNDUP((((H36*((F36+G36)+30))-C36)-D36),0)))</f>
        <v/>
      </c>
    </row>
    <row r="37" spans="1:10" x14ac:dyDescent="0.25">
      <c r="C37" s="11"/>
      <c r="D37" s="11"/>
      <c r="E37" s="11"/>
      <c r="F37" s="11"/>
      <c r="G37" s="11"/>
      <c r="H37" s="12" t="str">
        <f>IF($A37="","",ROUND((E37/30),2))</f>
        <v/>
      </c>
      <c r="I37" s="12" t="str">
        <f>IF($A37="","",IFERROR(ROUND(((C37+D37)/H37),0),0))</f>
        <v/>
      </c>
      <c r="J37" s="12" t="str">
        <f>IF($A37="","",MAX(0,ROUNDUP((((H37*((F37+G37)+30))-C37)-D37),0)))</f>
        <v/>
      </c>
    </row>
    <row r="38" spans="1:10" x14ac:dyDescent="0.25">
      <c r="C38" s="11"/>
      <c r="D38" s="11"/>
      <c r="E38" s="11"/>
      <c r="F38" s="11"/>
      <c r="G38" s="11"/>
      <c r="H38" s="12" t="str">
        <f>IF($A38="","",ROUND((E38/30),2))</f>
        <v/>
      </c>
      <c r="I38" s="12" t="str">
        <f>IF($A38="","",IFERROR(ROUND(((C38+D38)/H38),0),0))</f>
        <v/>
      </c>
      <c r="J38" s="12" t="str">
        <f>IF($A38="","",MAX(0,ROUNDUP((((H38*((F38+G38)+30))-C38)-D38),0)))</f>
        <v/>
      </c>
    </row>
    <row r="39" spans="1:10" x14ac:dyDescent="0.25">
      <c r="C39" s="11"/>
      <c r="D39" s="11"/>
      <c r="E39" s="11"/>
      <c r="F39" s="11"/>
      <c r="G39" s="11"/>
      <c r="H39" s="12" t="str">
        <f>IF($A39="","",ROUND((E39/30),2))</f>
        <v/>
      </c>
      <c r="I39" s="12" t="str">
        <f>IF($A39="","",IFERROR(ROUND(((C39+D39)/H39),0),0))</f>
        <v/>
      </c>
      <c r="J39" s="12" t="str">
        <f>IF($A39="","",MAX(0,ROUNDUP((((H39*((F39+G39)+30))-C39)-D39),0)))</f>
        <v/>
      </c>
    </row>
    <row r="40" spans="1:10" x14ac:dyDescent="0.25">
      <c r="C40" s="11"/>
      <c r="D40" s="11"/>
      <c r="E40" s="11"/>
      <c r="F40" s="11"/>
      <c r="G40" s="11"/>
      <c r="H40" s="12" t="str">
        <f>IF($A40="","",ROUND((E40/30),2))</f>
        <v/>
      </c>
      <c r="I40" s="12" t="str">
        <f>IF($A40="","",IFERROR(ROUND(((C40+D40)/H40),0),0))</f>
        <v/>
      </c>
      <c r="J40" s="12" t="str">
        <f>IF($A40="","",MAX(0,ROUNDUP((((H40*((F40+G40)+30))-C40)-D40),0)))</f>
        <v/>
      </c>
    </row>
    <row r="41" spans="1:10" x14ac:dyDescent="0.25">
      <c r="C41" s="11"/>
      <c r="D41" s="11"/>
      <c r="E41" s="11"/>
      <c r="F41" s="11"/>
      <c r="G41" s="11"/>
      <c r="H41" s="12" t="str">
        <f>IF($A41="","",ROUND((E41/30),2))</f>
        <v/>
      </c>
      <c r="I41" s="12" t="str">
        <f>IF($A41="","",IFERROR(ROUND(((C41+D41)/H41),0),0))</f>
        <v/>
      </c>
      <c r="J41" s="12" t="str">
        <f>IF($A41="","",MAX(0,ROUNDUP((((H41*((F41+G41)+30))-C41)-D41),0)))</f>
        <v/>
      </c>
    </row>
    <row r="42" spans="1:10" x14ac:dyDescent="0.25">
      <c r="C42" s="11"/>
      <c r="D42" s="11"/>
      <c r="E42" s="11"/>
      <c r="F42" s="11"/>
      <c r="G42" s="11"/>
      <c r="H42" s="12" t="str">
        <f>IF($A42="","",ROUND((E42/30),2))</f>
        <v/>
      </c>
      <c r="I42" s="12" t="str">
        <f>IF($A42="","",IFERROR(ROUND(((C42+D42)/H42),0),0))</f>
        <v/>
      </c>
      <c r="J42" s="12" t="str">
        <f>IF($A42="","",MAX(0,ROUNDUP((((H42*((F42+G42)+30))-C42)-D42),0)))</f>
        <v/>
      </c>
    </row>
    <row r="43" spans="1:10" x14ac:dyDescent="0.25">
      <c r="C43" s="11"/>
      <c r="D43" s="11"/>
      <c r="E43" s="11"/>
      <c r="F43" s="11"/>
      <c r="G43" s="11"/>
      <c r="H43" s="12" t="str">
        <f>IF($A43="","",ROUND((E43/30),2))</f>
        <v/>
      </c>
      <c r="I43" s="12" t="str">
        <f>IF($A43="","",IFERROR(ROUND(((C43+D43)/H43),0),0))</f>
        <v/>
      </c>
      <c r="J43" s="12" t="str">
        <f>IF($A43="","",MAX(0,ROUNDUP((((H43*((F43+G43)+30))-C43)-D43),0)))</f>
        <v/>
      </c>
    </row>
    <row r="44" spans="1:10" x14ac:dyDescent="0.25">
      <c r="C44" s="11"/>
      <c r="D44" s="11"/>
      <c r="E44" s="11"/>
      <c r="F44" s="11"/>
      <c r="G44" s="11"/>
      <c r="H44" s="12" t="str">
        <f>IF($A44="","",ROUND((E44/30),2))</f>
        <v/>
      </c>
      <c r="I44" s="12" t="str">
        <f>IF($A44="","",IFERROR(ROUND(((C44+D44)/H44),0),0))</f>
        <v/>
      </c>
      <c r="J44" s="12" t="str">
        <f>IF($A44="","",MAX(0,ROUNDUP((((H44*((F44+G44)+30))-C44)-D44),0)))</f>
        <v/>
      </c>
    </row>
    <row r="45" spans="1:10" x14ac:dyDescent="0.25">
      <c r="C45" s="11"/>
      <c r="D45" s="11"/>
      <c r="E45" s="11"/>
      <c r="F45" s="11"/>
      <c r="G45" s="11"/>
      <c r="H45" s="12" t="str">
        <f>IF($A45="","",ROUND((E45/30),2))</f>
        <v/>
      </c>
      <c r="I45" s="12" t="str">
        <f>IF($A45="","",IFERROR(ROUND(((C45+D45)/H45),0),0))</f>
        <v/>
      </c>
      <c r="J45" s="12" t="str">
        <f>IF($A45="","",MAX(0,ROUNDUP((((H45*((F45+G45)+30))-C45)-D45),0)))</f>
        <v/>
      </c>
    </row>
    <row r="46" spans="1:10" x14ac:dyDescent="0.25">
      <c r="C46" s="11"/>
      <c r="D46" s="11"/>
      <c r="E46" s="11"/>
      <c r="F46" s="11"/>
      <c r="G46" s="11"/>
      <c r="H46" s="12" t="str">
        <f>IF($A46="","",ROUND((E46/30),2))</f>
        <v/>
      </c>
      <c r="I46" s="12" t="str">
        <f>IF($A46="","",IFERROR(ROUND(((C46+D46)/H46),0),0))</f>
        <v/>
      </c>
      <c r="J46" s="12" t="str">
        <f>IF($A46="","",MAX(0,ROUNDUP((((H46*((F46+G46)+30))-C46)-D46),0)))</f>
        <v/>
      </c>
    </row>
    <row r="47" spans="1:10" x14ac:dyDescent="0.25">
      <c r="C47" s="11"/>
      <c r="D47" s="11"/>
      <c r="E47" s="11"/>
      <c r="F47" s="11"/>
      <c r="G47" s="11"/>
      <c r="H47" s="12" t="str">
        <f>IF($A47="","",ROUND((E47/30),2))</f>
        <v/>
      </c>
      <c r="I47" s="12" t="str">
        <f>IF($A47="","",IFERROR(ROUND(((C47+D47)/H47),0),0))</f>
        <v/>
      </c>
      <c r="J47" s="12" t="str">
        <f>IF($A47="","",MAX(0,ROUNDUP((((H47*((F47+G47)+30))-C47)-D47),0)))</f>
        <v/>
      </c>
    </row>
    <row r="48" spans="1:10" x14ac:dyDescent="0.25">
      <c r="C48" s="11"/>
      <c r="D48" s="11"/>
      <c r="E48" s="11"/>
      <c r="F48" s="11"/>
      <c r="G48" s="11"/>
      <c r="H48" s="12" t="str">
        <f>IF($A48="","",ROUND((E48/30),2))</f>
        <v/>
      </c>
      <c r="I48" s="12" t="str">
        <f>IF($A48="","",IFERROR(ROUND(((C48+D48)/H48),0),0))</f>
        <v/>
      </c>
      <c r="J48" s="12" t="str">
        <f>IF($A48="","",MAX(0,ROUNDUP((((H48*((F48+G48)+30))-C48)-D48),0)))</f>
        <v/>
      </c>
    </row>
    <row r="49" spans="1:10" x14ac:dyDescent="0.25">
      <c r="C49" s="11"/>
      <c r="D49" s="11"/>
      <c r="E49" s="11"/>
      <c r="F49" s="11"/>
      <c r="G49" s="11"/>
      <c r="H49" s="12" t="str">
        <f>IF($A49="","",ROUND((E49/30),2))</f>
        <v/>
      </c>
      <c r="I49" s="12" t="str">
        <f>IF($A49="","",IFERROR(ROUND(((C49+D49)/H49),0),0))</f>
        <v/>
      </c>
      <c r="J49" s="12" t="str">
        <f>IF($A49="","",MAX(0,ROUNDUP((((H49*((F49+G49)+30))-C49)-D49),0)))</f>
        <v/>
      </c>
    </row>
    <row r="50" spans="1:10" x14ac:dyDescent="0.25">
      <c r="C50" s="11"/>
      <c r="D50" s="11"/>
      <c r="E50" s="11"/>
      <c r="F50" s="11"/>
      <c r="G50" s="11"/>
      <c r="H50" s="12" t="str">
        <f>IF($A50="","",ROUND((E50/30),2))</f>
        <v/>
      </c>
      <c r="I50" s="12" t="str">
        <f>IF($A50="","",IFERROR(ROUND(((C50+D50)/H50),0),0))</f>
        <v/>
      </c>
      <c r="J50" s="12" t="str">
        <f>IF($A50="","",MAX(0,ROUNDUP((((H50*((F50+G50)+30))-C50)-D50),0)))</f>
        <v/>
      </c>
    </row>
    <row r="51" spans="1:10" x14ac:dyDescent="0.25">
      <c r="C51" s="11"/>
      <c r="D51" s="11"/>
      <c r="E51" s="11"/>
      <c r="F51" s="11"/>
      <c r="G51" s="11"/>
      <c r="H51" s="12" t="str">
        <f>IF($A51="","",ROUND((E51/30),2))</f>
        <v/>
      </c>
      <c r="I51" s="12" t="str">
        <f>IF($A51="","",IFERROR(ROUND(((C51+D51)/H51),0),0))</f>
        <v/>
      </c>
      <c r="J51" s="12" t="str">
        <f>IF($A51="","",MAX(0,ROUNDUP((((H51*((F51+G51)+30))-C51)-D51),0)))</f>
        <v/>
      </c>
    </row>
    <row r="52" spans="1:10" x14ac:dyDescent="0.25">
      <c r="C52" s="11"/>
      <c r="D52" s="11"/>
      <c r="E52" s="11"/>
      <c r="F52" s="11"/>
      <c r="G52" s="11"/>
      <c r="H52" s="12" t="str">
        <f>IF($A52="","",ROUND((E52/30),2))</f>
        <v/>
      </c>
      <c r="I52" s="12" t="str">
        <f>IF($A52="","",IFERROR(ROUND(((C52+D52)/H52),0),0))</f>
        <v/>
      </c>
      <c r="J52" s="12" t="str">
        <f>IF($A52="","",MAX(0,ROUNDUP((((H52*((F52+G52)+30))-C52)-D52),0)))</f>
        <v/>
      </c>
    </row>
    <row r="53" spans="1:10" x14ac:dyDescent="0.25">
      <c r="C53" s="11"/>
      <c r="D53" s="11"/>
      <c r="E53" s="11"/>
      <c r="F53" s="11"/>
      <c r="G53" s="11"/>
      <c r="H53" s="12" t="str">
        <f>IF($A53="","",ROUND((E53/30),2))</f>
        <v/>
      </c>
      <c r="I53" s="12" t="str">
        <f>IF($A53="","",IFERROR(ROUND(((C53+D53)/H53),0),0))</f>
        <v/>
      </c>
      <c r="J53" s="12" t="str">
        <f>IF($A53="","",MAX(0,ROUNDUP((((H53*((F53+G53)+30))-C53)-D53),0)))</f>
        <v/>
      </c>
    </row>
    <row r="54" spans="1:10" x14ac:dyDescent="0.25">
      <c r="C54" s="11"/>
      <c r="D54" s="11"/>
      <c r="E54" s="11"/>
      <c r="F54" s="11"/>
      <c r="G54" s="11"/>
      <c r="H54" s="12" t="str">
        <f>IF($A54="","",ROUND((E54/30),2))</f>
        <v/>
      </c>
      <c r="I54" s="12" t="str">
        <f>IF($A54="","",IFERROR(ROUND(((C54+D54)/H54),0),0))</f>
        <v/>
      </c>
      <c r="J54" s="12" t="str">
        <f>IF($A54="","",MAX(0,ROUNDUP((((H54*((F54+G54)+30))-C54)-D54),0)))</f>
        <v/>
      </c>
    </row>
    <row r="55" spans="1:10" x14ac:dyDescent="0.25">
      <c r="C55" s="11"/>
      <c r="D55" s="11"/>
      <c r="E55" s="11"/>
      <c r="F55" s="11"/>
      <c r="G55" s="11"/>
      <c r="H55" s="12" t="str">
        <f>IF($A55="","",ROUND((E55/30),2))</f>
        <v/>
      </c>
      <c r="I55" s="12" t="str">
        <f>IF($A55="","",IFERROR(ROUND(((C55+D55)/H55),0),0))</f>
        <v/>
      </c>
      <c r="J55" s="12" t="str">
        <f>IF($A55="","",MAX(0,ROUNDUP((((H55*((F55+G55)+30))-C55)-D55),0)))</f>
        <v/>
      </c>
    </row>
    <row r="56" spans="1:10" x14ac:dyDescent="0.25">
      <c r="C56" s="11"/>
      <c r="D56" s="11"/>
      <c r="E56" s="11"/>
      <c r="F56" s="11"/>
      <c r="G56" s="11"/>
      <c r="H56" s="12" t="str">
        <f>IF($A56="","",ROUND((E56/30),2))</f>
        <v/>
      </c>
      <c r="I56" s="12" t="str">
        <f>IF($A56="","",IFERROR(ROUND(((C56+D56)/H56),0),0))</f>
        <v/>
      </c>
      <c r="J56" s="12" t="str">
        <f>IF($A56="","",MAX(0,ROUNDUP((((H56*((F56+G56)+30))-C56)-D56),0)))</f>
        <v/>
      </c>
    </row>
    <row r="57" spans="1:10" x14ac:dyDescent="0.25">
      <c r="C57" s="11"/>
      <c r="D57" s="11"/>
      <c r="E57" s="11"/>
      <c r="F57" s="11"/>
      <c r="G57" s="11"/>
      <c r="H57" s="12" t="str">
        <f>IF($A57="","",ROUND((E57/30),2))</f>
        <v/>
      </c>
      <c r="I57" s="12" t="str">
        <f>IF($A57="","",IFERROR(ROUND(((C57+D57)/H57),0),0))</f>
        <v/>
      </c>
      <c r="J57" s="12" t="str">
        <f>IF($A57="","",MAX(0,ROUNDUP((((H57*((F57+G57)+30))-C57)-D57),0)))</f>
        <v/>
      </c>
    </row>
    <row r="58" spans="1:10" x14ac:dyDescent="0.25">
      <c r="C58" s="11"/>
      <c r="D58" s="11"/>
      <c r="E58" s="11"/>
      <c r="F58" s="11"/>
      <c r="G58" s="11"/>
      <c r="H58" s="12" t="str">
        <f>IF($A58="","",ROUND((E58/30),2))</f>
        <v/>
      </c>
      <c r="I58" s="12" t="str">
        <f>IF($A58="","",IFERROR(ROUND(((C58+D58)/H58),0),0))</f>
        <v/>
      </c>
      <c r="J58" s="12" t="str">
        <f>IF($A58="","",MAX(0,ROUNDUP((((H58*((F58+G58)+30))-C58)-D58),0)))</f>
        <v/>
      </c>
    </row>
    <row r="59" spans="1:10" x14ac:dyDescent="0.25">
      <c r="C59" s="11"/>
      <c r="D59" s="11"/>
      <c r="E59" s="11"/>
      <c r="F59" s="11"/>
      <c r="G59" s="11"/>
      <c r="H59" s="12" t="str">
        <f>IF($A59="","",ROUND((E59/30),2))</f>
        <v/>
      </c>
      <c r="I59" s="12" t="str">
        <f>IF($A59="","",IFERROR(ROUND(((C59+D59)/H59),0),0))</f>
        <v/>
      </c>
      <c r="J59" s="12" t="str">
        <f>IF($A59="","",MAX(0,ROUNDUP((((H59*((F59+G59)+30))-C59)-D59),0)))</f>
        <v/>
      </c>
    </row>
    <row r="60" spans="1:10" x14ac:dyDescent="0.25">
      <c r="C60" s="11"/>
      <c r="D60" s="11"/>
      <c r="E60" s="11"/>
      <c r="F60" s="11"/>
      <c r="G60" s="11"/>
      <c r="H60" s="12" t="str">
        <f>IF($A60="","",ROUND((E60/30),2))</f>
        <v/>
      </c>
      <c r="I60" s="12" t="str">
        <f>IF($A60="","",IFERROR(ROUND(((C60+D60)/H60),0),0))</f>
        <v/>
      </c>
      <c r="J60" s="12" t="str">
        <f>IF($A60="","",MAX(0,ROUNDUP((((H60*((F60+G60)+30))-C60)-D60),0)))</f>
        <v/>
      </c>
    </row>
    <row r="61" spans="1:10" x14ac:dyDescent="0.25">
      <c r="C61" s="11"/>
      <c r="D61" s="11"/>
      <c r="E61" s="11"/>
      <c r="F61" s="11"/>
      <c r="G61" s="11"/>
      <c r="H61" s="12" t="str">
        <f>IF($A61="","",ROUND((E61/30),2))</f>
        <v/>
      </c>
      <c r="I61" s="12" t="str">
        <f>IF($A61="","",IFERROR(ROUND(((C61+D61)/H61),0),0))</f>
        <v/>
      </c>
      <c r="J61" s="12" t="str">
        <f>IF($A61="","",MAX(0,ROUNDUP((((H61*((F61+G61)+30))-C61)-D61),0)))</f>
        <v/>
      </c>
    </row>
    <row r="62" spans="1:10" x14ac:dyDescent="0.25">
      <c r="C62" s="11"/>
      <c r="D62" s="11"/>
      <c r="E62" s="11"/>
      <c r="F62" s="11"/>
      <c r="G62" s="11"/>
      <c r="H62" s="12" t="str">
        <f>IF($A62="","",ROUND((E62/30),2))</f>
        <v/>
      </c>
      <c r="I62" s="12" t="str">
        <f>IF($A62="","",IFERROR(ROUND(((C62+D62)/H62),0),0))</f>
        <v/>
      </c>
      <c r="J62" s="12" t="str">
        <f>IF($A62="","",MAX(0,ROUNDUP((((H62*((F62+G62)+30))-C62)-D62),0)))</f>
        <v/>
      </c>
    </row>
    <row r="63" spans="1:10" x14ac:dyDescent="0.25">
      <c r="C63" s="11"/>
      <c r="D63" s="11"/>
      <c r="E63" s="11"/>
      <c r="F63" s="11"/>
      <c r="G63" s="11"/>
      <c r="H63" s="12" t="str">
        <f>IF($A63="","",ROUND((E63/30),2))</f>
        <v/>
      </c>
      <c r="I63" s="12" t="str">
        <f>IF($A63="","",IFERROR(ROUND(((C63+D63)/H63),0),0))</f>
        <v/>
      </c>
      <c r="J63" s="12" t="str">
        <f>IF($A63="","",MAX(0,ROUNDUP((((H63*((F63+G63)+30))-C63)-D63),0)))</f>
        <v/>
      </c>
    </row>
    <row r="64" spans="1:10" x14ac:dyDescent="0.25">
      <c r="C64" s="11"/>
      <c r="D64" s="11"/>
      <c r="E64" s="11"/>
      <c r="F64" s="11"/>
      <c r="G64" s="11"/>
      <c r="H64" s="12" t="str">
        <f>IF($A64="","",ROUND((E64/30),2))</f>
        <v/>
      </c>
      <c r="I64" s="12" t="str">
        <f>IF($A64="","",IFERROR(ROUND(((C64+D64)/H64),0),0))</f>
        <v/>
      </c>
      <c r="J64" s="12" t="str">
        <f>IF($A64="","",MAX(0,ROUNDUP((((H64*((F64+G64)+30))-C64)-D64),0)))</f>
        <v/>
      </c>
    </row>
    <row r="65" spans="1:10" x14ac:dyDescent="0.25">
      <c r="C65" s="11"/>
      <c r="D65" s="11"/>
      <c r="E65" s="11"/>
      <c r="F65" s="11"/>
      <c r="G65" s="11"/>
      <c r="H65" s="12" t="str">
        <f>IF($A65="","",ROUND((E65/30),2))</f>
        <v/>
      </c>
      <c r="I65" s="12" t="str">
        <f>IF($A65="","",IFERROR(ROUND(((C65+D65)/H65),0),0))</f>
        <v/>
      </c>
      <c r="J65" s="12" t="str">
        <f>IF($A65="","",MAX(0,ROUNDUP((((H65*((F65+G65)+30))-C65)-D65),0)))</f>
        <v/>
      </c>
    </row>
    <row r="66" spans="1:10" x14ac:dyDescent="0.25">
      <c r="C66" s="11"/>
      <c r="D66" s="11"/>
      <c r="E66" s="11"/>
      <c r="F66" s="11"/>
      <c r="G66" s="11"/>
      <c r="H66" s="12" t="str">
        <f>IF($A66="","",ROUND((E66/30),2))</f>
        <v/>
      </c>
      <c r="I66" s="12" t="str">
        <f>IF($A66="","",IFERROR(ROUND(((C66+D66)/H66),0),0))</f>
        <v/>
      </c>
      <c r="J66" s="12" t="str">
        <f>IF($A66="","",MAX(0,ROUNDUP((((H66*((F66+G66)+30))-C66)-D66),0)))</f>
        <v/>
      </c>
    </row>
    <row r="67" spans="1:10" x14ac:dyDescent="0.25">
      <c r="C67" s="11"/>
      <c r="D67" s="11"/>
      <c r="E67" s="11"/>
      <c r="F67" s="11"/>
      <c r="G67" s="11"/>
      <c r="H67" s="12" t="str">
        <f>IF($A67="","",ROUND((E67/30),2))</f>
        <v/>
      </c>
      <c r="I67" s="12" t="str">
        <f>IF($A67="","",IFERROR(ROUND(((C67+D67)/H67),0),0))</f>
        <v/>
      </c>
      <c r="J67" s="12" t="str">
        <f>IF($A67="","",MAX(0,ROUNDUP((((H67*((F67+G67)+30))-C67)-D67),0)))</f>
        <v/>
      </c>
    </row>
    <row r="68" spans="1:10" x14ac:dyDescent="0.25">
      <c r="C68" s="11"/>
      <c r="D68" s="11"/>
      <c r="E68" s="11"/>
      <c r="F68" s="11"/>
      <c r="G68" s="11"/>
      <c r="H68" s="12" t="str">
        <f>IF($A68="","",ROUND((E68/30),2))</f>
        <v/>
      </c>
      <c r="I68" s="12" t="str">
        <f>IF($A68="","",IFERROR(ROUND(((C68+D68)/H68),0),0))</f>
        <v/>
      </c>
      <c r="J68" s="12" t="str">
        <f>IF($A68="","",MAX(0,ROUNDUP((((H68*((F68+G68)+30))-C68)-D68),0)))</f>
        <v/>
      </c>
    </row>
    <row r="69" spans="1:10" x14ac:dyDescent="0.25">
      <c r="C69" s="11"/>
      <c r="D69" s="11"/>
      <c r="E69" s="11"/>
      <c r="F69" s="11"/>
      <c r="G69" s="11"/>
      <c r="H69" s="12" t="str">
        <f>IF($A69="","",ROUND((E69/30),2))</f>
        <v/>
      </c>
      <c r="I69" s="12" t="str">
        <f>IF($A69="","",IFERROR(ROUND(((C69+D69)/H69),0),0))</f>
        <v/>
      </c>
      <c r="J69" s="12" t="str">
        <f>IF($A69="","",MAX(0,ROUNDUP((((H69*((F69+G69)+30))-C69)-D69),0)))</f>
        <v/>
      </c>
    </row>
    <row r="70" spans="1:10" x14ac:dyDescent="0.25">
      <c r="C70" s="11"/>
      <c r="D70" s="11"/>
      <c r="E70" s="11"/>
      <c r="F70" s="11"/>
      <c r="G70" s="11"/>
      <c r="H70" s="12" t="str">
        <f>IF($A70="","",ROUND((E70/30),2))</f>
        <v/>
      </c>
      <c r="I70" s="12" t="str">
        <f>IF($A70="","",IFERROR(ROUND(((C70+D70)/H70),0),0))</f>
        <v/>
      </c>
      <c r="J70" s="12" t="str">
        <f>IF($A70="","",MAX(0,ROUNDUP((((H70*((F70+G70)+30))-C70)-D70),0)))</f>
        <v/>
      </c>
    </row>
    <row r="71" spans="1:10" x14ac:dyDescent="0.25">
      <c r="C71" s="11"/>
      <c r="D71" s="11"/>
      <c r="E71" s="11"/>
      <c r="F71" s="11"/>
      <c r="G71" s="11"/>
      <c r="H71" s="12" t="str">
        <f>IF($A71="","",ROUND((E71/30),2))</f>
        <v/>
      </c>
      <c r="I71" s="12" t="str">
        <f>IF($A71="","",IFERROR(ROUND(((C71+D71)/H71),0),0))</f>
        <v/>
      </c>
      <c r="J71" s="12" t="str">
        <f>IF($A71="","",MAX(0,ROUNDUP((((H71*((F71+G71)+30))-C71)-D71),0)))</f>
        <v/>
      </c>
    </row>
    <row r="72" spans="1:10" x14ac:dyDescent="0.25">
      <c r="C72" s="11"/>
      <c r="D72" s="11"/>
      <c r="E72" s="11"/>
      <c r="F72" s="11"/>
      <c r="G72" s="11"/>
      <c r="H72" s="12" t="str">
        <f>IF($A72="","",ROUND((E72/30),2))</f>
        <v/>
      </c>
      <c r="I72" s="12" t="str">
        <f>IF($A72="","",IFERROR(ROUND(((C72+D72)/H72),0),0))</f>
        <v/>
      </c>
      <c r="J72" s="12" t="str">
        <f>IF($A72="","",MAX(0,ROUNDUP((((H72*((F72+G72)+30))-C72)-D72),0)))</f>
        <v/>
      </c>
    </row>
    <row r="73" spans="1:10" x14ac:dyDescent="0.25">
      <c r="C73" s="11"/>
      <c r="D73" s="11"/>
      <c r="E73" s="11"/>
      <c r="F73" s="11"/>
      <c r="G73" s="11"/>
      <c r="H73" s="12" t="str">
        <f>IF($A73="","",ROUND((E73/30),2))</f>
        <v/>
      </c>
      <c r="I73" s="12" t="str">
        <f>IF($A73="","",IFERROR(ROUND(((C73+D73)/H73),0),0))</f>
        <v/>
      </c>
      <c r="J73" s="12" t="str">
        <f>IF($A73="","",MAX(0,ROUNDUP((((H73*((F73+G73)+30))-C73)-D73),0)))</f>
        <v/>
      </c>
    </row>
    <row r="74" spans="1:10" x14ac:dyDescent="0.25">
      <c r="C74" s="11"/>
      <c r="D74" s="11"/>
      <c r="E74" s="11"/>
      <c r="F74" s="11"/>
      <c r="G74" s="11"/>
      <c r="H74" s="12" t="str">
        <f>IF($A74="","",ROUND((E74/30),2))</f>
        <v/>
      </c>
      <c r="I74" s="12" t="str">
        <f>IF($A74="","",IFERROR(ROUND(((C74+D74)/H74),0),0))</f>
        <v/>
      </c>
      <c r="J74" s="12" t="str">
        <f>IF($A74="","",MAX(0,ROUNDUP((((H74*((F74+G74)+30))-C74)-D74),0)))</f>
        <v/>
      </c>
    </row>
    <row r="75" spans="1:10" x14ac:dyDescent="0.25">
      <c r="C75" s="11"/>
      <c r="D75" s="11"/>
      <c r="E75" s="11"/>
      <c r="F75" s="11"/>
      <c r="G75" s="11"/>
      <c r="H75" s="12" t="str">
        <f>IF($A75="","",ROUND((E75/30),2))</f>
        <v/>
      </c>
      <c r="I75" s="12" t="str">
        <f>IF($A75="","",IFERROR(ROUND(((C75+D75)/H75),0),0))</f>
        <v/>
      </c>
      <c r="J75" s="12" t="str">
        <f>IF($A75="","",MAX(0,ROUNDUP((((H75*((F75+G75)+30))-C75)-D75),0)))</f>
        <v/>
      </c>
    </row>
    <row r="76" spans="1:10" x14ac:dyDescent="0.25">
      <c r="C76" s="11"/>
      <c r="D76" s="11"/>
      <c r="E76" s="11"/>
      <c r="F76" s="11"/>
      <c r="G76" s="11"/>
      <c r="H76" s="12" t="str">
        <f>IF($A76="","",ROUND((E76/30),2))</f>
        <v/>
      </c>
      <c r="I76" s="12" t="str">
        <f>IF($A76="","",IFERROR(ROUND(((C76+D76)/H76),0),0))</f>
        <v/>
      </c>
      <c r="J76" s="12" t="str">
        <f>IF($A76="","",MAX(0,ROUNDUP((((H76*((F76+G76)+30))-C76)-D76),0)))</f>
        <v/>
      </c>
    </row>
    <row r="77" spans="1:10" x14ac:dyDescent="0.25">
      <c r="C77" s="11"/>
      <c r="D77" s="11"/>
      <c r="E77" s="11"/>
      <c r="F77" s="11"/>
      <c r="G77" s="11"/>
      <c r="H77" s="12" t="str">
        <f>IF($A77="","",ROUND((E77/30),2))</f>
        <v/>
      </c>
      <c r="I77" s="12" t="str">
        <f>IF($A77="","",IFERROR(ROUND(((C77+D77)/H77),0),0))</f>
        <v/>
      </c>
      <c r="J77" s="12" t="str">
        <f>IF($A77="","",MAX(0,ROUNDUP((((H77*((F77+G77)+30))-C77)-D77),0)))</f>
        <v/>
      </c>
    </row>
    <row r="78" spans="1:10" x14ac:dyDescent="0.25">
      <c r="C78" s="11"/>
      <c r="D78" s="11"/>
      <c r="E78" s="11"/>
      <c r="F78" s="11"/>
      <c r="G78" s="11"/>
      <c r="H78" s="12" t="str">
        <f>IF($A78="","",ROUND((E78/30),2))</f>
        <v/>
      </c>
      <c r="I78" s="12" t="str">
        <f>IF($A78="","",IFERROR(ROUND(((C78+D78)/H78),0),0))</f>
        <v/>
      </c>
      <c r="J78" s="12" t="str">
        <f>IF($A78="","",MAX(0,ROUNDUP((((H78*((F78+G78)+30))-C78)-D78),0)))</f>
        <v/>
      </c>
    </row>
    <row r="79" spans="1:10" x14ac:dyDescent="0.25">
      <c r="C79" s="11"/>
      <c r="D79" s="11"/>
      <c r="E79" s="11"/>
      <c r="F79" s="11"/>
      <c r="G79" s="11"/>
      <c r="H79" s="12" t="str">
        <f>IF($A79="","",ROUND((E79/30),2))</f>
        <v/>
      </c>
      <c r="I79" s="12" t="str">
        <f>IF($A79="","",IFERROR(ROUND(((C79+D79)/H79),0),0))</f>
        <v/>
      </c>
      <c r="J79" s="12" t="str">
        <f>IF($A79="","",MAX(0,ROUNDUP((((H79*((F79+G79)+30))-C79)-D79),0)))</f>
        <v/>
      </c>
    </row>
    <row r="80" spans="1:10" x14ac:dyDescent="0.25">
      <c r="C80" s="11"/>
      <c r="D80" s="11"/>
      <c r="E80" s="11"/>
      <c r="F80" s="11"/>
      <c r="G80" s="11"/>
      <c r="H80" s="12" t="str">
        <f>IF($A80="","",ROUND((E80/30),2))</f>
        <v/>
      </c>
      <c r="I80" s="12" t="str">
        <f>IF($A80="","",IFERROR(ROUND(((C80+D80)/H80),0),0))</f>
        <v/>
      </c>
      <c r="J80" s="12" t="str">
        <f>IF($A80="","",MAX(0,ROUNDUP((((H80*((F80+G80)+30))-C80)-D80),0)))</f>
        <v/>
      </c>
    </row>
    <row r="81" spans="1:10" x14ac:dyDescent="0.25">
      <c r="C81" s="11"/>
      <c r="D81" s="11"/>
      <c r="E81" s="11"/>
      <c r="F81" s="11"/>
      <c r="G81" s="11"/>
      <c r="H81" s="12" t="str">
        <f>IF($A81="","",ROUND((E81/30),2))</f>
        <v/>
      </c>
      <c r="I81" s="12" t="str">
        <f>IF($A81="","",IFERROR(ROUND(((C81+D81)/H81),0),0))</f>
        <v/>
      </c>
      <c r="J81" s="12" t="str">
        <f>IF($A81="","",MAX(0,ROUNDUP((((H81*((F81+G81)+30))-C81)-D81),0)))</f>
        <v/>
      </c>
    </row>
    <row r="82" spans="1:10" x14ac:dyDescent="0.25">
      <c r="C82" s="11"/>
      <c r="D82" s="11"/>
      <c r="E82" s="11"/>
      <c r="F82" s="11"/>
      <c r="G82" s="11"/>
      <c r="H82" s="12" t="str">
        <f>IF($A82="","",ROUND((E82/30),2))</f>
        <v/>
      </c>
      <c r="I82" s="12" t="str">
        <f>IF($A82="","",IFERROR(ROUND(((C82+D82)/H82),0),0))</f>
        <v/>
      </c>
      <c r="J82" s="12" t="str">
        <f>IF($A82="","",MAX(0,ROUNDUP((((H82*((F82+G82)+30))-C82)-D82),0)))</f>
        <v/>
      </c>
    </row>
    <row r="83" spans="1:10" x14ac:dyDescent="0.25">
      <c r="C83" s="11"/>
      <c r="D83" s="11"/>
      <c r="E83" s="11"/>
      <c r="F83" s="11"/>
      <c r="G83" s="11"/>
      <c r="H83" s="12" t="str">
        <f>IF($A83="","",ROUND((E83/30),2))</f>
        <v/>
      </c>
      <c r="I83" s="12" t="str">
        <f>IF($A83="","",IFERROR(ROUND(((C83+D83)/H83),0),0))</f>
        <v/>
      </c>
      <c r="J83" s="12" t="str">
        <f>IF($A83="","",MAX(0,ROUNDUP((((H83*((F83+G83)+30))-C83)-D83),0)))</f>
        <v/>
      </c>
    </row>
    <row r="84" spans="1:10" x14ac:dyDescent="0.25">
      <c r="C84" s="11"/>
      <c r="D84" s="11"/>
      <c r="E84" s="11"/>
      <c r="F84" s="11"/>
      <c r="G84" s="11"/>
      <c r="H84" s="12" t="str">
        <f>IF($A84="","",ROUND((E84/30),2))</f>
        <v/>
      </c>
      <c r="I84" s="12" t="str">
        <f>IF($A84="","",IFERROR(ROUND(((C84+D84)/H84),0),0))</f>
        <v/>
      </c>
      <c r="J84" s="12" t="str">
        <f>IF($A84="","",MAX(0,ROUNDUP((((H84*((F84+G84)+30))-C84)-D84),0)))</f>
        <v/>
      </c>
    </row>
    <row r="85" spans="1:10" x14ac:dyDescent="0.25">
      <c r="C85" s="11"/>
      <c r="D85" s="11"/>
      <c r="E85" s="11"/>
      <c r="F85" s="11"/>
      <c r="G85" s="11"/>
      <c r="H85" s="12" t="str">
        <f>IF($A85="","",ROUND((E85/30),2))</f>
        <v/>
      </c>
      <c r="I85" s="12" t="str">
        <f>IF($A85="","",IFERROR(ROUND(((C85+D85)/H85),0),0))</f>
        <v/>
      </c>
      <c r="J85" s="12" t="str">
        <f>IF($A85="","",MAX(0,ROUNDUP((((H85*((F85+G85)+30))-C85)-D85),0)))</f>
        <v/>
      </c>
    </row>
    <row r="86" spans="1:10" x14ac:dyDescent="0.25">
      <c r="C86" s="11"/>
      <c r="D86" s="11"/>
      <c r="E86" s="11"/>
      <c r="F86" s="11"/>
      <c r="G86" s="11"/>
      <c r="H86" s="12" t="str">
        <f>IF($A86="","",ROUND((E86/30),2))</f>
        <v/>
      </c>
      <c r="I86" s="12" t="str">
        <f>IF($A86="","",IFERROR(ROUND(((C86+D86)/H86),0),0))</f>
        <v/>
      </c>
      <c r="J86" s="12" t="str">
        <f>IF($A86="","",MAX(0,ROUNDUP((((H86*((F86+G86)+30))-C86)-D86),0)))</f>
        <v/>
      </c>
    </row>
    <row r="87" spans="1:10" x14ac:dyDescent="0.25">
      <c r="C87" s="11"/>
      <c r="D87" s="11"/>
      <c r="E87" s="11"/>
      <c r="F87" s="11"/>
      <c r="G87" s="11"/>
      <c r="H87" s="12" t="str">
        <f>IF($A87="","",ROUND((E87/30),2))</f>
        <v/>
      </c>
      <c r="I87" s="12" t="str">
        <f>IF($A87="","",IFERROR(ROUND(((C87+D87)/H87),0),0))</f>
        <v/>
      </c>
      <c r="J87" s="12" t="str">
        <f>IF($A87="","",MAX(0,ROUNDUP((((H87*((F87+G87)+30))-C87)-D87),0)))</f>
        <v/>
      </c>
    </row>
    <row r="88" spans="1:10" x14ac:dyDescent="0.25">
      <c r="C88" s="11"/>
      <c r="D88" s="11"/>
      <c r="E88" s="11"/>
      <c r="F88" s="11"/>
      <c r="G88" s="11"/>
      <c r="H88" s="12" t="str">
        <f>IF($A88="","",ROUND((E88/30),2))</f>
        <v/>
      </c>
      <c r="I88" s="12" t="str">
        <f>IF($A88="","",IFERROR(ROUND(((C88+D88)/H88),0),0))</f>
        <v/>
      </c>
      <c r="J88" s="12" t="str">
        <f>IF($A88="","",MAX(0,ROUNDUP((((H88*((F88+G88)+30))-C88)-D88),0)))</f>
        <v/>
      </c>
    </row>
    <row r="89" spans="1:10" x14ac:dyDescent="0.25">
      <c r="C89" s="11"/>
      <c r="D89" s="11"/>
      <c r="E89" s="11"/>
      <c r="F89" s="11"/>
      <c r="G89" s="11"/>
      <c r="H89" s="12" t="str">
        <f>IF($A89="","",ROUND((E89/30),2))</f>
        <v/>
      </c>
      <c r="I89" s="12" t="str">
        <f>IF($A89="","",IFERROR(ROUND(((C89+D89)/H89),0),0))</f>
        <v/>
      </c>
      <c r="J89" s="12" t="str">
        <f>IF($A89="","",MAX(0,ROUNDUP((((H89*((F89+G89)+30))-C89)-D89),0)))</f>
        <v/>
      </c>
    </row>
    <row r="90" spans="1:10" x14ac:dyDescent="0.25">
      <c r="C90" s="11"/>
      <c r="D90" s="11"/>
      <c r="E90" s="11"/>
      <c r="F90" s="11"/>
      <c r="G90" s="11"/>
      <c r="H90" s="12" t="str">
        <f>IF($A90="","",ROUND((E90/30),2))</f>
        <v/>
      </c>
      <c r="I90" s="12" t="str">
        <f>IF($A90="","",IFERROR(ROUND(((C90+D90)/H90),0),0))</f>
        <v/>
      </c>
      <c r="J90" s="12" t="str">
        <f>IF($A90="","",MAX(0,ROUNDUP((((H90*((F90+G90)+30))-C90)-D90),0)))</f>
        <v/>
      </c>
    </row>
    <row r="91" spans="1:10" x14ac:dyDescent="0.25">
      <c r="C91" s="11"/>
      <c r="D91" s="11"/>
      <c r="E91" s="11"/>
      <c r="F91" s="11"/>
      <c r="G91" s="11"/>
      <c r="H91" s="12" t="str">
        <f>IF($A91="","",ROUND((E91/30),2))</f>
        <v/>
      </c>
      <c r="I91" s="12" t="str">
        <f>IF($A91="","",IFERROR(ROUND(((C91+D91)/H91),0),0))</f>
        <v/>
      </c>
      <c r="J91" s="12" t="str">
        <f>IF($A91="","",MAX(0,ROUNDUP((((H91*((F91+G91)+30))-C91)-D91),0)))</f>
        <v/>
      </c>
    </row>
    <row r="92" spans="1:10" x14ac:dyDescent="0.25">
      <c r="C92" s="11"/>
      <c r="D92" s="11"/>
      <c r="E92" s="11"/>
      <c r="F92" s="11"/>
      <c r="G92" s="11"/>
      <c r="H92" s="12" t="str">
        <f>IF($A92="","",ROUND((E92/30),2))</f>
        <v/>
      </c>
      <c r="I92" s="12" t="str">
        <f>IF($A92="","",IFERROR(ROUND(((C92+D92)/H92),0),0))</f>
        <v/>
      </c>
      <c r="J92" s="12" t="str">
        <f>IF($A92="","",MAX(0,ROUNDUP((((H92*((F92+G92)+30))-C92)-D92),0)))</f>
        <v/>
      </c>
    </row>
    <row r="93" spans="1:10" x14ac:dyDescent="0.25">
      <c r="C93" s="11"/>
      <c r="D93" s="11"/>
      <c r="E93" s="11"/>
      <c r="F93" s="11"/>
      <c r="G93" s="11"/>
      <c r="H93" s="12" t="str">
        <f>IF($A93="","",ROUND((E93/30),2))</f>
        <v/>
      </c>
      <c r="I93" s="12" t="str">
        <f>IF($A93="","",IFERROR(ROUND(((C93+D93)/H93),0),0))</f>
        <v/>
      </c>
      <c r="J93" s="12" t="str">
        <f>IF($A93="","",MAX(0,ROUNDUP((((H93*((F93+G93)+30))-C93)-D93),0)))</f>
        <v/>
      </c>
    </row>
    <row r="94" spans="1:10" x14ac:dyDescent="0.25">
      <c r="C94" s="11"/>
      <c r="D94" s="11"/>
      <c r="E94" s="11"/>
      <c r="F94" s="11"/>
      <c r="G94" s="11"/>
      <c r="H94" s="12" t="str">
        <f>IF($A94="","",ROUND((E94/30),2))</f>
        <v/>
      </c>
      <c r="I94" s="12" t="str">
        <f>IF($A94="","",IFERROR(ROUND(((C94+D94)/H94),0),0))</f>
        <v/>
      </c>
      <c r="J94" s="12" t="str">
        <f>IF($A94="","",MAX(0,ROUNDUP((((H94*((F94+G94)+30))-C94)-D94),0)))</f>
        <v/>
      </c>
    </row>
    <row r="95" spans="1:10" x14ac:dyDescent="0.25">
      <c r="C95" s="11"/>
      <c r="D95" s="11"/>
      <c r="E95" s="11"/>
      <c r="F95" s="11"/>
      <c r="G95" s="11"/>
      <c r="H95" s="12" t="str">
        <f>IF($A95="","",ROUND((E95/30),2))</f>
        <v/>
      </c>
      <c r="I95" s="12" t="str">
        <f>IF($A95="","",IFERROR(ROUND(((C95+D95)/H95),0),0))</f>
        <v/>
      </c>
      <c r="J95" s="12" t="str">
        <f>IF($A95="","",MAX(0,ROUNDUP((((H95*((F95+G95)+30))-C95)-D95),0)))</f>
        <v/>
      </c>
    </row>
    <row r="96" spans="1:10" x14ac:dyDescent="0.25">
      <c r="C96" s="11"/>
      <c r="D96" s="11"/>
      <c r="E96" s="11"/>
      <c r="F96" s="11"/>
      <c r="G96" s="11"/>
      <c r="H96" s="12" t="str">
        <f>IF($A96="","",ROUND((E96/30),2))</f>
        <v/>
      </c>
      <c r="I96" s="12" t="str">
        <f>IF($A96="","",IFERROR(ROUND(((C96+D96)/H96),0),0))</f>
        <v/>
      </c>
      <c r="J96" s="12" t="str">
        <f>IF($A96="","",MAX(0,ROUNDUP((((H96*((F96+G96)+30))-C96)-D96),0)))</f>
        <v/>
      </c>
    </row>
    <row r="97" spans="1:10" x14ac:dyDescent="0.25">
      <c r="C97" s="11"/>
      <c r="D97" s="11"/>
      <c r="E97" s="11"/>
      <c r="F97" s="11"/>
      <c r="G97" s="11"/>
      <c r="H97" s="12" t="str">
        <f>IF($A97="","",ROUND((E97/30),2))</f>
        <v/>
      </c>
      <c r="I97" s="12" t="str">
        <f>IF($A97="","",IFERROR(ROUND(((C97+D97)/H97),0),0))</f>
        <v/>
      </c>
      <c r="J97" s="12" t="str">
        <f>IF($A97="","",MAX(0,ROUNDUP((((H97*((F97+G97)+30))-C97)-D97),0)))</f>
        <v/>
      </c>
    </row>
    <row r="98" spans="1:10" x14ac:dyDescent="0.25">
      <c r="C98" s="11"/>
      <c r="D98" s="11"/>
      <c r="E98" s="11"/>
      <c r="F98" s="11"/>
      <c r="G98" s="11"/>
      <c r="H98" s="12" t="str">
        <f>IF($A98="","",ROUND((E98/30),2))</f>
        <v/>
      </c>
      <c r="I98" s="12" t="str">
        <f>IF($A98="","",IFERROR(ROUND(((C98+D98)/H98),0),0))</f>
        <v/>
      </c>
      <c r="J98" s="12" t="str">
        <f>IF($A98="","",MAX(0,ROUNDUP((((H98*((F98+G98)+30))-C98)-D98),0)))</f>
        <v/>
      </c>
    </row>
    <row r="99" spans="1:10" x14ac:dyDescent="0.25">
      <c r="C99" s="11"/>
      <c r="D99" s="11"/>
      <c r="E99" s="11"/>
      <c r="F99" s="11"/>
      <c r="G99" s="11"/>
      <c r="H99" s="12" t="str">
        <f>IF($A99="","",ROUND((E99/30),2))</f>
        <v/>
      </c>
      <c r="I99" s="12" t="str">
        <f>IF($A99="","",IFERROR(ROUND(((C99+D99)/H99),0),0))</f>
        <v/>
      </c>
      <c r="J99" s="12" t="str">
        <f>IF($A99="","",MAX(0,ROUNDUP((((H99*((F99+G99)+30))-C99)-D99),0)))</f>
        <v/>
      </c>
    </row>
    <row r="100" spans="1:10" x14ac:dyDescent="0.25">
      <c r="C100" s="11"/>
      <c r="D100" s="11"/>
      <c r="E100" s="11"/>
      <c r="F100" s="11"/>
      <c r="G100" s="11"/>
      <c r="H100" s="12" t="str">
        <f>IF($A100="","",ROUND((E100/30),2))</f>
        <v/>
      </c>
      <c r="I100" s="12" t="str">
        <f>IF($A100="","",IFERROR(ROUND(((C100+D100)/H100),0),0))</f>
        <v/>
      </c>
      <c r="J100" s="12" t="str">
        <f>IF($A100="","",MAX(0,ROUNDUP((((H100*((F100+G100)+30))-C100)-D100),0)))</f>
        <v/>
      </c>
    </row>
    <row r="101" spans="1:10" x14ac:dyDescent="0.25">
      <c r="C101" s="11"/>
      <c r="D101" s="11"/>
      <c r="E101" s="11"/>
      <c r="F101" s="11"/>
      <c r="G101" s="11"/>
      <c r="H101" s="12" t="str">
        <f>IF($A101="","",ROUND((E101/30),2))</f>
        <v/>
      </c>
      <c r="I101" s="12" t="str">
        <f>IF($A101="","",IFERROR(ROUND(((C101+D101)/H101),0),0))</f>
        <v/>
      </c>
      <c r="J101" s="12" t="str">
        <f>IF($A101="","",MAX(0,ROUNDUP((((H101*((F101+G101)+30))-C101)-D101),0)))</f>
        <v/>
      </c>
    </row>
    <row r="102" spans="1:10" x14ac:dyDescent="0.25">
      <c r="C102" s="11"/>
      <c r="D102" s="11"/>
      <c r="E102" s="11"/>
      <c r="F102" s="11"/>
      <c r="G102" s="11"/>
      <c r="H102" s="12" t="str">
        <f>IF($A102="","",ROUND((E102/30),2))</f>
        <v/>
      </c>
      <c r="I102" s="12" t="str">
        <f>IF($A102="","",IFERROR(ROUND(((C102+D102)/H102),0),0))</f>
        <v/>
      </c>
      <c r="J102" s="12" t="str">
        <f>IF($A102="","",MAX(0,ROUNDUP((((H102*((F102+G102)+30))-C102)-D102),0)))</f>
        <v/>
      </c>
    </row>
    <row r="103" spans="1:10" x14ac:dyDescent="0.25">
      <c r="C103" s="11"/>
      <c r="D103" s="11"/>
      <c r="E103" s="11"/>
      <c r="F103" s="11"/>
      <c r="G103" s="11"/>
      <c r="H103" s="12" t="str">
        <f>IF($A103="","",ROUND((E103/30),2))</f>
        <v/>
      </c>
      <c r="I103" s="12" t="str">
        <f>IF($A103="","",IFERROR(ROUND(((C103+D103)/H103),0),0))</f>
        <v/>
      </c>
      <c r="J103" s="12" t="str">
        <f>IF($A103="","",MAX(0,ROUNDUP((((H103*((F103+G103)+30))-C103)-D103),0)))</f>
        <v/>
      </c>
    </row>
    <row r="104" spans="1:10" x14ac:dyDescent="0.25">
      <c r="C104" s="11"/>
      <c r="D104" s="11"/>
      <c r="E104" s="11"/>
      <c r="F104" s="11"/>
      <c r="G104" s="11"/>
      <c r="H104" s="12" t="str">
        <f>IF($A104="","",ROUND((E104/30),2))</f>
        <v/>
      </c>
      <c r="I104" s="12" t="str">
        <f>IF($A104="","",IFERROR(ROUND(((C104+D104)/H104),0),0))</f>
        <v/>
      </c>
      <c r="J104" s="12" t="str">
        <f>IF($A104="","",MAX(0,ROUNDUP((((H104*((F104+G104)+30))-C104)-D104),0)))</f>
        <v/>
      </c>
    </row>
    <row r="105" spans="1:10" x14ac:dyDescent="0.25">
      <c r="C105" s="11"/>
      <c r="D105" s="11"/>
      <c r="E105" s="11"/>
      <c r="F105" s="11"/>
      <c r="G105" s="11"/>
      <c r="H105" s="12" t="str">
        <f>IF($A105="","",ROUND((E105/30),2))</f>
        <v/>
      </c>
      <c r="I105" s="12" t="str">
        <f>IF($A105="","",IFERROR(ROUND(((C105+D105)/H105),0),0))</f>
        <v/>
      </c>
      <c r="J105" s="12" t="str">
        <f>IF($A105="","",MAX(0,ROUNDUP((((H105*((F105+G105)+30))-C105)-D105),0)))</f>
        <v/>
      </c>
    </row>
    <row r="106" spans="1:10" x14ac:dyDescent="0.25">
      <c r="C106" s="11"/>
      <c r="D106" s="11"/>
      <c r="E106" s="11"/>
      <c r="F106" s="11"/>
      <c r="G106" s="11"/>
      <c r="H106" s="12" t="str">
        <f>IF($A106="","",ROUND((E106/30),2))</f>
        <v/>
      </c>
      <c r="I106" s="12" t="str">
        <f>IF($A106="","",IFERROR(ROUND(((C106+D106)/H106),0),0))</f>
        <v/>
      </c>
      <c r="J106" s="12" t="str">
        <f>IF($A106="","",MAX(0,ROUNDUP((((H106*((F106+G106)+30))-C106)-D106),0)))</f>
        <v/>
      </c>
    </row>
    <row r="107" spans="1:10" x14ac:dyDescent="0.25">
      <c r="C107" s="11"/>
      <c r="D107" s="11"/>
      <c r="E107" s="11"/>
      <c r="F107" s="11"/>
      <c r="G107" s="11"/>
      <c r="H107" s="12" t="str">
        <f>IF($A107="","",ROUND((E107/30),2))</f>
        <v/>
      </c>
      <c r="I107" s="12" t="str">
        <f>IF($A107="","",IFERROR(ROUND(((C107+D107)/H107),0),0))</f>
        <v/>
      </c>
      <c r="J107" s="12" t="str">
        <f>IF($A107="","",MAX(0,ROUNDUP((((H107*((F107+G107)+30))-C107)-D107),0)))</f>
        <v/>
      </c>
    </row>
    <row r="108" spans="1:10" x14ac:dyDescent="0.25">
      <c r="C108" s="11"/>
      <c r="D108" s="11"/>
      <c r="E108" s="11"/>
      <c r="F108" s="11"/>
      <c r="G108" s="11"/>
      <c r="H108" s="12" t="str">
        <f>IF($A108="","",ROUND((E108/30),2))</f>
        <v/>
      </c>
      <c r="I108" s="12" t="str">
        <f>IF($A108="","",IFERROR(ROUND(((C108+D108)/H108),0),0))</f>
        <v/>
      </c>
      <c r="J108" s="12" t="str">
        <f>IF($A108="","",MAX(0,ROUNDUP((((H108*((F108+G108)+30))-C108)-D108),0)))</f>
        <v/>
      </c>
    </row>
    <row r="109" spans="1:10" x14ac:dyDescent="0.25">
      <c r="C109" s="11"/>
      <c r="D109" s="11"/>
      <c r="E109" s="11"/>
      <c r="F109" s="11"/>
      <c r="G109" s="11"/>
      <c r="H109" s="12" t="str">
        <f>IF($A109="","",ROUND((E109/30),2))</f>
        <v/>
      </c>
      <c r="I109" s="12" t="str">
        <f>IF($A109="","",IFERROR(ROUND(((C109+D109)/H109),0),0))</f>
        <v/>
      </c>
      <c r="J109" s="12" t="str">
        <f>IF($A109="","",MAX(0,ROUNDUP((((H109*((F109+G109)+30))-C109)-D109),0)))</f>
        <v/>
      </c>
    </row>
    <row r="110" spans="1:10" x14ac:dyDescent="0.25">
      <c r="C110" s="11"/>
      <c r="D110" s="11"/>
      <c r="E110" s="11"/>
      <c r="F110" s="11"/>
      <c r="G110" s="11"/>
      <c r="H110" s="12" t="str">
        <f>IF($A110="","",ROUND((E110/30),2))</f>
        <v/>
      </c>
      <c r="I110" s="12" t="str">
        <f>IF($A110="","",IFERROR(ROUND(((C110+D110)/H110),0),0))</f>
        <v/>
      </c>
      <c r="J110" s="12" t="str">
        <f>IF($A110="","",MAX(0,ROUNDUP((((H110*((F110+G110)+30))-C110)-D110),0)))</f>
        <v/>
      </c>
    </row>
    <row r="111" spans="1:10" x14ac:dyDescent="0.25">
      <c r="C111" s="11"/>
      <c r="D111" s="11"/>
      <c r="E111" s="11"/>
      <c r="F111" s="11"/>
      <c r="G111" s="11"/>
      <c r="H111" s="12" t="str">
        <f>IF($A111="","",ROUND((E111/30),2))</f>
        <v/>
      </c>
      <c r="I111" s="12" t="str">
        <f>IF($A111="","",IFERROR(ROUND(((C111+D111)/H111),0),0))</f>
        <v/>
      </c>
      <c r="J111" s="12" t="str">
        <f>IF($A111="","",MAX(0,ROUNDUP((((H111*((F111+G111)+30))-C111)-D111),0)))</f>
        <v/>
      </c>
    </row>
    <row r="112" spans="1:10" x14ac:dyDescent="0.25">
      <c r="C112" s="11"/>
      <c r="D112" s="11"/>
      <c r="E112" s="11"/>
      <c r="F112" s="11"/>
      <c r="G112" s="11"/>
      <c r="H112" s="12" t="str">
        <f>IF($A112="","",ROUND((E112/30),2))</f>
        <v/>
      </c>
      <c r="I112" s="12" t="str">
        <f>IF($A112="","",IFERROR(ROUND(((C112+D112)/H112),0),0))</f>
        <v/>
      </c>
      <c r="J112" s="12" t="str">
        <f>IF($A112="","",MAX(0,ROUNDUP((((H112*((F112+G112)+30))-C112)-D112),0)))</f>
        <v/>
      </c>
    </row>
    <row r="113" spans="1:10" x14ac:dyDescent="0.25">
      <c r="C113" s="11"/>
      <c r="D113" s="11"/>
      <c r="E113" s="11"/>
      <c r="F113" s="11"/>
      <c r="G113" s="11"/>
      <c r="H113" s="12" t="str">
        <f>IF($A113="","",ROUND((E113/30),2))</f>
        <v/>
      </c>
      <c r="I113" s="12" t="str">
        <f>IF($A113="","",IFERROR(ROUND(((C113+D113)/H113),0),0))</f>
        <v/>
      </c>
      <c r="J113" s="12" t="str">
        <f>IF($A113="","",MAX(0,ROUNDUP((((H113*((F113+G113)+30))-C113)-D113),0)))</f>
        <v/>
      </c>
    </row>
    <row r="114" spans="1:10" x14ac:dyDescent="0.25">
      <c r="C114" s="11"/>
      <c r="D114" s="11"/>
      <c r="E114" s="11"/>
      <c r="F114" s="11"/>
      <c r="G114" s="11"/>
      <c r="H114" s="12" t="str">
        <f>IF($A114="","",ROUND((E114/30),2))</f>
        <v/>
      </c>
      <c r="I114" s="12" t="str">
        <f>IF($A114="","",IFERROR(ROUND(((C114+D114)/H114),0),0))</f>
        <v/>
      </c>
      <c r="J114" s="12" t="str">
        <f>IF($A114="","",MAX(0,ROUNDUP((((H114*((F114+G114)+30))-C114)-D114),0)))</f>
        <v/>
      </c>
    </row>
    <row r="115" spans="1:10" x14ac:dyDescent="0.25">
      <c r="C115" s="11"/>
      <c r="D115" s="11"/>
      <c r="E115" s="11"/>
      <c r="F115" s="11"/>
      <c r="G115" s="11"/>
      <c r="H115" s="12" t="str">
        <f>IF($A115="","",ROUND((E115/30),2))</f>
        <v/>
      </c>
      <c r="I115" s="12" t="str">
        <f>IF($A115="","",IFERROR(ROUND(((C115+D115)/H115),0),0))</f>
        <v/>
      </c>
      <c r="J115" s="12" t="str">
        <f>IF($A115="","",MAX(0,ROUNDUP((((H115*((F115+G115)+30))-C115)-D115),0)))</f>
        <v/>
      </c>
    </row>
    <row r="116" spans="1:10" x14ac:dyDescent="0.25">
      <c r="C116" s="11"/>
      <c r="D116" s="11"/>
      <c r="E116" s="11"/>
      <c r="F116" s="11"/>
      <c r="G116" s="11"/>
      <c r="H116" s="12" t="str">
        <f>IF($A116="","",ROUND((E116/30),2))</f>
        <v/>
      </c>
      <c r="I116" s="12" t="str">
        <f>IF($A116="","",IFERROR(ROUND(((C116+D116)/H116),0),0))</f>
        <v/>
      </c>
      <c r="J116" s="12" t="str">
        <f>IF($A116="","",MAX(0,ROUNDUP((((H116*((F116+G116)+30))-C116)-D116),0)))</f>
        <v/>
      </c>
    </row>
    <row r="117" spans="1:10" x14ac:dyDescent="0.25">
      <c r="C117" s="11"/>
      <c r="D117" s="11"/>
      <c r="E117" s="11"/>
      <c r="F117" s="11"/>
      <c r="G117" s="11"/>
      <c r="H117" s="12" t="str">
        <f>IF($A117="","",ROUND((E117/30),2))</f>
        <v/>
      </c>
      <c r="I117" s="12" t="str">
        <f>IF($A117="","",IFERROR(ROUND(((C117+D117)/H117),0),0))</f>
        <v/>
      </c>
      <c r="J117" s="12" t="str">
        <f>IF($A117="","",MAX(0,ROUNDUP((((H117*((F117+G117)+30))-C117)-D117),0)))</f>
        <v/>
      </c>
    </row>
    <row r="118" spans="1:10" x14ac:dyDescent="0.25">
      <c r="C118" s="11"/>
      <c r="D118" s="11"/>
      <c r="E118" s="11"/>
      <c r="F118" s="11"/>
      <c r="G118" s="11"/>
      <c r="H118" s="12" t="str">
        <f>IF($A118="","",ROUND((E118/30),2))</f>
        <v/>
      </c>
      <c r="I118" s="12" t="str">
        <f>IF($A118="","",IFERROR(ROUND(((C118+D118)/H118),0),0))</f>
        <v/>
      </c>
      <c r="J118" s="12" t="str">
        <f>IF($A118="","",MAX(0,ROUNDUP((((H118*((F118+G118)+30))-C118)-D118),0)))</f>
        <v/>
      </c>
    </row>
    <row r="119" spans="1:10" x14ac:dyDescent="0.25">
      <c r="C119" s="11"/>
      <c r="D119" s="11"/>
      <c r="E119" s="11"/>
      <c r="F119" s="11"/>
      <c r="G119" s="11"/>
      <c r="H119" s="12" t="str">
        <f>IF($A119="","",ROUND((E119/30),2))</f>
        <v/>
      </c>
      <c r="I119" s="12" t="str">
        <f>IF($A119="","",IFERROR(ROUND(((C119+D119)/H119),0),0))</f>
        <v/>
      </c>
      <c r="J119" s="12" t="str">
        <f>IF($A119="","",MAX(0,ROUNDUP((((H119*((F119+G119)+30))-C119)-D119),0)))</f>
        <v/>
      </c>
    </row>
    <row r="120" spans="1:10" x14ac:dyDescent="0.25">
      <c r="C120" s="11"/>
      <c r="D120" s="11"/>
      <c r="E120" s="11"/>
      <c r="F120" s="11"/>
      <c r="G120" s="11"/>
      <c r="H120" s="12" t="str">
        <f>IF($A120="","",ROUND((E120/30),2))</f>
        <v/>
      </c>
      <c r="I120" s="12" t="str">
        <f>IF($A120="","",IFERROR(ROUND(((C120+D120)/H120),0),0))</f>
        <v/>
      </c>
      <c r="J120" s="12" t="str">
        <f>IF($A120="","",MAX(0,ROUNDUP((((H120*((F120+G120)+30))-C120)-D120),0)))</f>
        <v/>
      </c>
    </row>
    <row r="121" spans="1:10" x14ac:dyDescent="0.25">
      <c r="C121" s="11"/>
      <c r="D121" s="11"/>
      <c r="E121" s="11"/>
      <c r="F121" s="11"/>
      <c r="G121" s="11"/>
      <c r="H121" s="12" t="str">
        <f>IF($A121="","",ROUND((E121/30),2))</f>
        <v/>
      </c>
      <c r="I121" s="12" t="str">
        <f>IF($A121="","",IFERROR(ROUND(((C121+D121)/H121),0),0))</f>
        <v/>
      </c>
      <c r="J121" s="12" t="str">
        <f>IF($A121="","",MAX(0,ROUNDUP((((H121*((F121+G121)+30))-C121)-D121),0)))</f>
        <v/>
      </c>
    </row>
    <row r="122" spans="1:10" x14ac:dyDescent="0.25">
      <c r="C122" s="11"/>
      <c r="D122" s="11"/>
      <c r="E122" s="11"/>
      <c r="F122" s="11"/>
      <c r="G122" s="11"/>
      <c r="H122" s="12" t="str">
        <f>IF($A122="","",ROUND((E122/30),2))</f>
        <v/>
      </c>
      <c r="I122" s="12" t="str">
        <f>IF($A122="","",IFERROR(ROUND(((C122+D122)/H122),0),0))</f>
        <v/>
      </c>
      <c r="J122" s="12" t="str">
        <f>IF($A122="","",MAX(0,ROUNDUP((((H122*((F122+G122)+30))-C122)-D122),0)))</f>
        <v/>
      </c>
    </row>
    <row r="123" spans="1:10" x14ac:dyDescent="0.25">
      <c r="C123" s="11"/>
      <c r="D123" s="11"/>
      <c r="E123" s="11"/>
      <c r="F123" s="11"/>
      <c r="G123" s="11"/>
      <c r="H123" s="12" t="str">
        <f>IF($A123="","",ROUND((E123/30),2))</f>
        <v/>
      </c>
      <c r="I123" s="12" t="str">
        <f>IF($A123="","",IFERROR(ROUND(((C123+D123)/H123),0),0))</f>
        <v/>
      </c>
      <c r="J123" s="12" t="str">
        <f>IF($A123="","",MAX(0,ROUNDUP((((H123*((F123+G123)+30))-C123)-D123),0)))</f>
        <v/>
      </c>
    </row>
    <row r="124" spans="1:10" x14ac:dyDescent="0.25">
      <c r="C124" s="11"/>
      <c r="D124" s="11"/>
      <c r="E124" s="11"/>
      <c r="F124" s="11"/>
      <c r="G124" s="11"/>
      <c r="H124" s="12" t="str">
        <f>IF($A124="","",ROUND((E124/30),2))</f>
        <v/>
      </c>
      <c r="I124" s="12" t="str">
        <f>IF($A124="","",IFERROR(ROUND(((C124+D124)/H124),0),0))</f>
        <v/>
      </c>
      <c r="J124" s="12" t="str">
        <f>IF($A124="","",MAX(0,ROUNDUP((((H124*((F124+G124)+30))-C124)-D124),0)))</f>
        <v/>
      </c>
    </row>
    <row r="125" spans="1:10" x14ac:dyDescent="0.25">
      <c r="C125" s="11"/>
      <c r="D125" s="11"/>
      <c r="E125" s="11"/>
      <c r="F125" s="11"/>
      <c r="G125" s="11"/>
      <c r="H125" s="12" t="str">
        <f>IF($A125="","",ROUND((E125/30),2))</f>
        <v/>
      </c>
      <c r="I125" s="12" t="str">
        <f>IF($A125="","",IFERROR(ROUND(((C125+D125)/H125),0),0))</f>
        <v/>
      </c>
      <c r="J125" s="12" t="str">
        <f>IF($A125="","",MAX(0,ROUNDUP((((H125*((F125+G125)+30))-C125)-D125),0)))</f>
        <v/>
      </c>
    </row>
    <row r="126" spans="1:10" x14ac:dyDescent="0.25">
      <c r="C126" s="11"/>
      <c r="D126" s="11"/>
      <c r="E126" s="11"/>
      <c r="F126" s="11"/>
      <c r="G126" s="11"/>
      <c r="H126" s="12" t="str">
        <f>IF($A126="","",ROUND((E126/30),2))</f>
        <v/>
      </c>
      <c r="I126" s="12" t="str">
        <f>IF($A126="","",IFERROR(ROUND(((C126+D126)/H126),0),0))</f>
        <v/>
      </c>
      <c r="J126" s="12" t="str">
        <f>IF($A126="","",MAX(0,ROUNDUP((((H126*((F126+G126)+30))-C126)-D126),0)))</f>
        <v/>
      </c>
    </row>
    <row r="127" spans="1:10" x14ac:dyDescent="0.25">
      <c r="C127" s="11"/>
      <c r="D127" s="11"/>
      <c r="E127" s="11"/>
      <c r="F127" s="11"/>
      <c r="G127" s="11"/>
      <c r="H127" s="12" t="str">
        <f>IF($A127="","",ROUND((E127/30),2))</f>
        <v/>
      </c>
      <c r="I127" s="12" t="str">
        <f>IF($A127="","",IFERROR(ROUND(((C127+D127)/H127),0),0))</f>
        <v/>
      </c>
      <c r="J127" s="12" t="str">
        <f>IF($A127="","",MAX(0,ROUNDUP((((H127*((F127+G127)+30))-C127)-D127),0)))</f>
        <v/>
      </c>
    </row>
    <row r="128" spans="1:10" x14ac:dyDescent="0.25">
      <c r="C128" s="11"/>
      <c r="D128" s="11"/>
      <c r="E128" s="11"/>
      <c r="F128" s="11"/>
      <c r="G128" s="11"/>
      <c r="H128" s="12" t="str">
        <f>IF($A128="","",ROUND((E128/30),2))</f>
        <v/>
      </c>
      <c r="I128" s="12" t="str">
        <f>IF($A128="","",IFERROR(ROUND(((C128+D128)/H128),0),0))</f>
        <v/>
      </c>
      <c r="J128" s="12" t="str">
        <f>IF($A128="","",MAX(0,ROUNDUP((((H128*((F128+G128)+30))-C128)-D128),0)))</f>
        <v/>
      </c>
    </row>
    <row r="129" spans="1:10" x14ac:dyDescent="0.25">
      <c r="C129" s="11"/>
      <c r="D129" s="11"/>
      <c r="E129" s="11"/>
      <c r="F129" s="11"/>
      <c r="G129" s="11"/>
      <c r="H129" s="12" t="str">
        <f>IF($A129="","",ROUND((E129/30),2))</f>
        <v/>
      </c>
      <c r="I129" s="12" t="str">
        <f>IF($A129="","",IFERROR(ROUND(((C129+D129)/H129),0),0))</f>
        <v/>
      </c>
      <c r="J129" s="12" t="str">
        <f>IF($A129="","",MAX(0,ROUNDUP((((H129*((F129+G129)+30))-C129)-D129),0)))</f>
        <v/>
      </c>
    </row>
    <row r="130" spans="1:10" x14ac:dyDescent="0.25">
      <c r="C130" s="11"/>
      <c r="D130" s="11"/>
      <c r="E130" s="11"/>
      <c r="F130" s="11"/>
      <c r="G130" s="11"/>
      <c r="H130" s="12" t="str">
        <f>IF($A130="","",ROUND((E130/30),2))</f>
        <v/>
      </c>
      <c r="I130" s="12" t="str">
        <f>IF($A130="","",IFERROR(ROUND(((C130+D130)/H130),0),0))</f>
        <v/>
      </c>
      <c r="J130" s="12" t="str">
        <f>IF($A130="","",MAX(0,ROUNDUP((((H130*((F130+G130)+30))-C130)-D130),0)))</f>
        <v/>
      </c>
    </row>
    <row r="131" spans="1:10" x14ac:dyDescent="0.25">
      <c r="C131" s="11"/>
      <c r="D131" s="11"/>
      <c r="E131" s="11"/>
      <c r="F131" s="11"/>
      <c r="G131" s="11"/>
      <c r="H131" s="12" t="str">
        <f>IF($A131="","",ROUND((E131/30),2))</f>
        <v/>
      </c>
      <c r="I131" s="12" t="str">
        <f>IF($A131="","",IFERROR(ROUND(((C131+D131)/H131),0),0))</f>
        <v/>
      </c>
      <c r="J131" s="12" t="str">
        <f>IF($A131="","",MAX(0,ROUNDUP((((H131*((F131+G131)+30))-C131)-D131),0)))</f>
        <v/>
      </c>
    </row>
    <row r="132" spans="1:10" x14ac:dyDescent="0.25">
      <c r="C132" s="11"/>
      <c r="D132" s="11"/>
      <c r="E132" s="11"/>
      <c r="F132" s="11"/>
      <c r="G132" s="11"/>
      <c r="H132" s="12" t="str">
        <f>IF($A132="","",ROUND((E132/30),2))</f>
        <v/>
      </c>
      <c r="I132" s="12" t="str">
        <f>IF($A132="","",IFERROR(ROUND(((C132+D132)/H132),0),0))</f>
        <v/>
      </c>
      <c r="J132" s="12" t="str">
        <f>IF($A132="","",MAX(0,ROUNDUP((((H132*((F132+G132)+30))-C132)-D132),0)))</f>
        <v/>
      </c>
    </row>
    <row r="133" spans="1:10" x14ac:dyDescent="0.25">
      <c r="C133" s="11"/>
      <c r="D133" s="11"/>
      <c r="E133" s="11"/>
      <c r="F133" s="11"/>
      <c r="G133" s="11"/>
      <c r="H133" s="12" t="str">
        <f>IF($A133="","",ROUND((E133/30),2))</f>
        <v/>
      </c>
      <c r="I133" s="12" t="str">
        <f>IF($A133="","",IFERROR(ROUND(((C133+D133)/H133),0),0))</f>
        <v/>
      </c>
      <c r="J133" s="12" t="str">
        <f>IF($A133="","",MAX(0,ROUNDUP((((H133*((F133+G133)+30))-C133)-D133),0)))</f>
        <v/>
      </c>
    </row>
    <row r="134" spans="1:10" x14ac:dyDescent="0.25">
      <c r="C134" s="11"/>
      <c r="D134" s="11"/>
      <c r="E134" s="11"/>
      <c r="F134" s="11"/>
      <c r="G134" s="11"/>
      <c r="H134" s="12" t="str">
        <f>IF($A134="","",ROUND((E134/30),2))</f>
        <v/>
      </c>
      <c r="I134" s="12" t="str">
        <f>IF($A134="","",IFERROR(ROUND(((C134+D134)/H134),0),0))</f>
        <v/>
      </c>
      <c r="J134" s="12" t="str">
        <f>IF($A134="","",MAX(0,ROUNDUP((((H134*((F134+G134)+30))-C134)-D134),0)))</f>
        <v/>
      </c>
    </row>
    <row r="135" spans="1:10" x14ac:dyDescent="0.25">
      <c r="C135" s="11"/>
      <c r="D135" s="11"/>
      <c r="E135" s="11"/>
      <c r="F135" s="11"/>
      <c r="G135" s="11"/>
      <c r="H135" s="12" t="str">
        <f>IF($A135="","",ROUND((E135/30),2))</f>
        <v/>
      </c>
      <c r="I135" s="12" t="str">
        <f>IF($A135="","",IFERROR(ROUND(((C135+D135)/H135),0),0))</f>
        <v/>
      </c>
      <c r="J135" s="12" t="str">
        <f>IF($A135="","",MAX(0,ROUNDUP((((H135*((F135+G135)+30))-C135)-D135),0)))</f>
        <v/>
      </c>
    </row>
    <row r="136" spans="1:10" x14ac:dyDescent="0.25">
      <c r="C136" s="11"/>
      <c r="D136" s="11"/>
      <c r="E136" s="11"/>
      <c r="F136" s="11"/>
      <c r="G136" s="11"/>
      <c r="H136" s="12" t="str">
        <f>IF($A136="","",ROUND((E136/30),2))</f>
        <v/>
      </c>
      <c r="I136" s="12" t="str">
        <f>IF($A136="","",IFERROR(ROUND(((C136+D136)/H136),0),0))</f>
        <v/>
      </c>
      <c r="J136" s="12" t="str">
        <f>IF($A136="","",MAX(0,ROUNDUP((((H136*((F136+G136)+30))-C136)-D136),0)))</f>
        <v/>
      </c>
    </row>
    <row r="137" spans="1:10" x14ac:dyDescent="0.25">
      <c r="C137" s="11"/>
      <c r="D137" s="11"/>
      <c r="E137" s="11"/>
      <c r="F137" s="11"/>
      <c r="G137" s="11"/>
      <c r="H137" s="12" t="str">
        <f>IF($A137="","",ROUND((E137/30),2))</f>
        <v/>
      </c>
      <c r="I137" s="12" t="str">
        <f>IF($A137="","",IFERROR(ROUND(((C137+D137)/H137),0),0))</f>
        <v/>
      </c>
      <c r="J137" s="12" t="str">
        <f>IF($A137="","",MAX(0,ROUNDUP((((H137*((F137+G137)+30))-C137)-D137),0)))</f>
        <v/>
      </c>
    </row>
    <row r="138" spans="1:10" x14ac:dyDescent="0.25">
      <c r="C138" s="11"/>
      <c r="D138" s="11"/>
      <c r="E138" s="11"/>
      <c r="F138" s="11"/>
      <c r="G138" s="11"/>
      <c r="H138" s="12" t="str">
        <f>IF($A138="","",ROUND((E138/30),2))</f>
        <v/>
      </c>
      <c r="I138" s="12" t="str">
        <f>IF($A138="","",IFERROR(ROUND(((C138+D138)/H138),0),0))</f>
        <v/>
      </c>
      <c r="J138" s="12" t="str">
        <f>IF($A138="","",MAX(0,ROUNDUP((((H138*((F138+G138)+30))-C138)-D138),0)))</f>
        <v/>
      </c>
    </row>
    <row r="139" spans="1:10" x14ac:dyDescent="0.25">
      <c r="C139" s="11"/>
      <c r="D139" s="11"/>
      <c r="E139" s="11"/>
      <c r="F139" s="11"/>
      <c r="G139" s="11"/>
      <c r="H139" s="12" t="str">
        <f>IF($A139="","",ROUND((E139/30),2))</f>
        <v/>
      </c>
      <c r="I139" s="12" t="str">
        <f>IF($A139="","",IFERROR(ROUND(((C139+D139)/H139),0),0))</f>
        <v/>
      </c>
      <c r="J139" s="12" t="str">
        <f>IF($A139="","",MAX(0,ROUNDUP((((H139*((F139+G139)+30))-C139)-D139),0)))</f>
        <v/>
      </c>
    </row>
    <row r="140" spans="1:10" x14ac:dyDescent="0.25">
      <c r="C140" s="11"/>
      <c r="D140" s="11"/>
      <c r="E140" s="11"/>
      <c r="F140" s="11"/>
      <c r="G140" s="11"/>
      <c r="H140" s="12" t="str">
        <f>IF($A140="","",ROUND((E140/30),2))</f>
        <v/>
      </c>
      <c r="I140" s="12" t="str">
        <f>IF($A140="","",IFERROR(ROUND(((C140+D140)/H140),0),0))</f>
        <v/>
      </c>
      <c r="J140" s="12" t="str">
        <f>IF($A140="","",MAX(0,ROUNDUP((((H140*((F140+G140)+30))-C140)-D140),0)))</f>
        <v/>
      </c>
    </row>
    <row r="141" spans="1:10" x14ac:dyDescent="0.25">
      <c r="C141" s="11"/>
      <c r="D141" s="11"/>
      <c r="E141" s="11"/>
      <c r="F141" s="11"/>
      <c r="G141" s="11"/>
      <c r="H141" s="12" t="str">
        <f>IF($A141="","",ROUND((E141/30),2))</f>
        <v/>
      </c>
      <c r="I141" s="12" t="str">
        <f>IF($A141="","",IFERROR(ROUND(((C141+D141)/H141),0),0))</f>
        <v/>
      </c>
      <c r="J141" s="12" t="str">
        <f>IF($A141="","",MAX(0,ROUNDUP((((H141*((F141+G141)+30))-C141)-D141),0)))</f>
        <v/>
      </c>
    </row>
    <row r="142" spans="1:10" x14ac:dyDescent="0.25">
      <c r="C142" s="11"/>
      <c r="D142" s="11"/>
      <c r="E142" s="11"/>
      <c r="F142" s="11"/>
      <c r="G142" s="11"/>
      <c r="H142" s="12" t="str">
        <f>IF($A142="","",ROUND((E142/30),2))</f>
        <v/>
      </c>
      <c r="I142" s="12" t="str">
        <f>IF($A142="","",IFERROR(ROUND(((C142+D142)/H142),0),0))</f>
        <v/>
      </c>
      <c r="J142" s="12" t="str">
        <f>IF($A142="","",MAX(0,ROUNDUP((((H142*((F142+G142)+30))-C142)-D142),0)))</f>
        <v/>
      </c>
    </row>
    <row r="143" spans="1:10" x14ac:dyDescent="0.25">
      <c r="C143" s="11"/>
      <c r="D143" s="11"/>
      <c r="E143" s="11"/>
      <c r="F143" s="11"/>
      <c r="G143" s="11"/>
      <c r="H143" s="12" t="str">
        <f>IF($A143="","",ROUND((E143/30),2))</f>
        <v/>
      </c>
      <c r="I143" s="12" t="str">
        <f>IF($A143="","",IFERROR(ROUND(((C143+D143)/H143),0),0))</f>
        <v/>
      </c>
      <c r="J143" s="12" t="str">
        <f>IF($A143="","",MAX(0,ROUNDUP((((H143*((F143+G143)+30))-C143)-D143),0)))</f>
        <v/>
      </c>
    </row>
    <row r="144" spans="1:10" x14ac:dyDescent="0.25">
      <c r="C144" s="11"/>
      <c r="D144" s="11"/>
      <c r="E144" s="11"/>
      <c r="F144" s="11"/>
      <c r="G144" s="11"/>
      <c r="H144" s="12" t="str">
        <f>IF($A144="","",ROUND((E144/30),2))</f>
        <v/>
      </c>
      <c r="I144" s="12" t="str">
        <f>IF($A144="","",IFERROR(ROUND(((C144+D144)/H144),0),0))</f>
        <v/>
      </c>
      <c r="J144" s="12" t="str">
        <f>IF($A144="","",MAX(0,ROUNDUP((((H144*((F144+G144)+30))-C144)-D144),0)))</f>
        <v/>
      </c>
    </row>
    <row r="145" spans="1:10" x14ac:dyDescent="0.25">
      <c r="C145" s="11"/>
      <c r="D145" s="11"/>
      <c r="E145" s="11"/>
      <c r="F145" s="11"/>
      <c r="G145" s="11"/>
      <c r="H145" s="12" t="str">
        <f>IF($A145="","",ROUND((E145/30),2))</f>
        <v/>
      </c>
      <c r="I145" s="12" t="str">
        <f>IF($A145="","",IFERROR(ROUND(((C145+D145)/H145),0),0))</f>
        <v/>
      </c>
      <c r="J145" s="12" t="str">
        <f>IF($A145="","",MAX(0,ROUNDUP((((H145*((F145+G145)+30))-C145)-D145),0)))</f>
        <v/>
      </c>
    </row>
    <row r="146" spans="1:10" x14ac:dyDescent="0.25">
      <c r="C146" s="11"/>
      <c r="D146" s="11"/>
      <c r="E146" s="11"/>
      <c r="F146" s="11"/>
      <c r="G146" s="11"/>
      <c r="H146" s="12" t="str">
        <f>IF($A146="","",ROUND((E146/30),2))</f>
        <v/>
      </c>
      <c r="I146" s="12" t="str">
        <f>IF($A146="","",IFERROR(ROUND(((C146+D146)/H146),0),0))</f>
        <v/>
      </c>
      <c r="J146" s="12" t="str">
        <f>IF($A146="","",MAX(0,ROUNDUP((((H146*((F146+G146)+30))-C146)-D146),0)))</f>
        <v/>
      </c>
    </row>
    <row r="147" spans="1:10" x14ac:dyDescent="0.25">
      <c r="C147" s="11"/>
      <c r="D147" s="11"/>
      <c r="E147" s="11"/>
      <c r="F147" s="11"/>
      <c r="G147" s="11"/>
      <c r="H147" s="12" t="str">
        <f>IF($A147="","",ROUND((E147/30),2))</f>
        <v/>
      </c>
      <c r="I147" s="12" t="str">
        <f>IF($A147="","",IFERROR(ROUND(((C147+D147)/H147),0),0))</f>
        <v/>
      </c>
      <c r="J147" s="12" t="str">
        <f>IF($A147="","",MAX(0,ROUNDUP((((H147*((F147+G147)+30))-C147)-D147),0)))</f>
        <v/>
      </c>
    </row>
    <row r="148" spans="1:10" x14ac:dyDescent="0.25">
      <c r="C148" s="11"/>
      <c r="D148" s="11"/>
      <c r="E148" s="11"/>
      <c r="F148" s="11"/>
      <c r="G148" s="11"/>
      <c r="H148" s="12" t="str">
        <f>IF($A148="","",ROUND((E148/30),2))</f>
        <v/>
      </c>
      <c r="I148" s="12" t="str">
        <f>IF($A148="","",IFERROR(ROUND(((C148+D148)/H148),0),0))</f>
        <v/>
      </c>
      <c r="J148" s="12" t="str">
        <f>IF($A148="","",MAX(0,ROUNDUP((((H148*((F148+G148)+30))-C148)-D148),0)))</f>
        <v/>
      </c>
    </row>
    <row r="149" spans="1:10" x14ac:dyDescent="0.25">
      <c r="C149" s="11"/>
      <c r="D149" s="11"/>
      <c r="E149" s="11"/>
      <c r="F149" s="11"/>
      <c r="G149" s="11"/>
      <c r="H149" s="12" t="str">
        <f>IF($A149="","",ROUND((E149/30),2))</f>
        <v/>
      </c>
      <c r="I149" s="12" t="str">
        <f>IF($A149="","",IFERROR(ROUND(((C149+D149)/H149),0),0))</f>
        <v/>
      </c>
      <c r="J149" s="12" t="str">
        <f>IF($A149="","",MAX(0,ROUNDUP((((H149*((F149+G149)+30))-C149)-D149),0)))</f>
        <v/>
      </c>
    </row>
    <row r="150" spans="1:10" x14ac:dyDescent="0.25">
      <c r="C150" s="11"/>
      <c r="D150" s="11"/>
      <c r="E150" s="11"/>
      <c r="F150" s="11"/>
      <c r="G150" s="11"/>
      <c r="H150" s="12" t="str">
        <f>IF($A150="","",ROUND((E150/30),2))</f>
        <v/>
      </c>
      <c r="I150" s="12" t="str">
        <f>IF($A150="","",IFERROR(ROUND(((C150+D150)/H150),0),0))</f>
        <v/>
      </c>
      <c r="J150" s="12" t="str">
        <f>IF($A150="","",MAX(0,ROUNDUP((((H150*((F150+G150)+30))-C150)-D150),0)))</f>
        <v/>
      </c>
    </row>
    <row r="151" spans="1:10" x14ac:dyDescent="0.25">
      <c r="C151" s="11"/>
      <c r="D151" s="11"/>
      <c r="E151" s="11"/>
      <c r="F151" s="11"/>
      <c r="G151" s="11"/>
      <c r="H151" s="12" t="str">
        <f>IF($A151="","",ROUND((E151/30),2))</f>
        <v/>
      </c>
      <c r="I151" s="12" t="str">
        <f>IF($A151="","",IFERROR(ROUND(((C151+D151)/H151),0),0))</f>
        <v/>
      </c>
      <c r="J151" s="12" t="str">
        <f>IF($A151="","",MAX(0,ROUNDUP((((H151*((F151+G151)+30))-C151)-D151),0)))</f>
        <v/>
      </c>
    </row>
    <row r="152" spans="1:10" x14ac:dyDescent="0.25">
      <c r="C152" s="11"/>
      <c r="D152" s="11"/>
      <c r="E152" s="11"/>
      <c r="F152" s="11"/>
      <c r="G152" s="11"/>
      <c r="H152" s="12" t="str">
        <f>IF($A152="","",ROUND((E152/30),2))</f>
        <v/>
      </c>
      <c r="I152" s="12" t="str">
        <f>IF($A152="","",IFERROR(ROUND(((C152+D152)/H152),0),0))</f>
        <v/>
      </c>
      <c r="J152" s="12" t="str">
        <f>IF($A152="","",MAX(0,ROUNDUP((((H152*((F152+G152)+30))-C152)-D152),0)))</f>
        <v/>
      </c>
    </row>
    <row r="153" spans="1:10" x14ac:dyDescent="0.25">
      <c r="C153" s="11"/>
      <c r="D153" s="11"/>
      <c r="E153" s="11"/>
      <c r="F153" s="11"/>
      <c r="G153" s="11"/>
      <c r="H153" s="12" t="str">
        <f>IF($A153="","",ROUND((E153/30),2))</f>
        <v/>
      </c>
      <c r="I153" s="12" t="str">
        <f>IF($A153="","",IFERROR(ROUND(((C153+D153)/H153),0),0))</f>
        <v/>
      </c>
      <c r="J153" s="12" t="str">
        <f>IF($A153="","",MAX(0,ROUNDUP((((H153*((F153+G153)+30))-C153)-D153),0)))</f>
        <v/>
      </c>
    </row>
    <row r="154" spans="1:10" x14ac:dyDescent="0.25">
      <c r="C154" s="11"/>
      <c r="D154" s="11"/>
      <c r="E154" s="11"/>
      <c r="F154" s="11"/>
      <c r="G154" s="11"/>
      <c r="H154" s="12" t="str">
        <f>IF($A154="","",ROUND((E154/30),2))</f>
        <v/>
      </c>
      <c r="I154" s="12" t="str">
        <f>IF($A154="","",IFERROR(ROUND(((C154+D154)/H154),0),0))</f>
        <v/>
      </c>
      <c r="J154" s="12" t="str">
        <f>IF($A154="","",MAX(0,ROUNDUP((((H154*((F154+G154)+30))-C154)-D154),0)))</f>
        <v/>
      </c>
    </row>
    <row r="155" spans="1:10" x14ac:dyDescent="0.25">
      <c r="C155" s="11"/>
      <c r="D155" s="11"/>
      <c r="E155" s="11"/>
      <c r="F155" s="11"/>
      <c r="G155" s="11"/>
      <c r="H155" s="12" t="str">
        <f>IF($A155="","",ROUND((E155/30),2))</f>
        <v/>
      </c>
      <c r="I155" s="12" t="str">
        <f>IF($A155="","",IFERROR(ROUND(((C155+D155)/H155),0),0))</f>
        <v/>
      </c>
      <c r="J155" s="12" t="str">
        <f>IF($A155="","",MAX(0,ROUNDUP((((H155*((F155+G155)+30))-C155)-D155),0)))</f>
        <v/>
      </c>
    </row>
    <row r="156" spans="1:10" x14ac:dyDescent="0.25">
      <c r="C156" s="11"/>
      <c r="D156" s="11"/>
      <c r="E156" s="11"/>
      <c r="F156" s="11"/>
      <c r="G156" s="11"/>
      <c r="H156" s="12" t="str">
        <f>IF($A156="","",ROUND((E156/30),2))</f>
        <v/>
      </c>
      <c r="I156" s="12" t="str">
        <f>IF($A156="","",IFERROR(ROUND(((C156+D156)/H156),0),0))</f>
        <v/>
      </c>
      <c r="J156" s="12" t="str">
        <f>IF($A156="","",MAX(0,ROUNDUP((((H156*((F156+G156)+30))-C156)-D156),0)))</f>
        <v/>
      </c>
    </row>
    <row r="157" spans="1:10" x14ac:dyDescent="0.25">
      <c r="C157" s="11"/>
      <c r="D157" s="11"/>
      <c r="E157" s="11"/>
      <c r="F157" s="11"/>
      <c r="G157" s="11"/>
      <c r="H157" s="12" t="str">
        <f>IF($A157="","",ROUND((E157/30),2))</f>
        <v/>
      </c>
      <c r="I157" s="12" t="str">
        <f>IF($A157="","",IFERROR(ROUND(((C157+D157)/H157),0),0))</f>
        <v/>
      </c>
      <c r="J157" s="12" t="str">
        <f>IF($A157="","",MAX(0,ROUNDUP((((H157*((F157+G157)+30))-C157)-D157),0)))</f>
        <v/>
      </c>
    </row>
    <row r="158" spans="1:10" x14ac:dyDescent="0.25">
      <c r="C158" s="11"/>
      <c r="D158" s="11"/>
      <c r="E158" s="11"/>
      <c r="F158" s="11"/>
      <c r="G158" s="11"/>
      <c r="H158" s="12" t="str">
        <f>IF($A158="","",ROUND((E158/30),2))</f>
        <v/>
      </c>
      <c r="I158" s="12" t="str">
        <f>IF($A158="","",IFERROR(ROUND(((C158+D158)/H158),0),0))</f>
        <v/>
      </c>
      <c r="J158" s="12" t="str">
        <f>IF($A158="","",MAX(0,ROUNDUP((((H158*((F158+G158)+30))-C158)-D158),0)))</f>
        <v/>
      </c>
    </row>
    <row r="159" spans="1:10" x14ac:dyDescent="0.25">
      <c r="C159" s="11"/>
      <c r="D159" s="11"/>
      <c r="E159" s="11"/>
      <c r="F159" s="11"/>
      <c r="G159" s="11"/>
      <c r="H159" s="12" t="str">
        <f>IF($A159="","",ROUND((E159/30),2))</f>
        <v/>
      </c>
      <c r="I159" s="12" t="str">
        <f>IF($A159="","",IFERROR(ROUND(((C159+D159)/H159),0),0))</f>
        <v/>
      </c>
      <c r="J159" s="12" t="str">
        <f>IF($A159="","",MAX(0,ROUNDUP((((H159*((F159+G159)+30))-C159)-D159),0)))</f>
        <v/>
      </c>
    </row>
    <row r="160" spans="1:10" x14ac:dyDescent="0.25">
      <c r="C160" s="11"/>
      <c r="D160" s="11"/>
      <c r="E160" s="11"/>
      <c r="F160" s="11"/>
      <c r="G160" s="11"/>
      <c r="H160" s="12" t="str">
        <f>IF($A160="","",ROUND((E160/30),2))</f>
        <v/>
      </c>
      <c r="I160" s="12" t="str">
        <f>IF($A160="","",IFERROR(ROUND(((C160+D160)/H160),0),0))</f>
        <v/>
      </c>
      <c r="J160" s="12" t="str">
        <f>IF($A160="","",MAX(0,ROUNDUP((((H160*((F160+G160)+30))-C160)-D160),0)))</f>
        <v/>
      </c>
    </row>
    <row r="161" spans="1:10" x14ac:dyDescent="0.25">
      <c r="C161" s="11"/>
      <c r="D161" s="11"/>
      <c r="E161" s="11"/>
      <c r="F161" s="11"/>
      <c r="G161" s="11"/>
      <c r="H161" s="12" t="str">
        <f>IF($A161="","",ROUND((E161/30),2))</f>
        <v/>
      </c>
      <c r="I161" s="12" t="str">
        <f>IF($A161="","",IFERROR(ROUND(((C161+D161)/H161),0),0))</f>
        <v/>
      </c>
      <c r="J161" s="12" t="str">
        <f>IF($A161="","",MAX(0,ROUNDUP((((H161*((F161+G161)+30))-C161)-D161),0)))</f>
        <v/>
      </c>
    </row>
    <row r="162" spans="1:10" x14ac:dyDescent="0.25">
      <c r="C162" s="11"/>
      <c r="D162" s="11"/>
      <c r="E162" s="11"/>
      <c r="F162" s="11"/>
      <c r="G162" s="11"/>
      <c r="H162" s="12" t="str">
        <f>IF($A162="","",ROUND((E162/30),2))</f>
        <v/>
      </c>
      <c r="I162" s="12" t="str">
        <f>IF($A162="","",IFERROR(ROUND(((C162+D162)/H162),0),0))</f>
        <v/>
      </c>
      <c r="J162" s="12" t="str">
        <f>IF($A162="","",MAX(0,ROUNDUP((((H162*((F162+G162)+30))-C162)-D162),0)))</f>
        <v/>
      </c>
    </row>
    <row r="163" spans="1:10" x14ac:dyDescent="0.25">
      <c r="C163" s="11"/>
      <c r="D163" s="11"/>
      <c r="E163" s="11"/>
      <c r="F163" s="11"/>
      <c r="G163" s="11"/>
      <c r="H163" s="12" t="str">
        <f>IF($A163="","",ROUND((E163/30),2))</f>
        <v/>
      </c>
      <c r="I163" s="12" t="str">
        <f>IF($A163="","",IFERROR(ROUND(((C163+D163)/H163),0),0))</f>
        <v/>
      </c>
      <c r="J163" s="12" t="str">
        <f>IF($A163="","",MAX(0,ROUNDUP((((H163*((F163+G163)+30))-C163)-D163),0)))</f>
        <v/>
      </c>
    </row>
    <row r="164" spans="1:10" x14ac:dyDescent="0.25">
      <c r="C164" s="11"/>
      <c r="D164" s="11"/>
      <c r="E164" s="11"/>
      <c r="F164" s="11"/>
      <c r="G164" s="11"/>
      <c r="H164" s="12" t="str">
        <f>IF($A164="","",ROUND((E164/30),2))</f>
        <v/>
      </c>
      <c r="I164" s="12" t="str">
        <f>IF($A164="","",IFERROR(ROUND(((C164+D164)/H164),0),0))</f>
        <v/>
      </c>
      <c r="J164" s="12" t="str">
        <f>IF($A164="","",MAX(0,ROUNDUP((((H164*((F164+G164)+30))-C164)-D164),0)))</f>
        <v/>
      </c>
    </row>
    <row r="165" spans="1:10" x14ac:dyDescent="0.25">
      <c r="C165" s="11"/>
      <c r="D165" s="11"/>
      <c r="E165" s="11"/>
      <c r="F165" s="11"/>
      <c r="G165" s="11"/>
      <c r="H165" s="12" t="str">
        <f>IF($A165="","",ROUND((E165/30),2))</f>
        <v/>
      </c>
      <c r="I165" s="12" t="str">
        <f>IF($A165="","",IFERROR(ROUND(((C165+D165)/H165),0),0))</f>
        <v/>
      </c>
      <c r="J165" s="12" t="str">
        <f>IF($A165="","",MAX(0,ROUNDUP((((H165*((F165+G165)+30))-C165)-D165),0)))</f>
        <v/>
      </c>
    </row>
    <row r="166" spans="1:10" x14ac:dyDescent="0.25">
      <c r="C166" s="11"/>
      <c r="D166" s="11"/>
      <c r="E166" s="11"/>
      <c r="F166" s="11"/>
      <c r="G166" s="11"/>
      <c r="H166" s="12" t="str">
        <f>IF($A166="","",ROUND((E166/30),2))</f>
        <v/>
      </c>
      <c r="I166" s="12" t="str">
        <f>IF($A166="","",IFERROR(ROUND(((C166+D166)/H166),0),0))</f>
        <v/>
      </c>
      <c r="J166" s="12" t="str">
        <f>IF($A166="","",MAX(0,ROUNDUP((((H166*((F166+G166)+30))-C166)-D166),0)))</f>
        <v/>
      </c>
    </row>
    <row r="167" spans="1:10" x14ac:dyDescent="0.25">
      <c r="C167" s="11"/>
      <c r="D167" s="11"/>
      <c r="E167" s="11"/>
      <c r="F167" s="11"/>
      <c r="G167" s="11"/>
      <c r="H167" s="12" t="str">
        <f>IF($A167="","",ROUND((E167/30),2))</f>
        <v/>
      </c>
      <c r="I167" s="12" t="str">
        <f>IF($A167="","",IFERROR(ROUND(((C167+D167)/H167),0),0))</f>
        <v/>
      </c>
      <c r="J167" s="12" t="str">
        <f>IF($A167="","",MAX(0,ROUNDUP((((H167*((F167+G167)+30))-C167)-D167),0)))</f>
        <v/>
      </c>
    </row>
    <row r="168" spans="1:10" x14ac:dyDescent="0.25">
      <c r="C168" s="11"/>
      <c r="D168" s="11"/>
      <c r="E168" s="11"/>
      <c r="F168" s="11"/>
      <c r="G168" s="11"/>
      <c r="H168" s="12" t="str">
        <f>IF($A168="","",ROUND((E168/30),2))</f>
        <v/>
      </c>
      <c r="I168" s="12" t="str">
        <f>IF($A168="","",IFERROR(ROUND(((C168+D168)/H168),0),0))</f>
        <v/>
      </c>
      <c r="J168" s="12" t="str">
        <f>IF($A168="","",MAX(0,ROUNDUP((((H168*((F168+G168)+30))-C168)-D168),0)))</f>
        <v/>
      </c>
    </row>
    <row r="169" spans="1:10" x14ac:dyDescent="0.25">
      <c r="C169" s="11"/>
      <c r="D169" s="11"/>
      <c r="E169" s="11"/>
      <c r="F169" s="11"/>
      <c r="G169" s="11"/>
      <c r="H169" s="12" t="str">
        <f>IF($A169="","",ROUND((E169/30),2))</f>
        <v/>
      </c>
      <c r="I169" s="12" t="str">
        <f>IF($A169="","",IFERROR(ROUND(((C169+D169)/H169),0),0))</f>
        <v/>
      </c>
      <c r="J169" s="12" t="str">
        <f>IF($A169="","",MAX(0,ROUNDUP((((H169*((F169+G169)+30))-C169)-D169),0)))</f>
        <v/>
      </c>
    </row>
    <row r="170" spans="1:10" x14ac:dyDescent="0.25">
      <c r="C170" s="11"/>
      <c r="D170" s="11"/>
      <c r="E170" s="11"/>
      <c r="F170" s="11"/>
      <c r="G170" s="11"/>
      <c r="H170" s="12" t="str">
        <f>IF($A170="","",ROUND((E170/30),2))</f>
        <v/>
      </c>
      <c r="I170" s="12" t="str">
        <f>IF($A170="","",IFERROR(ROUND(((C170+D170)/H170),0),0))</f>
        <v/>
      </c>
      <c r="J170" s="12" t="str">
        <f>IF($A170="","",MAX(0,ROUNDUP((((H170*((F170+G170)+30))-C170)-D170),0)))</f>
        <v/>
      </c>
    </row>
    <row r="171" spans="1:10" x14ac:dyDescent="0.25">
      <c r="C171" s="11"/>
      <c r="D171" s="11"/>
      <c r="E171" s="11"/>
      <c r="F171" s="11"/>
      <c r="G171" s="11"/>
      <c r="H171" s="12" t="str">
        <f>IF($A171="","",ROUND((E171/30),2))</f>
        <v/>
      </c>
      <c r="I171" s="12" t="str">
        <f>IF($A171="","",IFERROR(ROUND(((C171+D171)/H171),0),0))</f>
        <v/>
      </c>
      <c r="J171" s="12" t="str">
        <f>IF($A171="","",MAX(0,ROUNDUP((((H171*((F171+G171)+30))-C171)-D171),0)))</f>
        <v/>
      </c>
    </row>
    <row r="172" spans="1:10" x14ac:dyDescent="0.25">
      <c r="C172" s="11"/>
      <c r="D172" s="11"/>
      <c r="E172" s="11"/>
      <c r="F172" s="11"/>
      <c r="G172" s="11"/>
      <c r="H172" s="12" t="str">
        <f>IF($A172="","",ROUND((E172/30),2))</f>
        <v/>
      </c>
      <c r="I172" s="12" t="str">
        <f>IF($A172="","",IFERROR(ROUND(((C172+D172)/H172),0),0))</f>
        <v/>
      </c>
      <c r="J172" s="12" t="str">
        <f>IF($A172="","",MAX(0,ROUNDUP((((H172*((F172+G172)+30))-C172)-D172),0)))</f>
        <v/>
      </c>
    </row>
    <row r="173" spans="1:10" x14ac:dyDescent="0.25">
      <c r="C173" s="11"/>
      <c r="D173" s="11"/>
      <c r="E173" s="11"/>
      <c r="F173" s="11"/>
      <c r="G173" s="11"/>
      <c r="H173" s="12" t="str">
        <f>IF($A173="","",ROUND((E173/30),2))</f>
        <v/>
      </c>
      <c r="I173" s="12" t="str">
        <f>IF($A173="","",IFERROR(ROUND(((C173+D173)/H173),0),0))</f>
        <v/>
      </c>
      <c r="J173" s="12" t="str">
        <f>IF($A173="","",MAX(0,ROUNDUP((((H173*((F173+G173)+30))-C173)-D173),0)))</f>
        <v/>
      </c>
    </row>
    <row r="174" spans="1:10" x14ac:dyDescent="0.25">
      <c r="C174" s="11"/>
      <c r="D174" s="11"/>
      <c r="E174" s="11"/>
      <c r="F174" s="11"/>
      <c r="G174" s="11"/>
      <c r="H174" s="12" t="str">
        <f>IF($A174="","",ROUND((E174/30),2))</f>
        <v/>
      </c>
      <c r="I174" s="12" t="str">
        <f>IF($A174="","",IFERROR(ROUND(((C174+D174)/H174),0),0))</f>
        <v/>
      </c>
      <c r="J174" s="12" t="str">
        <f>IF($A174="","",MAX(0,ROUNDUP((((H174*((F174+G174)+30))-C174)-D174),0)))</f>
        <v/>
      </c>
    </row>
    <row r="175" spans="1:10" x14ac:dyDescent="0.25">
      <c r="C175" s="11"/>
      <c r="D175" s="11"/>
      <c r="E175" s="11"/>
      <c r="F175" s="11"/>
      <c r="G175" s="11"/>
      <c r="H175" s="12" t="str">
        <f>IF($A175="","",ROUND((E175/30),2))</f>
        <v/>
      </c>
      <c r="I175" s="12" t="str">
        <f>IF($A175="","",IFERROR(ROUND(((C175+D175)/H175),0),0))</f>
        <v/>
      </c>
      <c r="J175" s="12" t="str">
        <f>IF($A175="","",MAX(0,ROUNDUP((((H175*((F175+G175)+30))-C175)-D175),0)))</f>
        <v/>
      </c>
    </row>
    <row r="176" spans="1:10" x14ac:dyDescent="0.25">
      <c r="C176" s="11"/>
      <c r="D176" s="11"/>
      <c r="E176" s="11"/>
      <c r="F176" s="11"/>
      <c r="G176" s="11"/>
      <c r="H176" s="12" t="str">
        <f>IF($A176="","",ROUND((E176/30),2))</f>
        <v/>
      </c>
      <c r="I176" s="12" t="str">
        <f>IF($A176="","",IFERROR(ROUND(((C176+D176)/H176),0),0))</f>
        <v/>
      </c>
      <c r="J176" s="12" t="str">
        <f>IF($A176="","",MAX(0,ROUNDUP((((H176*((F176+G176)+30))-C176)-D176),0)))</f>
        <v/>
      </c>
    </row>
    <row r="177" spans="1:10" x14ac:dyDescent="0.25">
      <c r="C177" s="11"/>
      <c r="D177" s="11"/>
      <c r="E177" s="11"/>
      <c r="F177" s="11"/>
      <c r="G177" s="11"/>
      <c r="H177" s="12" t="str">
        <f>IF($A177="","",ROUND((E177/30),2))</f>
        <v/>
      </c>
      <c r="I177" s="12" t="str">
        <f>IF($A177="","",IFERROR(ROUND(((C177+D177)/H177),0),0))</f>
        <v/>
      </c>
      <c r="J177" s="12" t="str">
        <f>IF($A177="","",MAX(0,ROUNDUP((((H177*((F177+G177)+30))-C177)-D177),0)))</f>
        <v/>
      </c>
    </row>
    <row r="178" spans="1:10" x14ac:dyDescent="0.25">
      <c r="C178" s="11"/>
      <c r="D178" s="11"/>
      <c r="E178" s="11"/>
      <c r="F178" s="11"/>
      <c r="G178" s="11"/>
      <c r="H178" s="12" t="str">
        <f>IF($A178="","",ROUND((E178/30),2))</f>
        <v/>
      </c>
      <c r="I178" s="12" t="str">
        <f>IF($A178="","",IFERROR(ROUND(((C178+D178)/H178),0),0))</f>
        <v/>
      </c>
      <c r="J178" s="12" t="str">
        <f>IF($A178="","",MAX(0,ROUNDUP((((H178*((F178+G178)+30))-C178)-D178),0)))</f>
        <v/>
      </c>
    </row>
    <row r="179" spans="1:10" x14ac:dyDescent="0.25">
      <c r="C179" s="11"/>
      <c r="D179" s="11"/>
      <c r="E179" s="11"/>
      <c r="F179" s="11"/>
      <c r="G179" s="11"/>
      <c r="H179" s="12" t="str">
        <f>IF($A179="","",ROUND((E179/30),2))</f>
        <v/>
      </c>
      <c r="I179" s="12" t="str">
        <f>IF($A179="","",IFERROR(ROUND(((C179+D179)/H179),0),0))</f>
        <v/>
      </c>
      <c r="J179" s="12" t="str">
        <f>IF($A179="","",MAX(0,ROUNDUP((((H179*((F179+G179)+30))-C179)-D179),0)))</f>
        <v/>
      </c>
    </row>
    <row r="180" spans="1:10" x14ac:dyDescent="0.25">
      <c r="C180" s="11"/>
      <c r="D180" s="11"/>
      <c r="E180" s="11"/>
      <c r="F180" s="11"/>
      <c r="G180" s="11"/>
      <c r="H180" s="12" t="str">
        <f>IF($A180="","",ROUND((E180/30),2))</f>
        <v/>
      </c>
      <c r="I180" s="12" t="str">
        <f>IF($A180="","",IFERROR(ROUND(((C180+D180)/H180),0),0))</f>
        <v/>
      </c>
      <c r="J180" s="12" t="str">
        <f>IF($A180="","",MAX(0,ROUNDUP((((H180*((F180+G180)+30))-C180)-D180),0)))</f>
        <v/>
      </c>
    </row>
    <row r="181" spans="1:10" x14ac:dyDescent="0.25">
      <c r="C181" s="11"/>
      <c r="D181" s="11"/>
      <c r="E181" s="11"/>
      <c r="F181" s="11"/>
      <c r="G181" s="11"/>
      <c r="H181" s="12" t="str">
        <f>IF($A181="","",ROUND((E181/30),2))</f>
        <v/>
      </c>
      <c r="I181" s="12" t="str">
        <f>IF($A181="","",IFERROR(ROUND(((C181+D181)/H181),0),0))</f>
        <v/>
      </c>
      <c r="J181" s="12" t="str">
        <f>IF($A181="","",MAX(0,ROUNDUP((((H181*((F181+G181)+30))-C181)-D181),0)))</f>
        <v/>
      </c>
    </row>
    <row r="182" spans="1:10" x14ac:dyDescent="0.25">
      <c r="C182" s="11"/>
      <c r="D182" s="11"/>
      <c r="E182" s="11"/>
      <c r="F182" s="11"/>
      <c r="G182" s="11"/>
      <c r="H182" s="12" t="str">
        <f>IF($A182="","",ROUND((E182/30),2))</f>
        <v/>
      </c>
      <c r="I182" s="12" t="str">
        <f>IF($A182="","",IFERROR(ROUND(((C182+D182)/H182),0),0))</f>
        <v/>
      </c>
      <c r="J182" s="12" t="str">
        <f>IF($A182="","",MAX(0,ROUNDUP((((H182*((F182+G182)+30))-C182)-D182),0)))</f>
        <v/>
      </c>
    </row>
    <row r="183" spans="1:10" x14ac:dyDescent="0.25">
      <c r="C183" s="11"/>
      <c r="D183" s="11"/>
      <c r="E183" s="11"/>
      <c r="F183" s="11"/>
      <c r="G183" s="11"/>
      <c r="H183" s="12" t="str">
        <f>IF($A183="","",ROUND((E183/30),2))</f>
        <v/>
      </c>
      <c r="I183" s="12" t="str">
        <f>IF($A183="","",IFERROR(ROUND(((C183+D183)/H183),0),0))</f>
        <v/>
      </c>
      <c r="J183" s="12" t="str">
        <f>IF($A183="","",MAX(0,ROUNDUP((((H183*((F183+G183)+30))-C183)-D183),0)))</f>
        <v/>
      </c>
    </row>
    <row r="184" spans="1:10" x14ac:dyDescent="0.25">
      <c r="C184" s="11"/>
      <c r="D184" s="11"/>
      <c r="E184" s="11"/>
      <c r="F184" s="11"/>
      <c r="G184" s="11"/>
      <c r="H184" s="12" t="str">
        <f>IF($A184="","",ROUND((E184/30),2))</f>
        <v/>
      </c>
      <c r="I184" s="12" t="str">
        <f>IF($A184="","",IFERROR(ROUND(((C184+D184)/H184),0),0))</f>
        <v/>
      </c>
      <c r="J184" s="12" t="str">
        <f>IF($A184="","",MAX(0,ROUNDUP((((H184*((F184+G184)+30))-C184)-D184),0)))</f>
        <v/>
      </c>
    </row>
    <row r="185" spans="1:10" x14ac:dyDescent="0.25">
      <c r="C185" s="11"/>
      <c r="D185" s="11"/>
      <c r="E185" s="11"/>
      <c r="F185" s="11"/>
      <c r="G185" s="11"/>
      <c r="H185" s="12" t="str">
        <f>IF($A185="","",ROUND((E185/30),2))</f>
        <v/>
      </c>
      <c r="I185" s="12" t="str">
        <f>IF($A185="","",IFERROR(ROUND(((C185+D185)/H185),0),0))</f>
        <v/>
      </c>
      <c r="J185" s="12" t="str">
        <f>IF($A185="","",MAX(0,ROUNDUP((((H185*((F185+G185)+30))-C185)-D185),0)))</f>
        <v/>
      </c>
    </row>
    <row r="186" spans="1:10" x14ac:dyDescent="0.25">
      <c r="C186" s="11"/>
      <c r="D186" s="11"/>
      <c r="E186" s="11"/>
      <c r="F186" s="11"/>
      <c r="G186" s="11"/>
      <c r="H186" s="12" t="str">
        <f>IF($A186="","",ROUND((E186/30),2))</f>
        <v/>
      </c>
      <c r="I186" s="12" t="str">
        <f>IF($A186="","",IFERROR(ROUND(((C186+D186)/H186),0),0))</f>
        <v/>
      </c>
      <c r="J186" s="12" t="str">
        <f>IF($A186="","",MAX(0,ROUNDUP((((H186*((F186+G186)+30))-C186)-D186),0)))</f>
        <v/>
      </c>
    </row>
    <row r="187" spans="1:10" x14ac:dyDescent="0.25">
      <c r="C187" s="11"/>
      <c r="D187" s="11"/>
      <c r="E187" s="11"/>
      <c r="F187" s="11"/>
      <c r="G187" s="11"/>
      <c r="H187" s="12" t="str">
        <f>IF($A187="","",ROUND((E187/30),2))</f>
        <v/>
      </c>
      <c r="I187" s="12" t="str">
        <f>IF($A187="","",IFERROR(ROUND(((C187+D187)/H187),0),0))</f>
        <v/>
      </c>
      <c r="J187" s="12" t="str">
        <f>IF($A187="","",MAX(0,ROUNDUP((((H187*((F187+G187)+30))-C187)-D187),0)))</f>
        <v/>
      </c>
    </row>
    <row r="188" spans="1:10" x14ac:dyDescent="0.25">
      <c r="C188" s="11"/>
      <c r="D188" s="11"/>
      <c r="E188" s="11"/>
      <c r="F188" s="11"/>
      <c r="G188" s="11"/>
      <c r="H188" s="12" t="str">
        <f>IF($A188="","",ROUND((E188/30),2))</f>
        <v/>
      </c>
      <c r="I188" s="12" t="str">
        <f>IF($A188="","",IFERROR(ROUND(((C188+D188)/H188),0),0))</f>
        <v/>
      </c>
      <c r="J188" s="12" t="str">
        <f>IF($A188="","",MAX(0,ROUNDUP((((H188*((F188+G188)+30))-C188)-D188),0)))</f>
        <v/>
      </c>
    </row>
    <row r="189" spans="1:10" x14ac:dyDescent="0.25">
      <c r="C189" s="11"/>
      <c r="D189" s="11"/>
      <c r="E189" s="11"/>
      <c r="F189" s="11"/>
      <c r="G189" s="11"/>
      <c r="H189" s="12" t="str">
        <f>IF($A189="","",ROUND((E189/30),2))</f>
        <v/>
      </c>
      <c r="I189" s="12" t="str">
        <f>IF($A189="","",IFERROR(ROUND(((C189+D189)/H189),0),0))</f>
        <v/>
      </c>
      <c r="J189" s="12" t="str">
        <f>IF($A189="","",MAX(0,ROUNDUP((((H189*((F189+G189)+30))-C189)-D189),0)))</f>
        <v/>
      </c>
    </row>
    <row r="190" spans="1:10" x14ac:dyDescent="0.25">
      <c r="C190" s="11"/>
      <c r="D190" s="11"/>
      <c r="E190" s="11"/>
      <c r="F190" s="11"/>
      <c r="G190" s="11"/>
      <c r="H190" s="12" t="str">
        <f>IF($A190="","",ROUND((E190/30),2))</f>
        <v/>
      </c>
      <c r="I190" s="12" t="str">
        <f>IF($A190="","",IFERROR(ROUND(((C190+D190)/H190),0),0))</f>
        <v/>
      </c>
      <c r="J190" s="12" t="str">
        <f>IF($A190="","",MAX(0,ROUNDUP((((H190*((F190+G190)+30))-C190)-D190),0)))</f>
        <v/>
      </c>
    </row>
    <row r="191" spans="1:10" x14ac:dyDescent="0.25">
      <c r="C191" s="11"/>
      <c r="D191" s="11"/>
      <c r="E191" s="11"/>
      <c r="F191" s="11"/>
      <c r="G191" s="11"/>
      <c r="H191" s="12" t="str">
        <f>IF($A191="","",ROUND((E191/30),2))</f>
        <v/>
      </c>
      <c r="I191" s="12" t="str">
        <f>IF($A191="","",IFERROR(ROUND(((C191+D191)/H191),0),0))</f>
        <v/>
      </c>
      <c r="J191" s="12" t="str">
        <f>IF($A191="","",MAX(0,ROUNDUP((((H191*((F191+G191)+30))-C191)-D191),0)))</f>
        <v/>
      </c>
    </row>
    <row r="192" spans="1:10" x14ac:dyDescent="0.25">
      <c r="C192" s="11"/>
      <c r="D192" s="11"/>
      <c r="E192" s="11"/>
      <c r="F192" s="11"/>
      <c r="G192" s="11"/>
      <c r="H192" s="12" t="str">
        <f>IF($A192="","",ROUND((E192/30),2))</f>
        <v/>
      </c>
      <c r="I192" s="12" t="str">
        <f>IF($A192="","",IFERROR(ROUND(((C192+D192)/H192),0),0))</f>
        <v/>
      </c>
      <c r="J192" s="12" t="str">
        <f>IF($A192="","",MAX(0,ROUNDUP((((H192*((F192+G192)+30))-C192)-D192),0)))</f>
        <v/>
      </c>
    </row>
    <row r="193" spans="1:10" x14ac:dyDescent="0.25">
      <c r="C193" s="11"/>
      <c r="D193" s="11"/>
      <c r="E193" s="11"/>
      <c r="F193" s="11"/>
      <c r="G193" s="11"/>
      <c r="H193" s="12" t="str">
        <f>IF($A193="","",ROUND((E193/30),2))</f>
        <v/>
      </c>
      <c r="I193" s="12" t="str">
        <f>IF($A193="","",IFERROR(ROUND(((C193+D193)/H193),0),0))</f>
        <v/>
      </c>
      <c r="J193" s="12" t="str">
        <f>IF($A193="","",MAX(0,ROUNDUP((((H193*((F193+G193)+30))-C193)-D193),0)))</f>
        <v/>
      </c>
    </row>
    <row r="194" spans="1:10" x14ac:dyDescent="0.25">
      <c r="C194" s="11"/>
      <c r="D194" s="11"/>
      <c r="E194" s="11"/>
      <c r="F194" s="11"/>
      <c r="G194" s="11"/>
      <c r="H194" s="12" t="str">
        <f>IF($A194="","",ROUND((E194/30),2))</f>
        <v/>
      </c>
      <c r="I194" s="12" t="str">
        <f>IF($A194="","",IFERROR(ROUND(((C194+D194)/H194),0),0))</f>
        <v/>
      </c>
      <c r="J194" s="12" t="str">
        <f>IF($A194="","",MAX(0,ROUNDUP((((H194*((F194+G194)+30))-C194)-D194),0)))</f>
        <v/>
      </c>
    </row>
    <row r="195" spans="1:10" x14ac:dyDescent="0.25">
      <c r="C195" s="11"/>
      <c r="D195" s="11"/>
      <c r="E195" s="11"/>
      <c r="F195" s="11"/>
      <c r="G195" s="11"/>
      <c r="H195" s="12" t="str">
        <f>IF($A195="","",ROUND((E195/30),2))</f>
        <v/>
      </c>
      <c r="I195" s="12" t="str">
        <f>IF($A195="","",IFERROR(ROUND(((C195+D195)/H195),0),0))</f>
        <v/>
      </c>
      <c r="J195" s="12" t="str">
        <f>IF($A195="","",MAX(0,ROUNDUP((((H195*((F195+G195)+30))-C195)-D195),0)))</f>
        <v/>
      </c>
    </row>
    <row r="196" spans="1:10" x14ac:dyDescent="0.25">
      <c r="C196" s="11"/>
      <c r="D196" s="11"/>
      <c r="E196" s="11"/>
      <c r="F196" s="11"/>
      <c r="G196" s="11"/>
      <c r="H196" s="12" t="str">
        <f>IF($A196="","",ROUND((E196/30),2))</f>
        <v/>
      </c>
      <c r="I196" s="12" t="str">
        <f>IF($A196="","",IFERROR(ROUND(((C196+D196)/H196),0),0))</f>
        <v/>
      </c>
      <c r="J196" s="12" t="str">
        <f>IF($A196="","",MAX(0,ROUNDUP((((H196*((F196+G196)+30))-C196)-D196),0)))</f>
        <v/>
      </c>
    </row>
    <row r="197" spans="1:10" x14ac:dyDescent="0.25">
      <c r="C197" s="11"/>
      <c r="D197" s="11"/>
      <c r="E197" s="11"/>
      <c r="F197" s="11"/>
      <c r="G197" s="11"/>
      <c r="H197" s="12" t="str">
        <f>IF($A197="","",ROUND((E197/30),2))</f>
        <v/>
      </c>
      <c r="I197" s="12" t="str">
        <f>IF($A197="","",IFERROR(ROUND(((C197+D197)/H197),0),0))</f>
        <v/>
      </c>
      <c r="J197" s="12" t="str">
        <f>IF($A197="","",MAX(0,ROUNDUP((((H197*((F197+G197)+30))-C197)-D197),0)))</f>
        <v/>
      </c>
    </row>
    <row r="198" spans="1:10" x14ac:dyDescent="0.25">
      <c r="C198" s="11"/>
      <c r="D198" s="11"/>
      <c r="E198" s="11"/>
      <c r="F198" s="11"/>
      <c r="G198" s="11"/>
      <c r="H198" s="12" t="str">
        <f>IF($A198="","",ROUND((E198/30),2))</f>
        <v/>
      </c>
      <c r="I198" s="12" t="str">
        <f>IF($A198="","",IFERROR(ROUND(((C198+D198)/H198),0),0))</f>
        <v/>
      </c>
      <c r="J198" s="12" t="str">
        <f>IF($A198="","",MAX(0,ROUNDUP((((H198*((F198+G198)+30))-C198)-D198),0)))</f>
        <v/>
      </c>
    </row>
    <row r="199" spans="1:10" x14ac:dyDescent="0.25">
      <c r="C199" s="11"/>
      <c r="D199" s="11"/>
      <c r="E199" s="11"/>
      <c r="F199" s="11"/>
      <c r="G199" s="11"/>
      <c r="H199" s="12" t="str">
        <f>IF($A199="","",ROUND((E199/30),2))</f>
        <v/>
      </c>
      <c r="I199" s="12" t="str">
        <f>IF($A199="","",IFERROR(ROUND(((C199+D199)/H199),0),0))</f>
        <v/>
      </c>
      <c r="J199" s="12" t="str">
        <f>IF($A199="","",MAX(0,ROUNDUP((((H199*((F199+G199)+30))-C199)-D199),0)))</f>
        <v/>
      </c>
    </row>
    <row r="200" spans="1:10" x14ac:dyDescent="0.25">
      <c r="C200" s="11"/>
      <c r="D200" s="11"/>
      <c r="E200" s="11"/>
      <c r="F200" s="11"/>
      <c r="G200" s="11"/>
      <c r="H200" s="12" t="str">
        <f>IF($A200="","",ROUND((E200/30),2))</f>
        <v/>
      </c>
      <c r="I200" s="12" t="str">
        <f>IF($A200="","",IFERROR(ROUND(((C200+D200)/H200),0),0))</f>
        <v/>
      </c>
      <c r="J200" s="12" t="str">
        <f>IF($A200="","",MAX(0,ROUNDUP((((H200*((F200+G200)+30))-C200)-D200),0)))</f>
        <v/>
      </c>
    </row>
    <row r="201" spans="1:10" x14ac:dyDescent="0.25">
      <c r="C201" s="11"/>
      <c r="D201" s="11"/>
      <c r="E201" s="11"/>
      <c r="F201" s="11"/>
      <c r="G201" s="11"/>
      <c r="H201" s="12" t="str">
        <f>IF($A201="","",ROUND((E201/30),2))</f>
        <v/>
      </c>
      <c r="I201" s="12" t="str">
        <f>IF($A201="","",IFERROR(ROUND(((C201+D201)/H201),0),0))</f>
        <v/>
      </c>
      <c r="J201" s="12" t="str">
        <f>IF($A201="","",MAX(0,ROUNDUP((((H201*((F201+G201)+30))-C201)-D201),0)))</f>
        <v/>
      </c>
    </row>
  </sheetData>
  <autoFilter ref="A1:J1"/>
  <conditionalFormatting sqref="I2:I201">
    <cfRule type="expression" dxfId="0" priority="1">
      <formula>AND(I2&lt;&gt;"",I2&lt;30)</formula>
    </cfRule>
  </conditionalFormatting>
  <conditionalFormatting sqref="I2:I201">
    <cfRule type="expression" dxfId="1" priority="1">
      <formula>AND(I2&lt;&gt;"",I2&lt;45)</formula>
    </cfRule>
  </conditionalFormatting>
  <dataValidations count="5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31</v>
      </c>
      <c r="B1" s="13" t="s">
        <v>32</v>
      </c>
      <c r="C1" s="13" t="s">
        <v>33</v>
      </c>
    </row>
    <row r="2" spans="1:3" x14ac:dyDescent="0.25">
      <c r="A2" s="14" t="s">
        <v>34</v>
      </c>
      <c r="B2" s="15"/>
      <c r="C2" s="15"/>
    </row>
    <row r="3" spans="1:2" x14ac:dyDescent="0.25">
      <c r="A3" t="s">
        <v>35</v>
      </c>
      <c r="B3" s="16">
        <f>COUNTA('SKUs'!$A$2:$A$201)</f>
        <v>4</v>
      </c>
    </row>
    <row r="4" spans="1:3" x14ac:dyDescent="0.25">
      <c r="A4" s="14" t="s">
        <v>36</v>
      </c>
      <c r="B4" s="15"/>
      <c r="C4" s="15"/>
    </row>
    <row r="5" spans="1:2" x14ac:dyDescent="0.25">
      <c r="A5" t="s">
        <v>37</v>
      </c>
      <c r="B5" s="16">
        <f>SUM('SKUs'!$E$2:$E$201)</f>
        <v>1600</v>
      </c>
    </row>
    <row r="6" spans="1:2" x14ac:dyDescent="0.25">
      <c r="A6" t="s">
        <v>38</v>
      </c>
      <c r="B6" s="16">
        <f>SUM('SKUs'!$J$2:$J$201)</f>
        <v>2962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SKUs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