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ork orders" state="visible" r:id="rId5"/>
    <sheet sheetId="3" name="Status" state="visible" r:id="rId6"/>
  </sheets>
  <calcPr calcId="171027" fullCalcOnLoad="1"/>
</workbook>
</file>

<file path=xl/sharedStrings.xml><?xml version="1.0" encoding="utf-8"?>
<sst xmlns="http://schemas.openxmlformats.org/spreadsheetml/2006/main" count="63" uniqueCount="58">
  <si>
    <t>Facility Work Order Log</t>
  </si>
  <si>
    <t>A free work order log for facility management: track work by asset and priority with assigned techs and cost in Google Sheets or Excel.</t>
  </si>
  <si>
    <t>Quick start</t>
  </si>
  <si>
    <t>Open the Work orders tab and replace the sample rows with your own — one row per entry. Formulas fill in automatically for new rows.</t>
  </si>
  <si>
    <t>Target date comes from priority (same day, 2 days, 7 days, 30 days); late open orders turn red. Edit the targets in the formula to your SLAs.</t>
  </si>
  <si>
    <t>Track cost and downtime by asset to spot equipment that is due for replacement.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</si>
  <si>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</si>
  <si>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</si>
  <si>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</si>
  <si>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</si>
  <si>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</si>
  <si>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</si>
  <si>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</si>
  <si>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WO #</t>
  </si>
  <si>
    <t>Opened</t>
  </si>
  <si>
    <t>Building</t>
  </si>
  <si>
    <t>Asset</t>
  </si>
  <si>
    <t>Issue</t>
  </si>
  <si>
    <t>Priority</t>
  </si>
  <si>
    <t>Assigned to</t>
  </si>
  <si>
    <t>Status</t>
  </si>
  <si>
    <t>Labor cost</t>
  </si>
  <si>
    <t>Parts and vendor cost</t>
  </si>
  <si>
    <t>Downtime hours</t>
  </si>
  <si>
    <t>Target date</t>
  </si>
  <si>
    <t>Total cost</t>
  </si>
  <si>
    <t>WO-3301</t>
  </si>
  <si>
    <t>HQ</t>
  </si>
  <si>
    <t>RTU-2 rooftop unit</t>
  </si>
  <si>
    <t>Not cooling</t>
  </si>
  <si>
    <t>High</t>
  </si>
  <si>
    <t>Coolair HVAC (vendor)</t>
  </si>
  <si>
    <t>Waiting on parts</t>
  </si>
  <si>
    <t>WO-3304</t>
  </si>
  <si>
    <t>Restroom 2F</t>
  </si>
  <si>
    <t>Running toilet</t>
  </si>
  <si>
    <t>Normal</t>
  </si>
  <si>
    <t>Sam</t>
  </si>
  <si>
    <t>Complete</t>
  </si>
  <si>
    <t>WO-3307</t>
  </si>
  <si>
    <t>Warehouse</t>
  </si>
  <si>
    <t>Dock door 3</t>
  </si>
  <si>
    <t>Will not close</t>
  </si>
  <si>
    <t>Emergency</t>
  </si>
  <si>
    <t>Door Pros (vendor)</t>
  </si>
  <si>
    <t>Vendor scheduled</t>
  </si>
  <si>
    <t>WO-3309</t>
  </si>
  <si>
    <t>Lobby lights</t>
  </si>
  <si>
    <t>Two fixtures out</t>
  </si>
  <si>
    <t>Low</t>
  </si>
  <si>
    <t>Open</t>
  </si>
  <si>
    <t>Item</t>
  </si>
  <si>
    <t>Value</t>
  </si>
  <si>
    <t>Notes</t>
  </si>
  <si>
    <t>Open work orders</t>
  </si>
  <si>
    <t>Emergency or high open</t>
  </si>
  <si>
    <t>Cost</t>
  </si>
  <si>
    <t>Cost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</si>
</sst>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5" width="24" customWidth="1"/>
    <col min="6" max="6" width="16" customWidth="1"/>
    <col min="7" max="7" width="24" customWidth="1"/>
    <col min="8" max="8" width="16" customWidth="1"/>
    <col min="9" max="9" width="14" customWidth="1"/>
    <col min="10" max="10" width="24" customWidth="1"/>
    <col min="11" max="11" width="17" customWidth="1"/>
    <col min="12" max="13" width="1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s="11">
        <v>46303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s="12">
        <v>180</v>
      </c>
      <c r="J2" s="12">
        <v>640</v>
      </c>
      <c r="K2" s="13">
        <v>0</v>
      </c>
      <c r="L2" s="14">
        <f>IF($A2="","",IF((F2="Emergency"),B2,IF((F2="High"),(B2+2),IF((F2="Normal"),(B2+7),(B2+30)))))</f>
        <v>46305</v>
      </c>
      <c r="M2" s="15">
        <f>IF($A2="","",(I2+J2))</f>
        <v>820</v>
      </c>
    </row>
    <row r="3" spans="1:13" x14ac:dyDescent="0.25">
      <c r="A3" t="s">
        <v>33</v>
      </c>
      <c r="B3" s="11">
        <v>46305</v>
      </c>
      <c r="C3" t="s">
        <v>27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s="12">
        <v>45</v>
      </c>
      <c r="J3" s="12">
        <v>18</v>
      </c>
      <c r="K3" s="13">
        <v>0</v>
      </c>
      <c r="L3" s="14">
        <f>IF($A3="","",IF((F3="Emergency"),B3,IF((F3="High"),(B3+2),IF((F3="Normal"),(B3+7),(B3+30)))))</f>
        <v>46312</v>
      </c>
      <c r="M3" s="15">
        <f>IF($A3="","",(I3+J3))</f>
        <v>63</v>
      </c>
    </row>
    <row r="4" spans="1:13" x14ac:dyDescent="0.25">
      <c r="A4" t="s">
        <v>39</v>
      </c>
      <c r="B4" s="11">
        <v>46307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s="12">
        <v>0</v>
      </c>
      <c r="J4" s="12">
        <v>0</v>
      </c>
      <c r="K4" s="13">
        <v>14</v>
      </c>
      <c r="L4" s="14">
        <f>IF($A4="","",IF((F4="Emergency"),B4,IF((F4="High"),(B4+2),IF((F4="Normal"),(B4+7),(B4+30)))))</f>
        <v>46307</v>
      </c>
      <c r="M4" s="15">
        <f>IF($A4="","",(I4+J4))</f>
        <v>0</v>
      </c>
    </row>
    <row r="5" spans="1:13" x14ac:dyDescent="0.25">
      <c r="A5" t="s">
        <v>46</v>
      </c>
      <c r="B5" s="11">
        <v>46308</v>
      </c>
      <c r="C5" t="s">
        <v>27</v>
      </c>
      <c r="D5" t="s">
        <v>47</v>
      </c>
      <c r="E5" t="s">
        <v>48</v>
      </c>
      <c r="F5" t="s">
        <v>49</v>
      </c>
      <c r="G5" t="s">
        <v>37</v>
      </c>
      <c r="H5" t="s">
        <v>50</v>
      </c>
      <c r="I5" s="12">
        <v>0</v>
      </c>
      <c r="J5" s="12">
        <v>0</v>
      </c>
      <c r="K5" s="13">
        <v>0</v>
      </c>
      <c r="L5" s="14">
        <f>IF($A5="","",IF((F5="Emergency"),B5,IF((F5="High"),(B5+2),IF((F5="Normal"),(B5+7),(B5+30)))))</f>
        <v>46338</v>
      </c>
      <c r="M5" s="15">
        <f>IF($A5="","",(I5+J5))</f>
        <v>0</v>
      </c>
    </row>
    <row r="6" spans="1:13" x14ac:dyDescent="0.25">
      <c r="B6" s="11"/>
      <c r="I6" s="12"/>
      <c r="J6" s="12"/>
      <c r="K6" s="13"/>
      <c r="L6" s="14" t="str">
        <f>IF($A6="","",IF((F6="Emergency"),B6,IF((F6="High"),(B6+2),IF((F6="Normal"),(B6+7),(B6+30)))))</f>
        <v/>
      </c>
      <c r="M6" s="15" t="str">
        <f>IF($A6="","",(I6+J6))</f>
        <v/>
      </c>
    </row>
    <row r="7" spans="1:13" x14ac:dyDescent="0.25">
      <c r="B7" s="11"/>
      <c r="I7" s="12"/>
      <c r="J7" s="12"/>
      <c r="K7" s="13"/>
      <c r="L7" s="14" t="str">
        <f>IF($A7="","",IF((F7="Emergency"),B7,IF((F7="High"),(B7+2),IF((F7="Normal"),(B7+7),(B7+30)))))</f>
        <v/>
      </c>
      <c r="M7" s="15" t="str">
        <f>IF($A7="","",(I7+J7))</f>
        <v/>
      </c>
    </row>
    <row r="8" spans="1:13" x14ac:dyDescent="0.25">
      <c r="B8" s="11"/>
      <c r="I8" s="12"/>
      <c r="J8" s="12"/>
      <c r="K8" s="13"/>
      <c r="L8" s="14" t="str">
        <f>IF($A8="","",IF((F8="Emergency"),B8,IF((F8="High"),(B8+2),IF((F8="Normal"),(B8+7),(B8+30)))))</f>
        <v/>
      </c>
      <c r="M8" s="15" t="str">
        <f>IF($A8="","",(I8+J8))</f>
        <v/>
      </c>
    </row>
    <row r="9" spans="1:13" x14ac:dyDescent="0.25">
      <c r="B9" s="11"/>
      <c r="I9" s="12"/>
      <c r="J9" s="12"/>
      <c r="K9" s="13"/>
      <c r="L9" s="14" t="str">
        <f>IF($A9="","",IF((F9="Emergency"),B9,IF((F9="High"),(B9+2),IF((F9="Normal"),(B9+7),(B9+30)))))</f>
        <v/>
      </c>
      <c r="M9" s="15" t="str">
        <f>IF($A9="","",(I9+J9))</f>
        <v/>
      </c>
    </row>
    <row r="10" spans="1:13" x14ac:dyDescent="0.25">
      <c r="B10" s="11"/>
      <c r="I10" s="12"/>
      <c r="J10" s="12"/>
      <c r="K10" s="13"/>
      <c r="L10" s="14" t="str">
        <f>IF($A10="","",IF((F10="Emergency"),B10,IF((F10="High"),(B10+2),IF((F10="Normal"),(B10+7),(B10+30)))))</f>
        <v/>
      </c>
      <c r="M10" s="15" t="str">
        <f>IF($A10="","",(I10+J10))</f>
        <v/>
      </c>
    </row>
    <row r="11" spans="1:13" x14ac:dyDescent="0.25">
      <c r="B11" s="11"/>
      <c r="I11" s="12"/>
      <c r="J11" s="12"/>
      <c r="K11" s="13"/>
      <c r="L11" s="14" t="str">
        <f>IF($A11="","",IF((F11="Emergency"),B11,IF((F11="High"),(B11+2),IF((F11="Normal"),(B11+7),(B11+30)))))</f>
        <v/>
      </c>
      <c r="M11" s="15" t="str">
        <f>IF($A11="","",(I11+J11))</f>
        <v/>
      </c>
    </row>
    <row r="12" spans="1:13" x14ac:dyDescent="0.25">
      <c r="B12" s="11"/>
      <c r="I12" s="12"/>
      <c r="J12" s="12"/>
      <c r="K12" s="13"/>
      <c r="L12" s="14" t="str">
        <f>IF($A12="","",IF((F12="Emergency"),B12,IF((F12="High"),(B12+2),IF((F12="Normal"),(B12+7),(B12+30)))))</f>
        <v/>
      </c>
      <c r="M12" s="15" t="str">
        <f>IF($A12="","",(I12+J12))</f>
        <v/>
      </c>
    </row>
    <row r="13" spans="1:13" x14ac:dyDescent="0.25">
      <c r="B13" s="11"/>
      <c r="I13" s="12"/>
      <c r="J13" s="12"/>
      <c r="K13" s="13"/>
      <c r="L13" s="14" t="str">
        <f>IF($A13="","",IF((F13="Emergency"),B13,IF((F13="High"),(B13+2),IF((F13="Normal"),(B13+7),(B13+30)))))</f>
        <v/>
      </c>
      <c r="M13" s="15" t="str">
        <f>IF($A13="","",(I13+J13))</f>
        <v/>
      </c>
    </row>
    <row r="14" spans="1:13" x14ac:dyDescent="0.25">
      <c r="B14" s="11"/>
      <c r="I14" s="12"/>
      <c r="J14" s="12"/>
      <c r="K14" s="13"/>
      <c r="L14" s="14" t="str">
        <f>IF($A14="","",IF((F14="Emergency"),B14,IF((F14="High"),(B14+2),IF((F14="Normal"),(B14+7),(B14+30)))))</f>
        <v/>
      </c>
      <c r="M14" s="15" t="str">
        <f>IF($A14="","",(I14+J14))</f>
        <v/>
      </c>
    </row>
    <row r="15" spans="1:13" x14ac:dyDescent="0.25">
      <c r="B15" s="11"/>
      <c r="I15" s="12"/>
      <c r="J15" s="12"/>
      <c r="K15" s="13"/>
      <c r="L15" s="14" t="str">
        <f>IF($A15="","",IF((F15="Emergency"),B15,IF((F15="High"),(B15+2),IF((F15="Normal"),(B15+7),(B15+30)))))</f>
        <v/>
      </c>
      <c r="M15" s="15" t="str">
        <f>IF($A15="","",(I15+J15))</f>
        <v/>
      </c>
    </row>
    <row r="16" spans="1:13" x14ac:dyDescent="0.25">
      <c r="B16" s="11"/>
      <c r="I16" s="12"/>
      <c r="J16" s="12"/>
      <c r="K16" s="13"/>
      <c r="L16" s="14" t="str">
        <f>IF($A16="","",IF((F16="Emergency"),B16,IF((F16="High"),(B16+2),IF((F16="Normal"),(B16+7),(B16+30)))))</f>
        <v/>
      </c>
      <c r="M16" s="15" t="str">
        <f>IF($A16="","",(I16+J16))</f>
        <v/>
      </c>
    </row>
    <row r="17" spans="1:13" x14ac:dyDescent="0.25">
      <c r="B17" s="11"/>
      <c r="I17" s="12"/>
      <c r="J17" s="12"/>
      <c r="K17" s="13"/>
      <c r="L17" s="14" t="str">
        <f>IF($A17="","",IF((F17="Emergency"),B17,IF((F17="High"),(B17+2),IF((F17="Normal"),(B17+7),(B17+30)))))</f>
        <v/>
      </c>
      <c r="M17" s="15" t="str">
        <f>IF($A17="","",(I17+J17))</f>
        <v/>
      </c>
    </row>
    <row r="18" spans="1:13" x14ac:dyDescent="0.25">
      <c r="B18" s="11"/>
      <c r="I18" s="12"/>
      <c r="J18" s="12"/>
      <c r="K18" s="13"/>
      <c r="L18" s="14" t="str">
        <f>IF($A18="","",IF((F18="Emergency"),B18,IF((F18="High"),(B18+2),IF((F18="Normal"),(B18+7),(B18+30)))))</f>
        <v/>
      </c>
      <c r="M18" s="15" t="str">
        <f>IF($A18="","",(I18+J18))</f>
        <v/>
      </c>
    </row>
    <row r="19" spans="1:13" x14ac:dyDescent="0.25">
      <c r="B19" s="11"/>
      <c r="I19" s="12"/>
      <c r="J19" s="12"/>
      <c r="K19" s="13"/>
      <c r="L19" s="14" t="str">
        <f>IF($A19="","",IF((F19="Emergency"),B19,IF((F19="High"),(B19+2),IF((F19="Normal"),(B19+7),(B19+30)))))</f>
        <v/>
      </c>
      <c r="M19" s="15" t="str">
        <f>IF($A19="","",(I19+J19))</f>
        <v/>
      </c>
    </row>
    <row r="20" spans="1:13" x14ac:dyDescent="0.25">
      <c r="B20" s="11"/>
      <c r="I20" s="12"/>
      <c r="J20" s="12"/>
      <c r="K20" s="13"/>
      <c r="L20" s="14" t="str">
        <f>IF($A20="","",IF((F20="Emergency"),B20,IF((F20="High"),(B20+2),IF((F20="Normal"),(B20+7),(B20+30)))))</f>
        <v/>
      </c>
      <c r="M20" s="15" t="str">
        <f>IF($A20="","",(I20+J20))</f>
        <v/>
      </c>
    </row>
    <row r="21" spans="1:13" x14ac:dyDescent="0.25">
      <c r="B21" s="11"/>
      <c r="I21" s="12"/>
      <c r="J21" s="12"/>
      <c r="K21" s="13"/>
      <c r="L21" s="14" t="str">
        <f>IF($A21="","",IF((F21="Emergency"),B21,IF((F21="High"),(B21+2),IF((F21="Normal"),(B21+7),(B21+30)))))</f>
        <v/>
      </c>
      <c r="M21" s="15" t="str">
        <f>IF($A21="","",(I21+J21))</f>
        <v/>
      </c>
    </row>
    <row r="22" spans="1:13" x14ac:dyDescent="0.25">
      <c r="B22" s="11"/>
      <c r="I22" s="12"/>
      <c r="J22" s="12"/>
      <c r="K22" s="13"/>
      <c r="L22" s="14" t="str">
        <f>IF($A22="","",IF((F22="Emergency"),B22,IF((F22="High"),(B22+2),IF((F22="Normal"),(B22+7),(B22+30)))))</f>
        <v/>
      </c>
      <c r="M22" s="15" t="str">
        <f>IF($A22="","",(I22+J22))</f>
        <v/>
      </c>
    </row>
    <row r="23" spans="1:13" x14ac:dyDescent="0.25">
      <c r="B23" s="11"/>
      <c r="I23" s="12"/>
      <c r="J23" s="12"/>
      <c r="K23" s="13"/>
      <c r="L23" s="14" t="str">
        <f>IF($A23="","",IF((F23="Emergency"),B23,IF((F23="High"),(B23+2),IF((F23="Normal"),(B23+7),(B23+30)))))</f>
        <v/>
      </c>
      <c r="M23" s="15" t="str">
        <f>IF($A23="","",(I23+J23))</f>
        <v/>
      </c>
    </row>
    <row r="24" spans="1:13" x14ac:dyDescent="0.25">
      <c r="B24" s="11"/>
      <c r="I24" s="12"/>
      <c r="J24" s="12"/>
      <c r="K24" s="13"/>
      <c r="L24" s="14" t="str">
        <f>IF($A24="","",IF((F24="Emergency"),B24,IF((F24="High"),(B24+2),IF((F24="Normal"),(B24+7),(B24+30)))))</f>
        <v/>
      </c>
      <c r="M24" s="15" t="str">
        <f>IF($A24="","",(I24+J24))</f>
        <v/>
      </c>
    </row>
    <row r="25" spans="1:13" x14ac:dyDescent="0.25">
      <c r="B25" s="11"/>
      <c r="I25" s="12"/>
      <c r="J25" s="12"/>
      <c r="K25" s="13"/>
      <c r="L25" s="14" t="str">
        <f>IF($A25="","",IF((F25="Emergency"),B25,IF((F25="High"),(B25+2),IF((F25="Normal"),(B25+7),(B25+30)))))</f>
        <v/>
      </c>
      <c r="M25" s="15" t="str">
        <f>IF($A25="","",(I25+J25))</f>
        <v/>
      </c>
    </row>
    <row r="26" spans="1:13" x14ac:dyDescent="0.25">
      <c r="B26" s="11"/>
      <c r="I26" s="12"/>
      <c r="J26" s="12"/>
      <c r="K26" s="13"/>
      <c r="L26" s="14" t="str">
        <f>IF($A26="","",IF((F26="Emergency"),B26,IF((F26="High"),(B26+2),IF((F26="Normal"),(B26+7),(B26+30)))))</f>
        <v/>
      </c>
      <c r="M26" s="15" t="str">
        <f>IF($A26="","",(I26+J26))</f>
        <v/>
      </c>
    </row>
    <row r="27" spans="1:13" x14ac:dyDescent="0.25">
      <c r="B27" s="11"/>
      <c r="I27" s="12"/>
      <c r="J27" s="12"/>
      <c r="K27" s="13"/>
      <c r="L27" s="14" t="str">
        <f>IF($A27="","",IF((F27="Emergency"),B27,IF((F27="High"),(B27+2),IF((F27="Normal"),(B27+7),(B27+30)))))</f>
        <v/>
      </c>
      <c r="M27" s="15" t="str">
        <f>IF($A27="","",(I27+J27))</f>
        <v/>
      </c>
    </row>
    <row r="28" spans="1:13" x14ac:dyDescent="0.25">
      <c r="B28" s="11"/>
      <c r="I28" s="12"/>
      <c r="J28" s="12"/>
      <c r="K28" s="13"/>
      <c r="L28" s="14" t="str">
        <f>IF($A28="","",IF((F28="Emergency"),B28,IF((F28="High"),(B28+2),IF((F28="Normal"),(B28+7),(B28+30)))))</f>
        <v/>
      </c>
      <c r="M28" s="15" t="str">
        <f>IF($A28="","",(I28+J28))</f>
        <v/>
      </c>
    </row>
    <row r="29" spans="1:13" x14ac:dyDescent="0.25">
      <c r="B29" s="11"/>
      <c r="I29" s="12"/>
      <c r="J29" s="12"/>
      <c r="K29" s="13"/>
      <c r="L29" s="14" t="str">
        <f>IF($A29="","",IF((F29="Emergency"),B29,IF((F29="High"),(B29+2),IF((F29="Normal"),(B29+7),(B29+30)))))</f>
        <v/>
      </c>
      <c r="M29" s="15" t="str">
        <f>IF($A29="","",(I29+J29))</f>
        <v/>
      </c>
    </row>
    <row r="30" spans="1:13" x14ac:dyDescent="0.25">
      <c r="B30" s="11"/>
      <c r="I30" s="12"/>
      <c r="J30" s="12"/>
      <c r="K30" s="13"/>
      <c r="L30" s="14" t="str">
        <f>IF($A30="","",IF((F30="Emergency"),B30,IF((F30="High"),(B30+2),IF((F30="Normal"),(B30+7),(B30+30)))))</f>
        <v/>
      </c>
      <c r="M30" s="15" t="str">
        <f>IF($A30="","",(I30+J30))</f>
        <v/>
      </c>
    </row>
    <row r="31" spans="1:13" x14ac:dyDescent="0.25">
      <c r="B31" s="11"/>
      <c r="I31" s="12"/>
      <c r="J31" s="12"/>
      <c r="K31" s="13"/>
      <c r="L31" s="14" t="str">
        <f>IF($A31="","",IF((F31="Emergency"),B31,IF((F31="High"),(B31+2),IF((F31="Normal"),(B31+7),(B31+30)))))</f>
        <v/>
      </c>
      <c r="M31" s="15" t="str">
        <f>IF($A31="","",(I31+J31))</f>
        <v/>
      </c>
    </row>
    <row r="32" spans="1:13" x14ac:dyDescent="0.25">
      <c r="B32" s="11"/>
      <c r="I32" s="12"/>
      <c r="J32" s="12"/>
      <c r="K32" s="13"/>
      <c r="L32" s="14" t="str">
        <f>IF($A32="","",IF((F32="Emergency"),B32,IF((F32="High"),(B32+2),IF((F32="Normal"),(B32+7),(B32+30)))))</f>
        <v/>
      </c>
      <c r="M32" s="15" t="str">
        <f>IF($A32="","",(I32+J32))</f>
        <v/>
      </c>
    </row>
    <row r="33" spans="1:13" x14ac:dyDescent="0.25">
      <c r="B33" s="11"/>
      <c r="I33" s="12"/>
      <c r="J33" s="12"/>
      <c r="K33" s="13"/>
      <c r="L33" s="14" t="str">
        <f>IF($A33="","",IF((F33="Emergency"),B33,IF((F33="High"),(B33+2),IF((F33="Normal"),(B33+7),(B33+30)))))</f>
        <v/>
      </c>
      <c r="M33" s="15" t="str">
        <f>IF($A33="","",(I33+J33))</f>
        <v/>
      </c>
    </row>
    <row r="34" spans="1:13" x14ac:dyDescent="0.25">
      <c r="B34" s="11"/>
      <c r="I34" s="12"/>
      <c r="J34" s="12"/>
      <c r="K34" s="13"/>
      <c r="L34" s="14" t="str">
        <f>IF($A34="","",IF((F34="Emergency"),B34,IF((F34="High"),(B34+2),IF((F34="Normal"),(B34+7),(B34+30)))))</f>
        <v/>
      </c>
      <c r="M34" s="15" t="str">
        <f>IF($A34="","",(I34+J34))</f>
        <v/>
      </c>
    </row>
    <row r="35" spans="1:13" x14ac:dyDescent="0.25">
      <c r="B35" s="11"/>
      <c r="I35" s="12"/>
      <c r="J35" s="12"/>
      <c r="K35" s="13"/>
      <c r="L35" s="14" t="str">
        <f>IF($A35="","",IF((F35="Emergency"),B35,IF((F35="High"),(B35+2),IF((F35="Normal"),(B35+7),(B35+30)))))</f>
        <v/>
      </c>
      <c r="M35" s="15" t="str">
        <f>IF($A35="","",(I35+J35))</f>
        <v/>
      </c>
    </row>
    <row r="36" spans="1:13" x14ac:dyDescent="0.25">
      <c r="B36" s="11"/>
      <c r="I36" s="12"/>
      <c r="J36" s="12"/>
      <c r="K36" s="13"/>
      <c r="L36" s="14" t="str">
        <f>IF($A36="","",IF((F36="Emergency"),B36,IF((F36="High"),(B36+2),IF((F36="Normal"),(B36+7),(B36+30)))))</f>
        <v/>
      </c>
      <c r="M36" s="15" t="str">
        <f>IF($A36="","",(I36+J36))</f>
        <v/>
      </c>
    </row>
    <row r="37" spans="1:13" x14ac:dyDescent="0.25">
      <c r="B37" s="11"/>
      <c r="I37" s="12"/>
      <c r="J37" s="12"/>
      <c r="K37" s="13"/>
      <c r="L37" s="14" t="str">
        <f>IF($A37="","",IF((F37="Emergency"),B37,IF((F37="High"),(B37+2),IF((F37="Normal"),(B37+7),(B37+30)))))</f>
        <v/>
      </c>
      <c r="M37" s="15" t="str">
        <f>IF($A37="","",(I37+J37))</f>
        <v/>
      </c>
    </row>
    <row r="38" spans="1:13" x14ac:dyDescent="0.25">
      <c r="B38" s="11"/>
      <c r="I38" s="12"/>
      <c r="J38" s="12"/>
      <c r="K38" s="13"/>
      <c r="L38" s="14" t="str">
        <f>IF($A38="","",IF((F38="Emergency"),B38,IF((F38="High"),(B38+2),IF((F38="Normal"),(B38+7),(B38+30)))))</f>
        <v/>
      </c>
      <c r="M38" s="15" t="str">
        <f>IF($A38="","",(I38+J38))</f>
        <v/>
      </c>
    </row>
    <row r="39" spans="1:13" x14ac:dyDescent="0.25">
      <c r="B39" s="11"/>
      <c r="I39" s="12"/>
      <c r="J39" s="12"/>
      <c r="K39" s="13"/>
      <c r="L39" s="14" t="str">
        <f>IF($A39="","",IF((F39="Emergency"),B39,IF((F39="High"),(B39+2),IF((F39="Normal"),(B39+7),(B39+30)))))</f>
        <v/>
      </c>
      <c r="M39" s="15" t="str">
        <f>IF($A39="","",(I39+J39))</f>
        <v/>
      </c>
    </row>
    <row r="40" spans="1:13" x14ac:dyDescent="0.25">
      <c r="B40" s="11"/>
      <c r="I40" s="12"/>
      <c r="J40" s="12"/>
      <c r="K40" s="13"/>
      <c r="L40" s="14" t="str">
        <f>IF($A40="","",IF((F40="Emergency"),B40,IF((F40="High"),(B40+2),IF((F40="Normal"),(B40+7),(B40+30)))))</f>
        <v/>
      </c>
      <c r="M40" s="15" t="str">
        <f>IF($A40="","",(I40+J40))</f>
        <v/>
      </c>
    </row>
    <row r="41" spans="1:13" x14ac:dyDescent="0.25">
      <c r="B41" s="11"/>
      <c r="I41" s="12"/>
      <c r="J41" s="12"/>
      <c r="K41" s="13"/>
      <c r="L41" s="14" t="str">
        <f>IF($A41="","",IF((F41="Emergency"),B41,IF((F41="High"),(B41+2),IF((F41="Normal"),(B41+7),(B41+30)))))</f>
        <v/>
      </c>
      <c r="M41" s="15" t="str">
        <f>IF($A41="","",(I41+J41))</f>
        <v/>
      </c>
    </row>
    <row r="42" spans="1:13" x14ac:dyDescent="0.25">
      <c r="B42" s="11"/>
      <c r="I42" s="12"/>
      <c r="J42" s="12"/>
      <c r="K42" s="13"/>
      <c r="L42" s="14" t="str">
        <f>IF($A42="","",IF((F42="Emergency"),B42,IF((F42="High"),(B42+2),IF((F42="Normal"),(B42+7),(B42+30)))))</f>
        <v/>
      </c>
      <c r="M42" s="15" t="str">
        <f>IF($A42="","",(I42+J42))</f>
        <v/>
      </c>
    </row>
    <row r="43" spans="1:13" x14ac:dyDescent="0.25">
      <c r="B43" s="11"/>
      <c r="I43" s="12"/>
      <c r="J43" s="12"/>
      <c r="K43" s="13"/>
      <c r="L43" s="14" t="str">
        <f>IF($A43="","",IF((F43="Emergency"),B43,IF((F43="High"),(B43+2),IF((F43="Normal"),(B43+7),(B43+30)))))</f>
        <v/>
      </c>
      <c r="M43" s="15" t="str">
        <f>IF($A43="","",(I43+J43))</f>
        <v/>
      </c>
    </row>
    <row r="44" spans="1:13" x14ac:dyDescent="0.25">
      <c r="B44" s="11"/>
      <c r="I44" s="12"/>
      <c r="J44" s="12"/>
      <c r="K44" s="13"/>
      <c r="L44" s="14" t="str">
        <f>IF($A44="","",IF((F44="Emergency"),B44,IF((F44="High"),(B44+2),IF((F44="Normal"),(B44+7),(B44+30)))))</f>
        <v/>
      </c>
      <c r="M44" s="15" t="str">
        <f>IF($A44="","",(I44+J44))</f>
        <v/>
      </c>
    </row>
    <row r="45" spans="1:13" x14ac:dyDescent="0.25">
      <c r="B45" s="11"/>
      <c r="I45" s="12"/>
      <c r="J45" s="12"/>
      <c r="K45" s="13"/>
      <c r="L45" s="14" t="str">
        <f>IF($A45="","",IF((F45="Emergency"),B45,IF((F45="High"),(B45+2),IF((F45="Normal"),(B45+7),(B45+30)))))</f>
        <v/>
      </c>
      <c r="M45" s="15" t="str">
        <f>IF($A45="","",(I45+J45))</f>
        <v/>
      </c>
    </row>
    <row r="46" spans="1:13" x14ac:dyDescent="0.25">
      <c r="B46" s="11"/>
      <c r="I46" s="12"/>
      <c r="J46" s="12"/>
      <c r="K46" s="13"/>
      <c r="L46" s="14" t="str">
        <f>IF($A46="","",IF((F46="Emergency"),B46,IF((F46="High"),(B46+2),IF((F46="Normal"),(B46+7),(B46+30)))))</f>
        <v/>
      </c>
      <c r="M46" s="15" t="str">
        <f>IF($A46="","",(I46+J46))</f>
        <v/>
      </c>
    </row>
    <row r="47" spans="1:13" x14ac:dyDescent="0.25">
      <c r="B47" s="11"/>
      <c r="I47" s="12"/>
      <c r="J47" s="12"/>
      <c r="K47" s="13"/>
      <c r="L47" s="14" t="str">
        <f>IF($A47="","",IF((F47="Emergency"),B47,IF((F47="High"),(B47+2),IF((F47="Normal"),(B47+7),(B47+30)))))</f>
        <v/>
      </c>
      <c r="M47" s="15" t="str">
        <f>IF($A47="","",(I47+J47))</f>
        <v/>
      </c>
    </row>
    <row r="48" spans="1:13" x14ac:dyDescent="0.25">
      <c r="B48" s="11"/>
      <c r="I48" s="12"/>
      <c r="J48" s="12"/>
      <c r="K48" s="13"/>
      <c r="L48" s="14" t="str">
        <f>IF($A48="","",IF((F48="Emergency"),B48,IF((F48="High"),(B48+2),IF((F48="Normal"),(B48+7),(B48+30)))))</f>
        <v/>
      </c>
      <c r="M48" s="15" t="str">
        <f>IF($A48="","",(I48+J48))</f>
        <v/>
      </c>
    </row>
    <row r="49" spans="1:13" x14ac:dyDescent="0.25">
      <c r="B49" s="11"/>
      <c r="I49" s="12"/>
      <c r="J49" s="12"/>
      <c r="K49" s="13"/>
      <c r="L49" s="14" t="str">
        <f>IF($A49="","",IF((F49="Emergency"),B49,IF((F49="High"),(B49+2),IF((F49="Normal"),(B49+7),(B49+30)))))</f>
        <v/>
      </c>
      <c r="M49" s="15" t="str">
        <f>IF($A49="","",(I49+J49))</f>
        <v/>
      </c>
    </row>
    <row r="50" spans="1:13" x14ac:dyDescent="0.25">
      <c r="B50" s="11"/>
      <c r="I50" s="12"/>
      <c r="J50" s="12"/>
      <c r="K50" s="13"/>
      <c r="L50" s="14" t="str">
        <f>IF($A50="","",IF((F50="Emergency"),B50,IF((F50="High"),(B50+2),IF((F50="Normal"),(B50+7),(B50+30)))))</f>
        <v/>
      </c>
      <c r="M50" s="15" t="str">
        <f>IF($A50="","",(I50+J50))</f>
        <v/>
      </c>
    </row>
    <row r="51" spans="1:13" x14ac:dyDescent="0.25">
      <c r="B51" s="11"/>
      <c r="I51" s="12"/>
      <c r="J51" s="12"/>
      <c r="K51" s="13"/>
      <c r="L51" s="14" t="str">
        <f>IF($A51="","",IF((F51="Emergency"),B51,IF((F51="High"),(B51+2),IF((F51="Normal"),(B51+7),(B51+30)))))</f>
        <v/>
      </c>
      <c r="M51" s="15" t="str">
        <f>IF($A51="","",(I51+J51))</f>
        <v/>
      </c>
    </row>
    <row r="52" spans="1:13" x14ac:dyDescent="0.25">
      <c r="B52" s="11"/>
      <c r="I52" s="12"/>
      <c r="J52" s="12"/>
      <c r="K52" s="13"/>
      <c r="L52" s="14" t="str">
        <f>IF($A52="","",IF((F52="Emergency"),B52,IF((F52="High"),(B52+2),IF((F52="Normal"),(B52+7),(B52+30)))))</f>
        <v/>
      </c>
      <c r="M52" s="15" t="str">
        <f>IF($A52="","",(I52+J52))</f>
        <v/>
      </c>
    </row>
    <row r="53" spans="1:13" x14ac:dyDescent="0.25">
      <c r="B53" s="11"/>
      <c r="I53" s="12"/>
      <c r="J53" s="12"/>
      <c r="K53" s="13"/>
      <c r="L53" s="14" t="str">
        <f>IF($A53="","",IF((F53="Emergency"),B53,IF((F53="High"),(B53+2),IF((F53="Normal"),(B53+7),(B53+30)))))</f>
        <v/>
      </c>
      <c r="M53" s="15" t="str">
        <f>IF($A53="","",(I53+J53))</f>
        <v/>
      </c>
    </row>
    <row r="54" spans="1:13" x14ac:dyDescent="0.25">
      <c r="B54" s="11"/>
      <c r="I54" s="12"/>
      <c r="J54" s="12"/>
      <c r="K54" s="13"/>
      <c r="L54" s="14" t="str">
        <f>IF($A54="","",IF((F54="Emergency"),B54,IF((F54="High"),(B54+2),IF((F54="Normal"),(B54+7),(B54+30)))))</f>
        <v/>
      </c>
      <c r="M54" s="15" t="str">
        <f>IF($A54="","",(I54+J54))</f>
        <v/>
      </c>
    </row>
    <row r="55" spans="1:13" x14ac:dyDescent="0.25">
      <c r="B55" s="11"/>
      <c r="I55" s="12"/>
      <c r="J55" s="12"/>
      <c r="K55" s="13"/>
      <c r="L55" s="14" t="str">
        <f>IF($A55="","",IF((F55="Emergency"),B55,IF((F55="High"),(B55+2),IF((F55="Normal"),(B55+7),(B55+30)))))</f>
        <v/>
      </c>
      <c r="M55" s="15" t="str">
        <f>IF($A55="","",(I55+J55))</f>
        <v/>
      </c>
    </row>
    <row r="56" spans="1:13" x14ac:dyDescent="0.25">
      <c r="B56" s="11"/>
      <c r="I56" s="12"/>
      <c r="J56" s="12"/>
      <c r="K56" s="13"/>
      <c r="L56" s="14" t="str">
        <f>IF($A56="","",IF((F56="Emergency"),B56,IF((F56="High"),(B56+2),IF((F56="Normal"),(B56+7),(B56+30)))))</f>
        <v/>
      </c>
      <c r="M56" s="15" t="str">
        <f>IF($A56="","",(I56+J56))</f>
        <v/>
      </c>
    </row>
    <row r="57" spans="1:13" x14ac:dyDescent="0.25">
      <c r="B57" s="11"/>
      <c r="I57" s="12"/>
      <c r="J57" s="12"/>
      <c r="K57" s="13"/>
      <c r="L57" s="14" t="str">
        <f>IF($A57="","",IF((F57="Emergency"),B57,IF((F57="High"),(B57+2),IF((F57="Normal"),(B57+7),(B57+30)))))</f>
        <v/>
      </c>
      <c r="M57" s="15" t="str">
        <f>IF($A57="","",(I57+J57))</f>
        <v/>
      </c>
    </row>
    <row r="58" spans="1:13" x14ac:dyDescent="0.25">
      <c r="B58" s="11"/>
      <c r="I58" s="12"/>
      <c r="J58" s="12"/>
      <c r="K58" s="13"/>
      <c r="L58" s="14" t="str">
        <f>IF($A58="","",IF((F58="Emergency"),B58,IF((F58="High"),(B58+2),IF((F58="Normal"),(B58+7),(B58+30)))))</f>
        <v/>
      </c>
      <c r="M58" s="15" t="str">
        <f>IF($A58="","",(I58+J58))</f>
        <v/>
      </c>
    </row>
    <row r="59" spans="1:13" x14ac:dyDescent="0.25">
      <c r="B59" s="11"/>
      <c r="I59" s="12"/>
      <c r="J59" s="12"/>
      <c r="K59" s="13"/>
      <c r="L59" s="14" t="str">
        <f>IF($A59="","",IF((F59="Emergency"),B59,IF((F59="High"),(B59+2),IF((F59="Normal"),(B59+7),(B59+30)))))</f>
        <v/>
      </c>
      <c r="M59" s="15" t="str">
        <f>IF($A59="","",(I59+J59))</f>
        <v/>
      </c>
    </row>
    <row r="60" spans="1:13" x14ac:dyDescent="0.25">
      <c r="B60" s="11"/>
      <c r="I60" s="12"/>
      <c r="J60" s="12"/>
      <c r="K60" s="13"/>
      <c r="L60" s="14" t="str">
        <f>IF($A60="","",IF((F60="Emergency"),B60,IF((F60="High"),(B60+2),IF((F60="Normal"),(B60+7),(B60+30)))))</f>
        <v/>
      </c>
      <c r="M60" s="15" t="str">
        <f>IF($A60="","",(I60+J60))</f>
        <v/>
      </c>
    </row>
    <row r="61" spans="1:13" x14ac:dyDescent="0.25">
      <c r="B61" s="11"/>
      <c r="I61" s="12"/>
      <c r="J61" s="12"/>
      <c r="K61" s="13"/>
      <c r="L61" s="14" t="str">
        <f>IF($A61="","",IF((F61="Emergency"),B61,IF((F61="High"),(B61+2),IF((F61="Normal"),(B61+7),(B61+30)))))</f>
        <v/>
      </c>
      <c r="M61" s="15" t="str">
        <f>IF($A61="","",(I61+J61))</f>
        <v/>
      </c>
    </row>
    <row r="62" spans="1:13" x14ac:dyDescent="0.25">
      <c r="B62" s="11"/>
      <c r="I62" s="12"/>
      <c r="J62" s="12"/>
      <c r="K62" s="13"/>
      <c r="L62" s="14" t="str">
        <f>IF($A62="","",IF((F62="Emergency"),B62,IF((F62="High"),(B62+2),IF((F62="Normal"),(B62+7),(B62+30)))))</f>
        <v/>
      </c>
      <c r="M62" s="15" t="str">
        <f>IF($A62="","",(I62+J62))</f>
        <v/>
      </c>
    </row>
    <row r="63" spans="1:13" x14ac:dyDescent="0.25">
      <c r="B63" s="11"/>
      <c r="I63" s="12"/>
      <c r="J63" s="12"/>
      <c r="K63" s="13"/>
      <c r="L63" s="14" t="str">
        <f>IF($A63="","",IF((F63="Emergency"),B63,IF((F63="High"),(B63+2),IF((F63="Normal"),(B63+7),(B63+30)))))</f>
        <v/>
      </c>
      <c r="M63" s="15" t="str">
        <f>IF($A63="","",(I63+J63))</f>
        <v/>
      </c>
    </row>
    <row r="64" spans="1:13" x14ac:dyDescent="0.25">
      <c r="B64" s="11"/>
      <c r="I64" s="12"/>
      <c r="J64" s="12"/>
      <c r="K64" s="13"/>
      <c r="L64" s="14" t="str">
        <f>IF($A64="","",IF((F64="Emergency"),B64,IF((F64="High"),(B64+2),IF((F64="Normal"),(B64+7),(B64+30)))))</f>
        <v/>
      </c>
      <c r="M64" s="15" t="str">
        <f>IF($A64="","",(I64+J64))</f>
        <v/>
      </c>
    </row>
    <row r="65" spans="1:13" x14ac:dyDescent="0.25">
      <c r="B65" s="11"/>
      <c r="I65" s="12"/>
      <c r="J65" s="12"/>
      <c r="K65" s="13"/>
      <c r="L65" s="14" t="str">
        <f>IF($A65="","",IF((F65="Emergency"),B65,IF((F65="High"),(B65+2),IF((F65="Normal"),(B65+7),(B65+30)))))</f>
        <v/>
      </c>
      <c r="M65" s="15" t="str">
        <f>IF($A65="","",(I65+J65))</f>
        <v/>
      </c>
    </row>
    <row r="66" spans="1:13" x14ac:dyDescent="0.25">
      <c r="B66" s="11"/>
      <c r="I66" s="12"/>
      <c r="J66" s="12"/>
      <c r="K66" s="13"/>
      <c r="L66" s="14" t="str">
        <f>IF($A66="","",IF((F66="Emergency"),B66,IF((F66="High"),(B66+2),IF((F66="Normal"),(B66+7),(B66+30)))))</f>
        <v/>
      </c>
      <c r="M66" s="15" t="str">
        <f>IF($A66="","",(I66+J66))</f>
        <v/>
      </c>
    </row>
    <row r="67" spans="1:13" x14ac:dyDescent="0.25">
      <c r="B67" s="11"/>
      <c r="I67" s="12"/>
      <c r="J67" s="12"/>
      <c r="K67" s="13"/>
      <c r="L67" s="14" t="str">
        <f>IF($A67="","",IF((F67="Emergency"),B67,IF((F67="High"),(B67+2),IF((F67="Normal"),(B67+7),(B67+30)))))</f>
        <v/>
      </c>
      <c r="M67" s="15" t="str">
        <f>IF($A67="","",(I67+J67))</f>
        <v/>
      </c>
    </row>
    <row r="68" spans="1:13" x14ac:dyDescent="0.25">
      <c r="B68" s="11"/>
      <c r="I68" s="12"/>
      <c r="J68" s="12"/>
      <c r="K68" s="13"/>
      <c r="L68" s="14" t="str">
        <f>IF($A68="","",IF((F68="Emergency"),B68,IF((F68="High"),(B68+2),IF((F68="Normal"),(B68+7),(B68+30)))))</f>
        <v/>
      </c>
      <c r="M68" s="15" t="str">
        <f>IF($A68="","",(I68+J68))</f>
        <v/>
      </c>
    </row>
    <row r="69" spans="1:13" x14ac:dyDescent="0.25">
      <c r="B69" s="11"/>
      <c r="I69" s="12"/>
      <c r="J69" s="12"/>
      <c r="K69" s="13"/>
      <c r="L69" s="14" t="str">
        <f>IF($A69="","",IF((F69="Emergency"),B69,IF((F69="High"),(B69+2),IF((F69="Normal"),(B69+7),(B69+30)))))</f>
        <v/>
      </c>
      <c r="M69" s="15" t="str">
        <f>IF($A69="","",(I69+J69))</f>
        <v/>
      </c>
    </row>
    <row r="70" spans="1:13" x14ac:dyDescent="0.25">
      <c r="B70" s="11"/>
      <c r="I70" s="12"/>
      <c r="J70" s="12"/>
      <c r="K70" s="13"/>
      <c r="L70" s="14" t="str">
        <f>IF($A70="","",IF((F70="Emergency"),B70,IF((F70="High"),(B70+2),IF((F70="Normal"),(B70+7),(B70+30)))))</f>
        <v/>
      </c>
      <c r="M70" s="15" t="str">
        <f>IF($A70="","",(I70+J70))</f>
        <v/>
      </c>
    </row>
    <row r="71" spans="1:13" x14ac:dyDescent="0.25">
      <c r="B71" s="11"/>
      <c r="I71" s="12"/>
      <c r="J71" s="12"/>
      <c r="K71" s="13"/>
      <c r="L71" s="14" t="str">
        <f>IF($A71="","",IF((F71="Emergency"),B71,IF((F71="High"),(B71+2),IF((F71="Normal"),(B71+7),(B71+30)))))</f>
        <v/>
      </c>
      <c r="M71" s="15" t="str">
        <f>IF($A71="","",(I71+J71))</f>
        <v/>
      </c>
    </row>
    <row r="72" spans="1:13" x14ac:dyDescent="0.25">
      <c r="B72" s="11"/>
      <c r="I72" s="12"/>
      <c r="J72" s="12"/>
      <c r="K72" s="13"/>
      <c r="L72" s="14" t="str">
        <f>IF($A72="","",IF((F72="Emergency"),B72,IF((F72="High"),(B72+2),IF((F72="Normal"),(B72+7),(B72+30)))))</f>
        <v/>
      </c>
      <c r="M72" s="15" t="str">
        <f>IF($A72="","",(I72+J72))</f>
        <v/>
      </c>
    </row>
    <row r="73" spans="1:13" x14ac:dyDescent="0.25">
      <c r="B73" s="11"/>
      <c r="I73" s="12"/>
      <c r="J73" s="12"/>
      <c r="K73" s="13"/>
      <c r="L73" s="14" t="str">
        <f>IF($A73="","",IF((F73="Emergency"),B73,IF((F73="High"),(B73+2),IF((F73="Normal"),(B73+7),(B73+30)))))</f>
        <v/>
      </c>
      <c r="M73" s="15" t="str">
        <f>IF($A73="","",(I73+J73))</f>
        <v/>
      </c>
    </row>
    <row r="74" spans="1:13" x14ac:dyDescent="0.25">
      <c r="B74" s="11"/>
      <c r="I74" s="12"/>
      <c r="J74" s="12"/>
      <c r="K74" s="13"/>
      <c r="L74" s="14" t="str">
        <f>IF($A74="","",IF((F74="Emergency"),B74,IF((F74="High"),(B74+2),IF((F74="Normal"),(B74+7),(B74+30)))))</f>
        <v/>
      </c>
      <c r="M74" s="15" t="str">
        <f>IF($A74="","",(I74+J74))</f>
        <v/>
      </c>
    </row>
    <row r="75" spans="1:13" x14ac:dyDescent="0.25">
      <c r="B75" s="11"/>
      <c r="I75" s="12"/>
      <c r="J75" s="12"/>
      <c r="K75" s="13"/>
      <c r="L75" s="14" t="str">
        <f>IF($A75="","",IF((F75="Emergency"),B75,IF((F75="High"),(B75+2),IF((F75="Normal"),(B75+7),(B75+30)))))</f>
        <v/>
      </c>
      <c r="M75" s="15" t="str">
        <f>IF($A75="","",(I75+J75))</f>
        <v/>
      </c>
    </row>
    <row r="76" spans="1:13" x14ac:dyDescent="0.25">
      <c r="B76" s="11"/>
      <c r="I76" s="12"/>
      <c r="J76" s="12"/>
      <c r="K76" s="13"/>
      <c r="L76" s="14" t="str">
        <f>IF($A76="","",IF((F76="Emergency"),B76,IF((F76="High"),(B76+2),IF((F76="Normal"),(B76+7),(B76+30)))))</f>
        <v/>
      </c>
      <c r="M76" s="15" t="str">
        <f>IF($A76="","",(I76+J76))</f>
        <v/>
      </c>
    </row>
    <row r="77" spans="1:13" x14ac:dyDescent="0.25">
      <c r="B77" s="11"/>
      <c r="I77" s="12"/>
      <c r="J77" s="12"/>
      <c r="K77" s="13"/>
      <c r="L77" s="14" t="str">
        <f>IF($A77="","",IF((F77="Emergency"),B77,IF((F77="High"),(B77+2),IF((F77="Normal"),(B77+7),(B77+30)))))</f>
        <v/>
      </c>
      <c r="M77" s="15" t="str">
        <f>IF($A77="","",(I77+J77))</f>
        <v/>
      </c>
    </row>
    <row r="78" spans="1:13" x14ac:dyDescent="0.25">
      <c r="B78" s="11"/>
      <c r="I78" s="12"/>
      <c r="J78" s="12"/>
      <c r="K78" s="13"/>
      <c r="L78" s="14" t="str">
        <f>IF($A78="","",IF((F78="Emergency"),B78,IF((F78="High"),(B78+2),IF((F78="Normal"),(B78+7),(B78+30)))))</f>
        <v/>
      </c>
      <c r="M78" s="15" t="str">
        <f>IF($A78="","",(I78+J78))</f>
        <v/>
      </c>
    </row>
    <row r="79" spans="1:13" x14ac:dyDescent="0.25">
      <c r="B79" s="11"/>
      <c r="I79" s="12"/>
      <c r="J79" s="12"/>
      <c r="K79" s="13"/>
      <c r="L79" s="14" t="str">
        <f>IF($A79="","",IF((F79="Emergency"),B79,IF((F79="High"),(B79+2),IF((F79="Normal"),(B79+7),(B79+30)))))</f>
        <v/>
      </c>
      <c r="M79" s="15" t="str">
        <f>IF($A79="","",(I79+J79))</f>
        <v/>
      </c>
    </row>
    <row r="80" spans="1:13" x14ac:dyDescent="0.25">
      <c r="B80" s="11"/>
      <c r="I80" s="12"/>
      <c r="J80" s="12"/>
      <c r="K80" s="13"/>
      <c r="L80" s="14" t="str">
        <f>IF($A80="","",IF((F80="Emergency"),B80,IF((F80="High"),(B80+2),IF((F80="Normal"),(B80+7),(B80+30)))))</f>
        <v/>
      </c>
      <c r="M80" s="15" t="str">
        <f>IF($A80="","",(I80+J80))</f>
        <v/>
      </c>
    </row>
    <row r="81" spans="1:13" x14ac:dyDescent="0.25">
      <c r="B81" s="11"/>
      <c r="I81" s="12"/>
      <c r="J81" s="12"/>
      <c r="K81" s="13"/>
      <c r="L81" s="14" t="str">
        <f>IF($A81="","",IF((F81="Emergency"),B81,IF((F81="High"),(B81+2),IF((F81="Normal"),(B81+7),(B81+30)))))</f>
        <v/>
      </c>
      <c r="M81" s="15" t="str">
        <f>IF($A81="","",(I81+J81))</f>
        <v/>
      </c>
    </row>
    <row r="82" spans="1:13" x14ac:dyDescent="0.25">
      <c r="B82" s="11"/>
      <c r="I82" s="12"/>
      <c r="J82" s="12"/>
      <c r="K82" s="13"/>
      <c r="L82" s="14" t="str">
        <f>IF($A82="","",IF((F82="Emergency"),B82,IF((F82="High"),(B82+2),IF((F82="Normal"),(B82+7),(B82+30)))))</f>
        <v/>
      </c>
      <c r="M82" s="15" t="str">
        <f>IF($A82="","",(I82+J82))</f>
        <v/>
      </c>
    </row>
    <row r="83" spans="1:13" x14ac:dyDescent="0.25">
      <c r="B83" s="11"/>
      <c r="I83" s="12"/>
      <c r="J83" s="12"/>
      <c r="K83" s="13"/>
      <c r="L83" s="14" t="str">
        <f>IF($A83="","",IF((F83="Emergency"),B83,IF((F83="High"),(B83+2),IF((F83="Normal"),(B83+7),(B83+30)))))</f>
        <v/>
      </c>
      <c r="M83" s="15" t="str">
        <f>IF($A83="","",(I83+J83))</f>
        <v/>
      </c>
    </row>
    <row r="84" spans="1:13" x14ac:dyDescent="0.25">
      <c r="B84" s="11"/>
      <c r="I84" s="12"/>
      <c r="J84" s="12"/>
      <c r="K84" s="13"/>
      <c r="L84" s="14" t="str">
        <f>IF($A84="","",IF((F84="Emergency"),B84,IF((F84="High"),(B84+2),IF((F84="Normal"),(B84+7),(B84+30)))))</f>
        <v/>
      </c>
      <c r="M84" s="15" t="str">
        <f>IF($A84="","",(I84+J84))</f>
        <v/>
      </c>
    </row>
    <row r="85" spans="1:13" x14ac:dyDescent="0.25">
      <c r="B85" s="11"/>
      <c r="I85" s="12"/>
      <c r="J85" s="12"/>
      <c r="K85" s="13"/>
      <c r="L85" s="14" t="str">
        <f>IF($A85="","",IF((F85="Emergency"),B85,IF((F85="High"),(B85+2),IF((F85="Normal"),(B85+7),(B85+30)))))</f>
        <v/>
      </c>
      <c r="M85" s="15" t="str">
        <f>IF($A85="","",(I85+J85))</f>
        <v/>
      </c>
    </row>
    <row r="86" spans="1:13" x14ac:dyDescent="0.25">
      <c r="B86" s="11"/>
      <c r="I86" s="12"/>
      <c r="J86" s="12"/>
      <c r="K86" s="13"/>
      <c r="L86" s="14" t="str">
        <f>IF($A86="","",IF((F86="Emergency"),B86,IF((F86="High"),(B86+2),IF((F86="Normal"),(B86+7),(B86+30)))))</f>
        <v/>
      </c>
      <c r="M86" s="15" t="str">
        <f>IF($A86="","",(I86+J86))</f>
        <v/>
      </c>
    </row>
    <row r="87" spans="1:13" x14ac:dyDescent="0.25">
      <c r="B87" s="11"/>
      <c r="I87" s="12"/>
      <c r="J87" s="12"/>
      <c r="K87" s="13"/>
      <c r="L87" s="14" t="str">
        <f>IF($A87="","",IF((F87="Emergency"),B87,IF((F87="High"),(B87+2),IF((F87="Normal"),(B87+7),(B87+30)))))</f>
        <v/>
      </c>
      <c r="M87" s="15" t="str">
        <f>IF($A87="","",(I87+J87))</f>
        <v/>
      </c>
    </row>
    <row r="88" spans="1:13" x14ac:dyDescent="0.25">
      <c r="B88" s="11"/>
      <c r="I88" s="12"/>
      <c r="J88" s="12"/>
      <c r="K88" s="13"/>
      <c r="L88" s="14" t="str">
        <f>IF($A88="","",IF((F88="Emergency"),B88,IF((F88="High"),(B88+2),IF((F88="Normal"),(B88+7),(B88+30)))))</f>
        <v/>
      </c>
      <c r="M88" s="15" t="str">
        <f>IF($A88="","",(I88+J88))</f>
        <v/>
      </c>
    </row>
    <row r="89" spans="1:13" x14ac:dyDescent="0.25">
      <c r="B89" s="11"/>
      <c r="I89" s="12"/>
      <c r="J89" s="12"/>
      <c r="K89" s="13"/>
      <c r="L89" s="14" t="str">
        <f>IF($A89="","",IF((F89="Emergency"),B89,IF((F89="High"),(B89+2),IF((F89="Normal"),(B89+7),(B89+30)))))</f>
        <v/>
      </c>
      <c r="M89" s="15" t="str">
        <f>IF($A89="","",(I89+J89))</f>
        <v/>
      </c>
    </row>
    <row r="90" spans="1:13" x14ac:dyDescent="0.25">
      <c r="B90" s="11"/>
      <c r="I90" s="12"/>
      <c r="J90" s="12"/>
      <c r="K90" s="13"/>
      <c r="L90" s="14" t="str">
        <f>IF($A90="","",IF((F90="Emergency"),B90,IF((F90="High"),(B90+2),IF((F90="Normal"),(B90+7),(B90+30)))))</f>
        <v/>
      </c>
      <c r="M90" s="15" t="str">
        <f>IF($A90="","",(I90+J90))</f>
        <v/>
      </c>
    </row>
    <row r="91" spans="1:13" x14ac:dyDescent="0.25">
      <c r="B91" s="11"/>
      <c r="I91" s="12"/>
      <c r="J91" s="12"/>
      <c r="K91" s="13"/>
      <c r="L91" s="14" t="str">
        <f>IF($A91="","",IF((F91="Emergency"),B91,IF((F91="High"),(B91+2),IF((F91="Normal"),(B91+7),(B91+30)))))</f>
        <v/>
      </c>
      <c r="M91" s="15" t="str">
        <f>IF($A91="","",(I91+J91))</f>
        <v/>
      </c>
    </row>
    <row r="92" spans="1:13" x14ac:dyDescent="0.25">
      <c r="B92" s="11"/>
      <c r="I92" s="12"/>
      <c r="J92" s="12"/>
      <c r="K92" s="13"/>
      <c r="L92" s="14" t="str">
        <f>IF($A92="","",IF((F92="Emergency"),B92,IF((F92="High"),(B92+2),IF((F92="Normal"),(B92+7),(B92+30)))))</f>
        <v/>
      </c>
      <c r="M92" s="15" t="str">
        <f>IF($A92="","",(I92+J92))</f>
        <v/>
      </c>
    </row>
    <row r="93" spans="1:13" x14ac:dyDescent="0.25">
      <c r="B93" s="11"/>
      <c r="I93" s="12"/>
      <c r="J93" s="12"/>
      <c r="K93" s="13"/>
      <c r="L93" s="14" t="str">
        <f>IF($A93="","",IF((F93="Emergency"),B93,IF((F93="High"),(B93+2),IF((F93="Normal"),(B93+7),(B93+30)))))</f>
        <v/>
      </c>
      <c r="M93" s="15" t="str">
        <f>IF($A93="","",(I93+J93))</f>
        <v/>
      </c>
    </row>
    <row r="94" spans="1:13" x14ac:dyDescent="0.25">
      <c r="B94" s="11"/>
      <c r="I94" s="12"/>
      <c r="J94" s="12"/>
      <c r="K94" s="13"/>
      <c r="L94" s="14" t="str">
        <f>IF($A94="","",IF((F94="Emergency"),B94,IF((F94="High"),(B94+2),IF((F94="Normal"),(B94+7),(B94+30)))))</f>
        <v/>
      </c>
      <c r="M94" s="15" t="str">
        <f>IF($A94="","",(I94+J94))</f>
        <v/>
      </c>
    </row>
    <row r="95" spans="1:13" x14ac:dyDescent="0.25">
      <c r="B95" s="11"/>
      <c r="I95" s="12"/>
      <c r="J95" s="12"/>
      <c r="K95" s="13"/>
      <c r="L95" s="14" t="str">
        <f>IF($A95="","",IF((F95="Emergency"),B95,IF((F95="High"),(B95+2),IF((F95="Normal"),(B95+7),(B95+30)))))</f>
        <v/>
      </c>
      <c r="M95" s="15" t="str">
        <f>IF($A95="","",(I95+J95))</f>
        <v/>
      </c>
    </row>
    <row r="96" spans="1:13" x14ac:dyDescent="0.25">
      <c r="B96" s="11"/>
      <c r="I96" s="12"/>
      <c r="J96" s="12"/>
      <c r="K96" s="13"/>
      <c r="L96" s="14" t="str">
        <f>IF($A96="","",IF((F96="Emergency"),B96,IF((F96="High"),(B96+2),IF((F96="Normal"),(B96+7),(B96+30)))))</f>
        <v/>
      </c>
      <c r="M96" s="15" t="str">
        <f>IF($A96="","",(I96+J96))</f>
        <v/>
      </c>
    </row>
    <row r="97" spans="1:13" x14ac:dyDescent="0.25">
      <c r="B97" s="11"/>
      <c r="I97" s="12"/>
      <c r="J97" s="12"/>
      <c r="K97" s="13"/>
      <c r="L97" s="14" t="str">
        <f>IF($A97="","",IF((F97="Emergency"),B97,IF((F97="High"),(B97+2),IF((F97="Normal"),(B97+7),(B97+30)))))</f>
        <v/>
      </c>
      <c r="M97" s="15" t="str">
        <f>IF($A97="","",(I97+J97))</f>
        <v/>
      </c>
    </row>
    <row r="98" spans="1:13" x14ac:dyDescent="0.25">
      <c r="B98" s="11"/>
      <c r="I98" s="12"/>
      <c r="J98" s="12"/>
      <c r="K98" s="13"/>
      <c r="L98" s="14" t="str">
        <f>IF($A98="","",IF((F98="Emergency"),B98,IF((F98="High"),(B98+2),IF((F98="Normal"),(B98+7),(B98+30)))))</f>
        <v/>
      </c>
      <c r="M98" s="15" t="str">
        <f>IF($A98="","",(I98+J98))</f>
        <v/>
      </c>
    </row>
    <row r="99" spans="1:13" x14ac:dyDescent="0.25">
      <c r="B99" s="11"/>
      <c r="I99" s="12"/>
      <c r="J99" s="12"/>
      <c r="K99" s="13"/>
      <c r="L99" s="14" t="str">
        <f>IF($A99="","",IF((F99="Emergency"),B99,IF((F99="High"),(B99+2),IF((F99="Normal"),(B99+7),(B99+30)))))</f>
        <v/>
      </c>
      <c r="M99" s="15" t="str">
        <f>IF($A99="","",(I99+J99))</f>
        <v/>
      </c>
    </row>
    <row r="100" spans="1:13" x14ac:dyDescent="0.25">
      <c r="B100" s="11"/>
      <c r="I100" s="12"/>
      <c r="J100" s="12"/>
      <c r="K100" s="13"/>
      <c r="L100" s="14" t="str">
        <f>IF($A100="","",IF((F100="Emergency"),B100,IF((F100="High"),(B100+2),IF((F100="Normal"),(B100+7),(B100+30)))))</f>
        <v/>
      </c>
      <c r="M100" s="15" t="str">
        <f>IF($A100="","",(I100+J100))</f>
        <v/>
      </c>
    </row>
    <row r="101" spans="1:13" x14ac:dyDescent="0.25">
      <c r="B101" s="11"/>
      <c r="I101" s="12"/>
      <c r="J101" s="12"/>
      <c r="K101" s="13"/>
      <c r="L101" s="14" t="str">
        <f>IF($A101="","",IF((F101="Emergency"),B101,IF((F101="High"),(B101+2),IF((F101="Normal"),(B101+7),(B101+30)))))</f>
        <v/>
      </c>
      <c r="M101" s="15" t="str">
        <f>IF($A101="","",(I101+J101))</f>
        <v/>
      </c>
    </row>
    <row r="102" spans="1:13" x14ac:dyDescent="0.25">
      <c r="B102" s="11"/>
      <c r="I102" s="12"/>
      <c r="J102" s="12"/>
      <c r="K102" s="13"/>
      <c r="L102" s="14" t="str">
        <f>IF($A102="","",IF((F102="Emergency"),B102,IF((F102="High"),(B102+2),IF((F102="Normal"),(B102+7),(B102+30)))))</f>
        <v/>
      </c>
      <c r="M102" s="15" t="str">
        <f>IF($A102="","",(I102+J102))</f>
        <v/>
      </c>
    </row>
    <row r="103" spans="1:13" x14ac:dyDescent="0.25">
      <c r="B103" s="11"/>
      <c r="I103" s="12"/>
      <c r="J103" s="12"/>
      <c r="K103" s="13"/>
      <c r="L103" s="14" t="str">
        <f>IF($A103="","",IF((F103="Emergency"),B103,IF((F103="High"),(B103+2),IF((F103="Normal"),(B103+7),(B103+30)))))</f>
        <v/>
      </c>
      <c r="M103" s="15" t="str">
        <f>IF($A103="","",(I103+J103))</f>
        <v/>
      </c>
    </row>
    <row r="104" spans="1:13" x14ac:dyDescent="0.25">
      <c r="B104" s="11"/>
      <c r="I104" s="12"/>
      <c r="J104" s="12"/>
      <c r="K104" s="13"/>
      <c r="L104" s="14" t="str">
        <f>IF($A104="","",IF((F104="Emergency"),B104,IF((F104="High"),(B104+2),IF((F104="Normal"),(B104+7),(B104+30)))))</f>
        <v/>
      </c>
      <c r="M104" s="15" t="str">
        <f>IF($A104="","",(I104+J104))</f>
        <v/>
      </c>
    </row>
    <row r="105" spans="1:13" x14ac:dyDescent="0.25">
      <c r="B105" s="11"/>
      <c r="I105" s="12"/>
      <c r="J105" s="12"/>
      <c r="K105" s="13"/>
      <c r="L105" s="14" t="str">
        <f>IF($A105="","",IF((F105="Emergency"),B105,IF((F105="High"),(B105+2),IF((F105="Normal"),(B105+7),(B105+30)))))</f>
        <v/>
      </c>
      <c r="M105" s="15" t="str">
        <f>IF($A105="","",(I105+J105))</f>
        <v/>
      </c>
    </row>
    <row r="106" spans="1:13" x14ac:dyDescent="0.25">
      <c r="B106" s="11"/>
      <c r="I106" s="12"/>
      <c r="J106" s="12"/>
      <c r="K106" s="13"/>
      <c r="L106" s="14" t="str">
        <f>IF($A106="","",IF((F106="Emergency"),B106,IF((F106="High"),(B106+2),IF((F106="Normal"),(B106+7),(B106+30)))))</f>
        <v/>
      </c>
      <c r="M106" s="15" t="str">
        <f>IF($A106="","",(I106+J106))</f>
        <v/>
      </c>
    </row>
    <row r="107" spans="1:13" x14ac:dyDescent="0.25">
      <c r="B107" s="11"/>
      <c r="I107" s="12"/>
      <c r="J107" s="12"/>
      <c r="K107" s="13"/>
      <c r="L107" s="14" t="str">
        <f>IF($A107="","",IF((F107="Emergency"),B107,IF((F107="High"),(B107+2),IF((F107="Normal"),(B107+7),(B107+30)))))</f>
        <v/>
      </c>
      <c r="M107" s="15" t="str">
        <f>IF($A107="","",(I107+J107))</f>
        <v/>
      </c>
    </row>
    <row r="108" spans="1:13" x14ac:dyDescent="0.25">
      <c r="B108" s="11"/>
      <c r="I108" s="12"/>
      <c r="J108" s="12"/>
      <c r="K108" s="13"/>
      <c r="L108" s="14" t="str">
        <f>IF($A108="","",IF((F108="Emergency"),B108,IF((F108="High"),(B108+2),IF((F108="Normal"),(B108+7),(B108+30)))))</f>
        <v/>
      </c>
      <c r="M108" s="15" t="str">
        <f>IF($A108="","",(I108+J108))</f>
        <v/>
      </c>
    </row>
    <row r="109" spans="1:13" x14ac:dyDescent="0.25">
      <c r="B109" s="11"/>
      <c r="I109" s="12"/>
      <c r="J109" s="12"/>
      <c r="K109" s="13"/>
      <c r="L109" s="14" t="str">
        <f>IF($A109="","",IF((F109="Emergency"),B109,IF((F109="High"),(B109+2),IF((F109="Normal"),(B109+7),(B109+30)))))</f>
        <v/>
      </c>
      <c r="M109" s="15" t="str">
        <f>IF($A109="","",(I109+J109))</f>
        <v/>
      </c>
    </row>
    <row r="110" spans="1:13" x14ac:dyDescent="0.25">
      <c r="B110" s="11"/>
      <c r="I110" s="12"/>
      <c r="J110" s="12"/>
      <c r="K110" s="13"/>
      <c r="L110" s="14" t="str">
        <f>IF($A110="","",IF((F110="Emergency"),B110,IF((F110="High"),(B110+2),IF((F110="Normal"),(B110+7),(B110+30)))))</f>
        <v/>
      </c>
      <c r="M110" s="15" t="str">
        <f>IF($A110="","",(I110+J110))</f>
        <v/>
      </c>
    </row>
    <row r="111" spans="1:13" x14ac:dyDescent="0.25">
      <c r="B111" s="11"/>
      <c r="I111" s="12"/>
      <c r="J111" s="12"/>
      <c r="K111" s="13"/>
      <c r="L111" s="14" t="str">
        <f>IF($A111="","",IF((F111="Emergency"),B111,IF((F111="High"),(B111+2),IF((F111="Normal"),(B111+7),(B111+30)))))</f>
        <v/>
      </c>
      <c r="M111" s="15" t="str">
        <f>IF($A111="","",(I111+J111))</f>
        <v/>
      </c>
    </row>
    <row r="112" spans="1:13" x14ac:dyDescent="0.25">
      <c r="B112" s="11"/>
      <c r="I112" s="12"/>
      <c r="J112" s="12"/>
      <c r="K112" s="13"/>
      <c r="L112" s="14" t="str">
        <f>IF($A112="","",IF((F112="Emergency"),B112,IF((F112="High"),(B112+2),IF((F112="Normal"),(B112+7),(B112+30)))))</f>
        <v/>
      </c>
      <c r="M112" s="15" t="str">
        <f>IF($A112="","",(I112+J112))</f>
        <v/>
      </c>
    </row>
    <row r="113" spans="1:13" x14ac:dyDescent="0.25">
      <c r="B113" s="11"/>
      <c r="I113" s="12"/>
      <c r="J113" s="12"/>
      <c r="K113" s="13"/>
      <c r="L113" s="14" t="str">
        <f>IF($A113="","",IF((F113="Emergency"),B113,IF((F113="High"),(B113+2),IF((F113="Normal"),(B113+7),(B113+30)))))</f>
        <v/>
      </c>
      <c r="M113" s="15" t="str">
        <f>IF($A113="","",(I113+J113))</f>
        <v/>
      </c>
    </row>
    <row r="114" spans="1:13" x14ac:dyDescent="0.25">
      <c r="B114" s="11"/>
      <c r="I114" s="12"/>
      <c r="J114" s="12"/>
      <c r="K114" s="13"/>
      <c r="L114" s="14" t="str">
        <f>IF($A114="","",IF((F114="Emergency"),B114,IF((F114="High"),(B114+2),IF((F114="Normal"),(B114+7),(B114+30)))))</f>
        <v/>
      </c>
      <c r="M114" s="15" t="str">
        <f>IF($A114="","",(I114+J114))</f>
        <v/>
      </c>
    </row>
    <row r="115" spans="1:13" x14ac:dyDescent="0.25">
      <c r="B115" s="11"/>
      <c r="I115" s="12"/>
      <c r="J115" s="12"/>
      <c r="K115" s="13"/>
      <c r="L115" s="14" t="str">
        <f>IF($A115="","",IF((F115="Emergency"),B115,IF((F115="High"),(B115+2),IF((F115="Normal"),(B115+7),(B115+30)))))</f>
        <v/>
      </c>
      <c r="M115" s="15" t="str">
        <f>IF($A115="","",(I115+J115))</f>
        <v/>
      </c>
    </row>
    <row r="116" spans="1:13" x14ac:dyDescent="0.25">
      <c r="B116" s="11"/>
      <c r="I116" s="12"/>
      <c r="J116" s="12"/>
      <c r="K116" s="13"/>
      <c r="L116" s="14" t="str">
        <f>IF($A116="","",IF((F116="Emergency"),B116,IF((F116="High"),(B116+2),IF((F116="Normal"),(B116+7),(B116+30)))))</f>
        <v/>
      </c>
      <c r="M116" s="15" t="str">
        <f>IF($A116="","",(I116+J116))</f>
        <v/>
      </c>
    </row>
    <row r="117" spans="1:13" x14ac:dyDescent="0.25">
      <c r="B117" s="11"/>
      <c r="I117" s="12"/>
      <c r="J117" s="12"/>
      <c r="K117" s="13"/>
      <c r="L117" s="14" t="str">
        <f>IF($A117="","",IF((F117="Emergency"),B117,IF((F117="High"),(B117+2),IF((F117="Normal"),(B117+7),(B117+30)))))</f>
        <v/>
      </c>
      <c r="M117" s="15" t="str">
        <f>IF($A117="","",(I117+J117))</f>
        <v/>
      </c>
    </row>
    <row r="118" spans="1:13" x14ac:dyDescent="0.25">
      <c r="B118" s="11"/>
      <c r="I118" s="12"/>
      <c r="J118" s="12"/>
      <c r="K118" s="13"/>
      <c r="L118" s="14" t="str">
        <f>IF($A118="","",IF((F118="Emergency"),B118,IF((F118="High"),(B118+2),IF((F118="Normal"),(B118+7),(B118+30)))))</f>
        <v/>
      </c>
      <c r="M118" s="15" t="str">
        <f>IF($A118="","",(I118+J118))</f>
        <v/>
      </c>
    </row>
    <row r="119" spans="1:13" x14ac:dyDescent="0.25">
      <c r="B119" s="11"/>
      <c r="I119" s="12"/>
      <c r="J119" s="12"/>
      <c r="K119" s="13"/>
      <c r="L119" s="14" t="str">
        <f>IF($A119="","",IF((F119="Emergency"),B119,IF((F119="High"),(B119+2),IF((F119="Normal"),(B119+7),(B119+30)))))</f>
        <v/>
      </c>
      <c r="M119" s="15" t="str">
        <f>IF($A119="","",(I119+J119))</f>
        <v/>
      </c>
    </row>
    <row r="120" spans="1:13" x14ac:dyDescent="0.25">
      <c r="B120" s="11"/>
      <c r="I120" s="12"/>
      <c r="J120" s="12"/>
      <c r="K120" s="13"/>
      <c r="L120" s="14" t="str">
        <f>IF($A120="","",IF((F120="Emergency"),B120,IF((F120="High"),(B120+2),IF((F120="Normal"),(B120+7),(B120+30)))))</f>
        <v/>
      </c>
      <c r="M120" s="15" t="str">
        <f>IF($A120="","",(I120+J120))</f>
        <v/>
      </c>
    </row>
    <row r="121" spans="1:13" x14ac:dyDescent="0.25">
      <c r="B121" s="11"/>
      <c r="I121" s="12"/>
      <c r="J121" s="12"/>
      <c r="K121" s="13"/>
      <c r="L121" s="14" t="str">
        <f>IF($A121="","",IF((F121="Emergency"),B121,IF((F121="High"),(B121+2),IF((F121="Normal"),(B121+7),(B121+30)))))</f>
        <v/>
      </c>
      <c r="M121" s="15" t="str">
        <f>IF($A121="","",(I121+J121))</f>
        <v/>
      </c>
    </row>
    <row r="122" spans="1:13" x14ac:dyDescent="0.25">
      <c r="B122" s="11"/>
      <c r="I122" s="12"/>
      <c r="J122" s="12"/>
      <c r="K122" s="13"/>
      <c r="L122" s="14" t="str">
        <f>IF($A122="","",IF((F122="Emergency"),B122,IF((F122="High"),(B122+2),IF((F122="Normal"),(B122+7),(B122+30)))))</f>
        <v/>
      </c>
      <c r="M122" s="15" t="str">
        <f>IF($A122="","",(I122+J122))</f>
        <v/>
      </c>
    </row>
    <row r="123" spans="1:13" x14ac:dyDescent="0.25">
      <c r="B123" s="11"/>
      <c r="I123" s="12"/>
      <c r="J123" s="12"/>
      <c r="K123" s="13"/>
      <c r="L123" s="14" t="str">
        <f>IF($A123="","",IF((F123="Emergency"),B123,IF((F123="High"),(B123+2),IF((F123="Normal"),(B123+7),(B123+30)))))</f>
        <v/>
      </c>
      <c r="M123" s="15" t="str">
        <f>IF($A123="","",(I123+J123))</f>
        <v/>
      </c>
    </row>
    <row r="124" spans="1:13" x14ac:dyDescent="0.25">
      <c r="B124" s="11"/>
      <c r="I124" s="12"/>
      <c r="J124" s="12"/>
      <c r="K124" s="13"/>
      <c r="L124" s="14" t="str">
        <f>IF($A124="","",IF((F124="Emergency"),B124,IF((F124="High"),(B124+2),IF((F124="Normal"),(B124+7),(B124+30)))))</f>
        <v/>
      </c>
      <c r="M124" s="15" t="str">
        <f>IF($A124="","",(I124+J124))</f>
        <v/>
      </c>
    </row>
    <row r="125" spans="1:13" x14ac:dyDescent="0.25">
      <c r="B125" s="11"/>
      <c r="I125" s="12"/>
      <c r="J125" s="12"/>
      <c r="K125" s="13"/>
      <c r="L125" s="14" t="str">
        <f>IF($A125="","",IF((F125="Emergency"),B125,IF((F125="High"),(B125+2),IF((F125="Normal"),(B125+7),(B125+30)))))</f>
        <v/>
      </c>
      <c r="M125" s="15" t="str">
        <f>IF($A125="","",(I125+J125))</f>
        <v/>
      </c>
    </row>
    <row r="126" spans="1:13" x14ac:dyDescent="0.25">
      <c r="B126" s="11"/>
      <c r="I126" s="12"/>
      <c r="J126" s="12"/>
      <c r="K126" s="13"/>
      <c r="L126" s="14" t="str">
        <f>IF($A126="","",IF((F126="Emergency"),B126,IF((F126="High"),(B126+2),IF((F126="Normal"),(B126+7),(B126+30)))))</f>
        <v/>
      </c>
      <c r="M126" s="15" t="str">
        <f>IF($A126="","",(I126+J126))</f>
        <v/>
      </c>
    </row>
    <row r="127" spans="1:13" x14ac:dyDescent="0.25">
      <c r="B127" s="11"/>
      <c r="I127" s="12"/>
      <c r="J127" s="12"/>
      <c r="K127" s="13"/>
      <c r="L127" s="14" t="str">
        <f>IF($A127="","",IF((F127="Emergency"),B127,IF((F127="High"),(B127+2),IF((F127="Normal"),(B127+7),(B127+30)))))</f>
        <v/>
      </c>
      <c r="M127" s="15" t="str">
        <f>IF($A127="","",(I127+J127))</f>
        <v/>
      </c>
    </row>
    <row r="128" spans="1:13" x14ac:dyDescent="0.25">
      <c r="B128" s="11"/>
      <c r="I128" s="12"/>
      <c r="J128" s="12"/>
      <c r="K128" s="13"/>
      <c r="L128" s="14" t="str">
        <f>IF($A128="","",IF((F128="Emergency"),B128,IF((F128="High"),(B128+2),IF((F128="Normal"),(B128+7),(B128+30)))))</f>
        <v/>
      </c>
      <c r="M128" s="15" t="str">
        <f>IF($A128="","",(I128+J128))</f>
        <v/>
      </c>
    </row>
    <row r="129" spans="1:13" x14ac:dyDescent="0.25">
      <c r="B129" s="11"/>
      <c r="I129" s="12"/>
      <c r="J129" s="12"/>
      <c r="K129" s="13"/>
      <c r="L129" s="14" t="str">
        <f>IF($A129="","",IF((F129="Emergency"),B129,IF((F129="High"),(B129+2),IF((F129="Normal"),(B129+7),(B129+30)))))</f>
        <v/>
      </c>
      <c r="M129" s="15" t="str">
        <f>IF($A129="","",(I129+J129))</f>
        <v/>
      </c>
    </row>
    <row r="130" spans="1:13" x14ac:dyDescent="0.25">
      <c r="B130" s="11"/>
      <c r="I130" s="12"/>
      <c r="J130" s="12"/>
      <c r="K130" s="13"/>
      <c r="L130" s="14" t="str">
        <f>IF($A130="","",IF((F130="Emergency"),B130,IF((F130="High"),(B130+2),IF((F130="Normal"),(B130+7),(B130+30)))))</f>
        <v/>
      </c>
      <c r="M130" s="15" t="str">
        <f>IF($A130="","",(I130+J130))</f>
        <v/>
      </c>
    </row>
    <row r="131" spans="1:13" x14ac:dyDescent="0.25">
      <c r="B131" s="11"/>
      <c r="I131" s="12"/>
      <c r="J131" s="12"/>
      <c r="K131" s="13"/>
      <c r="L131" s="14" t="str">
        <f>IF($A131="","",IF((F131="Emergency"),B131,IF((F131="High"),(B131+2),IF((F131="Normal"),(B131+7),(B131+30)))))</f>
        <v/>
      </c>
      <c r="M131" s="15" t="str">
        <f>IF($A131="","",(I131+J131))</f>
        <v/>
      </c>
    </row>
    <row r="132" spans="1:13" x14ac:dyDescent="0.25">
      <c r="B132" s="11"/>
      <c r="I132" s="12"/>
      <c r="J132" s="12"/>
      <c r="K132" s="13"/>
      <c r="L132" s="14" t="str">
        <f>IF($A132="","",IF((F132="Emergency"),B132,IF((F132="High"),(B132+2),IF((F132="Normal"),(B132+7),(B132+30)))))</f>
        <v/>
      </c>
      <c r="M132" s="15" t="str">
        <f>IF($A132="","",(I132+J132))</f>
        <v/>
      </c>
    </row>
    <row r="133" spans="1:13" x14ac:dyDescent="0.25">
      <c r="B133" s="11"/>
      <c r="I133" s="12"/>
      <c r="J133" s="12"/>
      <c r="K133" s="13"/>
      <c r="L133" s="14" t="str">
        <f>IF($A133="","",IF((F133="Emergency"),B133,IF((F133="High"),(B133+2),IF((F133="Normal"),(B133+7),(B133+30)))))</f>
        <v/>
      </c>
      <c r="M133" s="15" t="str">
        <f>IF($A133="","",(I133+J133))</f>
        <v/>
      </c>
    </row>
    <row r="134" spans="1:13" x14ac:dyDescent="0.25">
      <c r="B134" s="11"/>
      <c r="I134" s="12"/>
      <c r="J134" s="12"/>
      <c r="K134" s="13"/>
      <c r="L134" s="14" t="str">
        <f>IF($A134="","",IF((F134="Emergency"),B134,IF((F134="High"),(B134+2),IF((F134="Normal"),(B134+7),(B134+30)))))</f>
        <v/>
      </c>
      <c r="M134" s="15" t="str">
        <f>IF($A134="","",(I134+J134))</f>
        <v/>
      </c>
    </row>
    <row r="135" spans="1:13" x14ac:dyDescent="0.25">
      <c r="B135" s="11"/>
      <c r="I135" s="12"/>
      <c r="J135" s="12"/>
      <c r="K135" s="13"/>
      <c r="L135" s="14" t="str">
        <f>IF($A135="","",IF((F135="Emergency"),B135,IF((F135="High"),(B135+2),IF((F135="Normal"),(B135+7),(B135+30)))))</f>
        <v/>
      </c>
      <c r="M135" s="15" t="str">
        <f>IF($A135="","",(I135+J135))</f>
        <v/>
      </c>
    </row>
    <row r="136" spans="1:13" x14ac:dyDescent="0.25">
      <c r="B136" s="11"/>
      <c r="I136" s="12"/>
      <c r="J136" s="12"/>
      <c r="K136" s="13"/>
      <c r="L136" s="14" t="str">
        <f>IF($A136="","",IF((F136="Emergency"),B136,IF((F136="High"),(B136+2),IF((F136="Normal"),(B136+7),(B136+30)))))</f>
        <v/>
      </c>
      <c r="M136" s="15" t="str">
        <f>IF($A136="","",(I136+J136))</f>
        <v/>
      </c>
    </row>
    <row r="137" spans="1:13" x14ac:dyDescent="0.25">
      <c r="B137" s="11"/>
      <c r="I137" s="12"/>
      <c r="J137" s="12"/>
      <c r="K137" s="13"/>
      <c r="L137" s="14" t="str">
        <f>IF($A137="","",IF((F137="Emergency"),B137,IF((F137="High"),(B137+2),IF((F137="Normal"),(B137+7),(B137+30)))))</f>
        <v/>
      </c>
      <c r="M137" s="15" t="str">
        <f>IF($A137="","",(I137+J137))</f>
        <v/>
      </c>
    </row>
    <row r="138" spans="1:13" x14ac:dyDescent="0.25">
      <c r="B138" s="11"/>
      <c r="I138" s="12"/>
      <c r="J138" s="12"/>
      <c r="K138" s="13"/>
      <c r="L138" s="14" t="str">
        <f>IF($A138="","",IF((F138="Emergency"),B138,IF((F138="High"),(B138+2),IF((F138="Normal"),(B138+7),(B138+30)))))</f>
        <v/>
      </c>
      <c r="M138" s="15" t="str">
        <f>IF($A138="","",(I138+J138))</f>
        <v/>
      </c>
    </row>
    <row r="139" spans="1:13" x14ac:dyDescent="0.25">
      <c r="B139" s="11"/>
      <c r="I139" s="12"/>
      <c r="J139" s="12"/>
      <c r="K139" s="13"/>
      <c r="L139" s="14" t="str">
        <f>IF($A139="","",IF((F139="Emergency"),B139,IF((F139="High"),(B139+2),IF((F139="Normal"),(B139+7),(B139+30)))))</f>
        <v/>
      </c>
      <c r="M139" s="15" t="str">
        <f>IF($A139="","",(I139+J139))</f>
        <v/>
      </c>
    </row>
    <row r="140" spans="1:13" x14ac:dyDescent="0.25">
      <c r="B140" s="11"/>
      <c r="I140" s="12"/>
      <c r="J140" s="12"/>
      <c r="K140" s="13"/>
      <c r="L140" s="14" t="str">
        <f>IF($A140="","",IF((F140="Emergency"),B140,IF((F140="High"),(B140+2),IF((F140="Normal"),(B140+7),(B140+30)))))</f>
        <v/>
      </c>
      <c r="M140" s="15" t="str">
        <f>IF($A140="","",(I140+J140))</f>
        <v/>
      </c>
    </row>
    <row r="141" spans="1:13" x14ac:dyDescent="0.25">
      <c r="B141" s="11"/>
      <c r="I141" s="12"/>
      <c r="J141" s="12"/>
      <c r="K141" s="13"/>
      <c r="L141" s="14" t="str">
        <f>IF($A141="","",IF((F141="Emergency"),B141,IF((F141="High"),(B141+2),IF((F141="Normal"),(B141+7),(B141+30)))))</f>
        <v/>
      </c>
      <c r="M141" s="15" t="str">
        <f>IF($A141="","",(I141+J141))</f>
        <v/>
      </c>
    </row>
    <row r="142" spans="1:13" x14ac:dyDescent="0.25">
      <c r="B142" s="11"/>
      <c r="I142" s="12"/>
      <c r="J142" s="12"/>
      <c r="K142" s="13"/>
      <c r="L142" s="14" t="str">
        <f>IF($A142="","",IF((F142="Emergency"),B142,IF((F142="High"),(B142+2),IF((F142="Normal"),(B142+7),(B142+30)))))</f>
        <v/>
      </c>
      <c r="M142" s="15" t="str">
        <f>IF($A142="","",(I142+J142))</f>
        <v/>
      </c>
    </row>
    <row r="143" spans="1:13" x14ac:dyDescent="0.25">
      <c r="B143" s="11"/>
      <c r="I143" s="12"/>
      <c r="J143" s="12"/>
      <c r="K143" s="13"/>
      <c r="L143" s="14" t="str">
        <f>IF($A143="","",IF((F143="Emergency"),B143,IF((F143="High"),(B143+2),IF((F143="Normal"),(B143+7),(B143+30)))))</f>
        <v/>
      </c>
      <c r="M143" s="15" t="str">
        <f>IF($A143="","",(I143+J143))</f>
        <v/>
      </c>
    </row>
    <row r="144" spans="1:13" x14ac:dyDescent="0.25">
      <c r="B144" s="11"/>
      <c r="I144" s="12"/>
      <c r="J144" s="12"/>
      <c r="K144" s="13"/>
      <c r="L144" s="14" t="str">
        <f>IF($A144="","",IF((F144="Emergency"),B144,IF((F144="High"),(B144+2),IF((F144="Normal"),(B144+7),(B144+30)))))</f>
        <v/>
      </c>
      <c r="M144" s="15" t="str">
        <f>IF($A144="","",(I144+J144))</f>
        <v/>
      </c>
    </row>
    <row r="145" spans="1:13" x14ac:dyDescent="0.25">
      <c r="B145" s="11"/>
      <c r="I145" s="12"/>
      <c r="J145" s="12"/>
      <c r="K145" s="13"/>
      <c r="L145" s="14" t="str">
        <f>IF($A145="","",IF((F145="Emergency"),B145,IF((F145="High"),(B145+2),IF((F145="Normal"),(B145+7),(B145+30)))))</f>
        <v/>
      </c>
      <c r="M145" s="15" t="str">
        <f>IF($A145="","",(I145+J145))</f>
        <v/>
      </c>
    </row>
    <row r="146" spans="1:13" x14ac:dyDescent="0.25">
      <c r="B146" s="11"/>
      <c r="I146" s="12"/>
      <c r="J146" s="12"/>
      <c r="K146" s="13"/>
      <c r="L146" s="14" t="str">
        <f>IF($A146="","",IF((F146="Emergency"),B146,IF((F146="High"),(B146+2),IF((F146="Normal"),(B146+7),(B146+30)))))</f>
        <v/>
      </c>
      <c r="M146" s="15" t="str">
        <f>IF($A146="","",(I146+J146))</f>
        <v/>
      </c>
    </row>
    <row r="147" spans="1:13" x14ac:dyDescent="0.25">
      <c r="B147" s="11"/>
      <c r="I147" s="12"/>
      <c r="J147" s="12"/>
      <c r="K147" s="13"/>
      <c r="L147" s="14" t="str">
        <f>IF($A147="","",IF((F147="Emergency"),B147,IF((F147="High"),(B147+2),IF((F147="Normal"),(B147+7),(B147+30)))))</f>
        <v/>
      </c>
      <c r="M147" s="15" t="str">
        <f>IF($A147="","",(I147+J147))</f>
        <v/>
      </c>
    </row>
    <row r="148" spans="1:13" x14ac:dyDescent="0.25">
      <c r="B148" s="11"/>
      <c r="I148" s="12"/>
      <c r="J148" s="12"/>
      <c r="K148" s="13"/>
      <c r="L148" s="14" t="str">
        <f>IF($A148="","",IF((F148="Emergency"),B148,IF((F148="High"),(B148+2),IF((F148="Normal"),(B148+7),(B148+30)))))</f>
        <v/>
      </c>
      <c r="M148" s="15" t="str">
        <f>IF($A148="","",(I148+J148))</f>
        <v/>
      </c>
    </row>
    <row r="149" spans="1:13" x14ac:dyDescent="0.25">
      <c r="B149" s="11"/>
      <c r="I149" s="12"/>
      <c r="J149" s="12"/>
      <c r="K149" s="13"/>
      <c r="L149" s="14" t="str">
        <f>IF($A149="","",IF((F149="Emergency"),B149,IF((F149="High"),(B149+2),IF((F149="Normal"),(B149+7),(B149+30)))))</f>
        <v/>
      </c>
      <c r="M149" s="15" t="str">
        <f>IF($A149="","",(I149+J149))</f>
        <v/>
      </c>
    </row>
    <row r="150" spans="1:13" x14ac:dyDescent="0.25">
      <c r="B150" s="11"/>
      <c r="I150" s="12"/>
      <c r="J150" s="12"/>
      <c r="K150" s="13"/>
      <c r="L150" s="14" t="str">
        <f>IF($A150="","",IF((F150="Emergency"),B150,IF((F150="High"),(B150+2),IF((F150="Normal"),(B150+7),(B150+30)))))</f>
        <v/>
      </c>
      <c r="M150" s="15" t="str">
        <f>IF($A150="","",(I150+J150))</f>
        <v/>
      </c>
    </row>
    <row r="151" spans="1:13" x14ac:dyDescent="0.25">
      <c r="B151" s="11"/>
      <c r="I151" s="12"/>
      <c r="J151" s="12"/>
      <c r="K151" s="13"/>
      <c r="L151" s="14" t="str">
        <f>IF($A151="","",IF((F151="Emergency"),B151,IF((F151="High"),(B151+2),IF((F151="Normal"),(B151+7),(B151+30)))))</f>
        <v/>
      </c>
      <c r="M151" s="15" t="str">
        <f>IF($A151="","",(I151+J151))</f>
        <v/>
      </c>
    </row>
    <row r="152" spans="1:13" x14ac:dyDescent="0.25">
      <c r="B152" s="11"/>
      <c r="I152" s="12"/>
      <c r="J152" s="12"/>
      <c r="K152" s="13"/>
      <c r="L152" s="14" t="str">
        <f>IF($A152="","",IF((F152="Emergency"),B152,IF((F152="High"),(B152+2),IF((F152="Normal"),(B152+7),(B152+30)))))</f>
        <v/>
      </c>
      <c r="M152" s="15" t="str">
        <f>IF($A152="","",(I152+J152))</f>
        <v/>
      </c>
    </row>
    <row r="153" spans="1:13" x14ac:dyDescent="0.25">
      <c r="B153" s="11"/>
      <c r="I153" s="12"/>
      <c r="J153" s="12"/>
      <c r="K153" s="13"/>
      <c r="L153" s="14" t="str">
        <f>IF($A153="","",IF((F153="Emergency"),B153,IF((F153="High"),(B153+2),IF((F153="Normal"),(B153+7),(B153+30)))))</f>
        <v/>
      </c>
      <c r="M153" s="15" t="str">
        <f>IF($A153="","",(I153+J153))</f>
        <v/>
      </c>
    </row>
    <row r="154" spans="1:13" x14ac:dyDescent="0.25">
      <c r="B154" s="11"/>
      <c r="I154" s="12"/>
      <c r="J154" s="12"/>
      <c r="K154" s="13"/>
      <c r="L154" s="14" t="str">
        <f>IF($A154="","",IF((F154="Emergency"),B154,IF((F154="High"),(B154+2),IF((F154="Normal"),(B154+7),(B154+30)))))</f>
        <v/>
      </c>
      <c r="M154" s="15" t="str">
        <f>IF($A154="","",(I154+J154))</f>
        <v/>
      </c>
    </row>
    <row r="155" spans="1:13" x14ac:dyDescent="0.25">
      <c r="B155" s="11"/>
      <c r="I155" s="12"/>
      <c r="J155" s="12"/>
      <c r="K155" s="13"/>
      <c r="L155" s="14" t="str">
        <f>IF($A155="","",IF((F155="Emergency"),B155,IF((F155="High"),(B155+2),IF((F155="Normal"),(B155+7),(B155+30)))))</f>
        <v/>
      </c>
      <c r="M155" s="15" t="str">
        <f>IF($A155="","",(I155+J155))</f>
        <v/>
      </c>
    </row>
    <row r="156" spans="1:13" x14ac:dyDescent="0.25">
      <c r="B156" s="11"/>
      <c r="I156" s="12"/>
      <c r="J156" s="12"/>
      <c r="K156" s="13"/>
      <c r="L156" s="14" t="str">
        <f>IF($A156="","",IF((F156="Emergency"),B156,IF((F156="High"),(B156+2),IF((F156="Normal"),(B156+7),(B156+30)))))</f>
        <v/>
      </c>
      <c r="M156" s="15" t="str">
        <f>IF($A156="","",(I156+J156))</f>
        <v/>
      </c>
    </row>
    <row r="157" spans="1:13" x14ac:dyDescent="0.25">
      <c r="B157" s="11"/>
      <c r="I157" s="12"/>
      <c r="J157" s="12"/>
      <c r="K157" s="13"/>
      <c r="L157" s="14" t="str">
        <f>IF($A157="","",IF((F157="Emergency"),B157,IF((F157="High"),(B157+2),IF((F157="Normal"),(B157+7),(B157+30)))))</f>
        <v/>
      </c>
      <c r="M157" s="15" t="str">
        <f>IF($A157="","",(I157+J157))</f>
        <v/>
      </c>
    </row>
    <row r="158" spans="1:13" x14ac:dyDescent="0.25">
      <c r="B158" s="11"/>
      <c r="I158" s="12"/>
      <c r="J158" s="12"/>
      <c r="K158" s="13"/>
      <c r="L158" s="14" t="str">
        <f>IF($A158="","",IF((F158="Emergency"),B158,IF((F158="High"),(B158+2),IF((F158="Normal"),(B158+7),(B158+30)))))</f>
        <v/>
      </c>
      <c r="M158" s="15" t="str">
        <f>IF($A158="","",(I158+J158))</f>
        <v/>
      </c>
    </row>
    <row r="159" spans="1:13" x14ac:dyDescent="0.25">
      <c r="B159" s="11"/>
      <c r="I159" s="12"/>
      <c r="J159" s="12"/>
      <c r="K159" s="13"/>
      <c r="L159" s="14" t="str">
        <f>IF($A159="","",IF((F159="Emergency"),B159,IF((F159="High"),(B159+2),IF((F159="Normal"),(B159+7),(B159+30)))))</f>
        <v/>
      </c>
      <c r="M159" s="15" t="str">
        <f>IF($A159="","",(I159+J159))</f>
        <v/>
      </c>
    </row>
    <row r="160" spans="1:13" x14ac:dyDescent="0.25">
      <c r="B160" s="11"/>
      <c r="I160" s="12"/>
      <c r="J160" s="12"/>
      <c r="K160" s="13"/>
      <c r="L160" s="14" t="str">
        <f>IF($A160="","",IF((F160="Emergency"),B160,IF((F160="High"),(B160+2),IF((F160="Normal"),(B160+7),(B160+30)))))</f>
        <v/>
      </c>
      <c r="M160" s="15" t="str">
        <f>IF($A160="","",(I160+J160))</f>
        <v/>
      </c>
    </row>
    <row r="161" spans="1:13" x14ac:dyDescent="0.25">
      <c r="B161" s="11"/>
      <c r="I161" s="12"/>
      <c r="J161" s="12"/>
      <c r="K161" s="13"/>
      <c r="L161" s="14" t="str">
        <f>IF($A161="","",IF((F161="Emergency"),B161,IF((F161="High"),(B161+2),IF((F161="Normal"),(B161+7),(B161+30)))))</f>
        <v/>
      </c>
      <c r="M161" s="15" t="str">
        <f>IF($A161="","",(I161+J161))</f>
        <v/>
      </c>
    </row>
    <row r="162" spans="1:13" x14ac:dyDescent="0.25">
      <c r="B162" s="11"/>
      <c r="I162" s="12"/>
      <c r="J162" s="12"/>
      <c r="K162" s="13"/>
      <c r="L162" s="14" t="str">
        <f>IF($A162="","",IF((F162="Emergency"),B162,IF((F162="High"),(B162+2),IF((F162="Normal"),(B162+7),(B162+30)))))</f>
        <v/>
      </c>
      <c r="M162" s="15" t="str">
        <f>IF($A162="","",(I162+J162))</f>
        <v/>
      </c>
    </row>
    <row r="163" spans="1:13" x14ac:dyDescent="0.25">
      <c r="B163" s="11"/>
      <c r="I163" s="12"/>
      <c r="J163" s="12"/>
      <c r="K163" s="13"/>
      <c r="L163" s="14" t="str">
        <f>IF($A163="","",IF((F163="Emergency"),B163,IF((F163="High"),(B163+2),IF((F163="Normal"),(B163+7),(B163+30)))))</f>
        <v/>
      </c>
      <c r="M163" s="15" t="str">
        <f>IF($A163="","",(I163+J163))</f>
        <v/>
      </c>
    </row>
    <row r="164" spans="1:13" x14ac:dyDescent="0.25">
      <c r="B164" s="11"/>
      <c r="I164" s="12"/>
      <c r="J164" s="12"/>
      <c r="K164" s="13"/>
      <c r="L164" s="14" t="str">
        <f>IF($A164="","",IF((F164="Emergency"),B164,IF((F164="High"),(B164+2),IF((F164="Normal"),(B164+7),(B164+30)))))</f>
        <v/>
      </c>
      <c r="M164" s="15" t="str">
        <f>IF($A164="","",(I164+J164))</f>
        <v/>
      </c>
    </row>
    <row r="165" spans="1:13" x14ac:dyDescent="0.25">
      <c r="B165" s="11"/>
      <c r="I165" s="12"/>
      <c r="J165" s="12"/>
      <c r="K165" s="13"/>
      <c r="L165" s="14" t="str">
        <f>IF($A165="","",IF((F165="Emergency"),B165,IF((F165="High"),(B165+2),IF((F165="Normal"),(B165+7),(B165+30)))))</f>
        <v/>
      </c>
      <c r="M165" s="15" t="str">
        <f>IF($A165="","",(I165+J165))</f>
        <v/>
      </c>
    </row>
    <row r="166" spans="1:13" x14ac:dyDescent="0.25">
      <c r="B166" s="11"/>
      <c r="I166" s="12"/>
      <c r="J166" s="12"/>
      <c r="K166" s="13"/>
      <c r="L166" s="14" t="str">
        <f>IF($A166="","",IF((F166="Emergency"),B166,IF((F166="High"),(B166+2),IF((F166="Normal"),(B166+7),(B166+30)))))</f>
        <v/>
      </c>
      <c r="M166" s="15" t="str">
        <f>IF($A166="","",(I166+J166))</f>
        <v/>
      </c>
    </row>
    <row r="167" spans="1:13" x14ac:dyDescent="0.25">
      <c r="B167" s="11"/>
      <c r="I167" s="12"/>
      <c r="J167" s="12"/>
      <c r="K167" s="13"/>
      <c r="L167" s="14" t="str">
        <f>IF($A167="","",IF((F167="Emergency"),B167,IF((F167="High"),(B167+2),IF((F167="Normal"),(B167+7),(B167+30)))))</f>
        <v/>
      </c>
      <c r="M167" s="15" t="str">
        <f>IF($A167="","",(I167+J167))</f>
        <v/>
      </c>
    </row>
    <row r="168" spans="1:13" x14ac:dyDescent="0.25">
      <c r="B168" s="11"/>
      <c r="I168" s="12"/>
      <c r="J168" s="12"/>
      <c r="K168" s="13"/>
      <c r="L168" s="14" t="str">
        <f>IF($A168="","",IF((F168="Emergency"),B168,IF((F168="High"),(B168+2),IF((F168="Normal"),(B168+7),(B168+30)))))</f>
        <v/>
      </c>
      <c r="M168" s="15" t="str">
        <f>IF($A168="","",(I168+J168))</f>
        <v/>
      </c>
    </row>
    <row r="169" spans="1:13" x14ac:dyDescent="0.25">
      <c r="B169" s="11"/>
      <c r="I169" s="12"/>
      <c r="J169" s="12"/>
      <c r="K169" s="13"/>
      <c r="L169" s="14" t="str">
        <f>IF($A169="","",IF((F169="Emergency"),B169,IF((F169="High"),(B169+2),IF((F169="Normal"),(B169+7),(B169+30)))))</f>
        <v/>
      </c>
      <c r="M169" s="15" t="str">
        <f>IF($A169="","",(I169+J169))</f>
        <v/>
      </c>
    </row>
    <row r="170" spans="1:13" x14ac:dyDescent="0.25">
      <c r="B170" s="11"/>
      <c r="I170" s="12"/>
      <c r="J170" s="12"/>
      <c r="K170" s="13"/>
      <c r="L170" s="14" t="str">
        <f>IF($A170="","",IF((F170="Emergency"),B170,IF((F170="High"),(B170+2),IF((F170="Normal"),(B170+7),(B170+30)))))</f>
        <v/>
      </c>
      <c r="M170" s="15" t="str">
        <f>IF($A170="","",(I170+J170))</f>
        <v/>
      </c>
    </row>
    <row r="171" spans="1:13" x14ac:dyDescent="0.25">
      <c r="B171" s="11"/>
      <c r="I171" s="12"/>
      <c r="J171" s="12"/>
      <c r="K171" s="13"/>
      <c r="L171" s="14" t="str">
        <f>IF($A171="","",IF((F171="Emergency"),B171,IF((F171="High"),(B171+2),IF((F171="Normal"),(B171+7),(B171+30)))))</f>
        <v/>
      </c>
      <c r="M171" s="15" t="str">
        <f>IF($A171="","",(I171+J171))</f>
        <v/>
      </c>
    </row>
    <row r="172" spans="1:13" x14ac:dyDescent="0.25">
      <c r="B172" s="11"/>
      <c r="I172" s="12"/>
      <c r="J172" s="12"/>
      <c r="K172" s="13"/>
      <c r="L172" s="14" t="str">
        <f>IF($A172="","",IF((F172="Emergency"),B172,IF((F172="High"),(B172+2),IF((F172="Normal"),(B172+7),(B172+30)))))</f>
        <v/>
      </c>
      <c r="M172" s="15" t="str">
        <f>IF($A172="","",(I172+J172))</f>
        <v/>
      </c>
    </row>
    <row r="173" spans="1:13" x14ac:dyDescent="0.25">
      <c r="B173" s="11"/>
      <c r="I173" s="12"/>
      <c r="J173" s="12"/>
      <c r="K173" s="13"/>
      <c r="L173" s="14" t="str">
        <f>IF($A173="","",IF((F173="Emergency"),B173,IF((F173="High"),(B173+2),IF((F173="Normal"),(B173+7),(B173+30)))))</f>
        <v/>
      </c>
      <c r="M173" s="15" t="str">
        <f>IF($A173="","",(I173+J173))</f>
        <v/>
      </c>
    </row>
    <row r="174" spans="1:13" x14ac:dyDescent="0.25">
      <c r="B174" s="11"/>
      <c r="I174" s="12"/>
      <c r="J174" s="12"/>
      <c r="K174" s="13"/>
      <c r="L174" s="14" t="str">
        <f>IF($A174="","",IF((F174="Emergency"),B174,IF((F174="High"),(B174+2),IF((F174="Normal"),(B174+7),(B174+30)))))</f>
        <v/>
      </c>
      <c r="M174" s="15" t="str">
        <f>IF($A174="","",(I174+J174))</f>
        <v/>
      </c>
    </row>
    <row r="175" spans="1:13" x14ac:dyDescent="0.25">
      <c r="B175" s="11"/>
      <c r="I175" s="12"/>
      <c r="J175" s="12"/>
      <c r="K175" s="13"/>
      <c r="L175" s="14" t="str">
        <f>IF($A175="","",IF((F175="Emergency"),B175,IF((F175="High"),(B175+2),IF((F175="Normal"),(B175+7),(B175+30)))))</f>
        <v/>
      </c>
      <c r="M175" s="15" t="str">
        <f>IF($A175="","",(I175+J175))</f>
        <v/>
      </c>
    </row>
    <row r="176" spans="1:13" x14ac:dyDescent="0.25">
      <c r="B176" s="11"/>
      <c r="I176" s="12"/>
      <c r="J176" s="12"/>
      <c r="K176" s="13"/>
      <c r="L176" s="14" t="str">
        <f>IF($A176="","",IF((F176="Emergency"),B176,IF((F176="High"),(B176+2),IF((F176="Normal"),(B176+7),(B176+30)))))</f>
        <v/>
      </c>
      <c r="M176" s="15" t="str">
        <f>IF($A176="","",(I176+J176))</f>
        <v/>
      </c>
    </row>
    <row r="177" spans="1:13" x14ac:dyDescent="0.25">
      <c r="B177" s="11"/>
      <c r="I177" s="12"/>
      <c r="J177" s="12"/>
      <c r="K177" s="13"/>
      <c r="L177" s="14" t="str">
        <f>IF($A177="","",IF((F177="Emergency"),B177,IF((F177="High"),(B177+2),IF((F177="Normal"),(B177+7),(B177+30)))))</f>
        <v/>
      </c>
      <c r="M177" s="15" t="str">
        <f>IF($A177="","",(I177+J177))</f>
        <v/>
      </c>
    </row>
    <row r="178" spans="1:13" x14ac:dyDescent="0.25">
      <c r="B178" s="11"/>
      <c r="I178" s="12"/>
      <c r="J178" s="12"/>
      <c r="K178" s="13"/>
      <c r="L178" s="14" t="str">
        <f>IF($A178="","",IF((F178="Emergency"),B178,IF((F178="High"),(B178+2),IF((F178="Normal"),(B178+7),(B178+30)))))</f>
        <v/>
      </c>
      <c r="M178" s="15" t="str">
        <f>IF($A178="","",(I178+J178))</f>
        <v/>
      </c>
    </row>
    <row r="179" spans="1:13" x14ac:dyDescent="0.25">
      <c r="B179" s="11"/>
      <c r="I179" s="12"/>
      <c r="J179" s="12"/>
      <c r="K179" s="13"/>
      <c r="L179" s="14" t="str">
        <f>IF($A179="","",IF((F179="Emergency"),B179,IF((F179="High"),(B179+2),IF((F179="Normal"),(B179+7),(B179+30)))))</f>
        <v/>
      </c>
      <c r="M179" s="15" t="str">
        <f>IF($A179="","",(I179+J179))</f>
        <v/>
      </c>
    </row>
    <row r="180" spans="1:13" x14ac:dyDescent="0.25">
      <c r="B180" s="11"/>
      <c r="I180" s="12"/>
      <c r="J180" s="12"/>
      <c r="K180" s="13"/>
      <c r="L180" s="14" t="str">
        <f>IF($A180="","",IF((F180="Emergency"),B180,IF((F180="High"),(B180+2),IF((F180="Normal"),(B180+7),(B180+30)))))</f>
        <v/>
      </c>
      <c r="M180" s="15" t="str">
        <f>IF($A180="","",(I180+J180))</f>
        <v/>
      </c>
    </row>
    <row r="181" spans="1:13" x14ac:dyDescent="0.25">
      <c r="B181" s="11"/>
      <c r="I181" s="12"/>
      <c r="J181" s="12"/>
      <c r="K181" s="13"/>
      <c r="L181" s="14" t="str">
        <f>IF($A181="","",IF((F181="Emergency"),B181,IF((F181="High"),(B181+2),IF((F181="Normal"),(B181+7),(B181+30)))))</f>
        <v/>
      </c>
      <c r="M181" s="15" t="str">
        <f>IF($A181="","",(I181+J181))</f>
        <v/>
      </c>
    </row>
    <row r="182" spans="1:13" x14ac:dyDescent="0.25">
      <c r="B182" s="11"/>
      <c r="I182" s="12"/>
      <c r="J182" s="12"/>
      <c r="K182" s="13"/>
      <c r="L182" s="14" t="str">
        <f>IF($A182="","",IF((F182="Emergency"),B182,IF((F182="High"),(B182+2),IF((F182="Normal"),(B182+7),(B182+30)))))</f>
        <v/>
      </c>
      <c r="M182" s="15" t="str">
        <f>IF($A182="","",(I182+J182))</f>
        <v/>
      </c>
    </row>
    <row r="183" spans="1:13" x14ac:dyDescent="0.25">
      <c r="B183" s="11"/>
      <c r="I183" s="12"/>
      <c r="J183" s="12"/>
      <c r="K183" s="13"/>
      <c r="L183" s="14" t="str">
        <f>IF($A183="","",IF((F183="Emergency"),B183,IF((F183="High"),(B183+2),IF((F183="Normal"),(B183+7),(B183+30)))))</f>
        <v/>
      </c>
      <c r="M183" s="15" t="str">
        <f>IF($A183="","",(I183+J183))</f>
        <v/>
      </c>
    </row>
    <row r="184" spans="1:13" x14ac:dyDescent="0.25">
      <c r="B184" s="11"/>
      <c r="I184" s="12"/>
      <c r="J184" s="12"/>
      <c r="K184" s="13"/>
      <c r="L184" s="14" t="str">
        <f>IF($A184="","",IF((F184="Emergency"),B184,IF((F184="High"),(B184+2),IF((F184="Normal"),(B184+7),(B184+30)))))</f>
        <v/>
      </c>
      <c r="M184" s="15" t="str">
        <f>IF($A184="","",(I184+J184))</f>
        <v/>
      </c>
    </row>
    <row r="185" spans="1:13" x14ac:dyDescent="0.25">
      <c r="B185" s="11"/>
      <c r="I185" s="12"/>
      <c r="J185" s="12"/>
      <c r="K185" s="13"/>
      <c r="L185" s="14" t="str">
        <f>IF($A185="","",IF((F185="Emergency"),B185,IF((F185="High"),(B185+2),IF((F185="Normal"),(B185+7),(B185+30)))))</f>
        <v/>
      </c>
      <c r="M185" s="15" t="str">
        <f>IF($A185="","",(I185+J185))</f>
        <v/>
      </c>
    </row>
    <row r="186" spans="1:13" x14ac:dyDescent="0.25">
      <c r="B186" s="11"/>
      <c r="I186" s="12"/>
      <c r="J186" s="12"/>
      <c r="K186" s="13"/>
      <c r="L186" s="14" t="str">
        <f>IF($A186="","",IF((F186="Emergency"),B186,IF((F186="High"),(B186+2),IF((F186="Normal"),(B186+7),(B186+30)))))</f>
        <v/>
      </c>
      <c r="M186" s="15" t="str">
        <f>IF($A186="","",(I186+J186))</f>
        <v/>
      </c>
    </row>
    <row r="187" spans="1:13" x14ac:dyDescent="0.25">
      <c r="B187" s="11"/>
      <c r="I187" s="12"/>
      <c r="J187" s="12"/>
      <c r="K187" s="13"/>
      <c r="L187" s="14" t="str">
        <f>IF($A187="","",IF((F187="Emergency"),B187,IF((F187="High"),(B187+2),IF((F187="Normal"),(B187+7),(B187+30)))))</f>
        <v/>
      </c>
      <c r="M187" s="15" t="str">
        <f>IF($A187="","",(I187+J187))</f>
        <v/>
      </c>
    </row>
    <row r="188" spans="1:13" x14ac:dyDescent="0.25">
      <c r="B188" s="11"/>
      <c r="I188" s="12"/>
      <c r="J188" s="12"/>
      <c r="K188" s="13"/>
      <c r="L188" s="14" t="str">
        <f>IF($A188="","",IF((F188="Emergency"),B188,IF((F188="High"),(B188+2),IF((F188="Normal"),(B188+7),(B188+30)))))</f>
        <v/>
      </c>
      <c r="M188" s="15" t="str">
        <f>IF($A188="","",(I188+J188))</f>
        <v/>
      </c>
    </row>
    <row r="189" spans="1:13" x14ac:dyDescent="0.25">
      <c r="B189" s="11"/>
      <c r="I189" s="12"/>
      <c r="J189" s="12"/>
      <c r="K189" s="13"/>
      <c r="L189" s="14" t="str">
        <f>IF($A189="","",IF((F189="Emergency"),B189,IF((F189="High"),(B189+2),IF((F189="Normal"),(B189+7),(B189+30)))))</f>
        <v/>
      </c>
      <c r="M189" s="15" t="str">
        <f>IF($A189="","",(I189+J189))</f>
        <v/>
      </c>
    </row>
    <row r="190" spans="1:13" x14ac:dyDescent="0.25">
      <c r="B190" s="11"/>
      <c r="I190" s="12"/>
      <c r="J190" s="12"/>
      <c r="K190" s="13"/>
      <c r="L190" s="14" t="str">
        <f>IF($A190="","",IF((F190="Emergency"),B190,IF((F190="High"),(B190+2),IF((F190="Normal"),(B190+7),(B190+30)))))</f>
        <v/>
      </c>
      <c r="M190" s="15" t="str">
        <f>IF($A190="","",(I190+J190))</f>
        <v/>
      </c>
    </row>
    <row r="191" spans="1:13" x14ac:dyDescent="0.25">
      <c r="B191" s="11"/>
      <c r="I191" s="12"/>
      <c r="J191" s="12"/>
      <c r="K191" s="13"/>
      <c r="L191" s="14" t="str">
        <f>IF($A191="","",IF((F191="Emergency"),B191,IF((F191="High"),(B191+2),IF((F191="Normal"),(B191+7),(B191+30)))))</f>
        <v/>
      </c>
      <c r="M191" s="15" t="str">
        <f>IF($A191="","",(I191+J191))</f>
        <v/>
      </c>
    </row>
    <row r="192" spans="1:13" x14ac:dyDescent="0.25">
      <c r="B192" s="11"/>
      <c r="I192" s="12"/>
      <c r="J192" s="12"/>
      <c r="K192" s="13"/>
      <c r="L192" s="14" t="str">
        <f>IF($A192="","",IF((F192="Emergency"),B192,IF((F192="High"),(B192+2),IF((F192="Normal"),(B192+7),(B192+30)))))</f>
        <v/>
      </c>
      <c r="M192" s="15" t="str">
        <f>IF($A192="","",(I192+J192))</f>
        <v/>
      </c>
    </row>
    <row r="193" spans="1:13" x14ac:dyDescent="0.25">
      <c r="B193" s="11"/>
      <c r="I193" s="12"/>
      <c r="J193" s="12"/>
      <c r="K193" s="13"/>
      <c r="L193" s="14" t="str">
        <f>IF($A193="","",IF((F193="Emergency"),B193,IF((F193="High"),(B193+2),IF((F193="Normal"),(B193+7),(B193+30)))))</f>
        <v/>
      </c>
      <c r="M193" s="15" t="str">
        <f>IF($A193="","",(I193+J193))</f>
        <v/>
      </c>
    </row>
    <row r="194" spans="1:13" x14ac:dyDescent="0.25">
      <c r="B194" s="11"/>
      <c r="I194" s="12"/>
      <c r="J194" s="12"/>
      <c r="K194" s="13"/>
      <c r="L194" s="14" t="str">
        <f>IF($A194="","",IF((F194="Emergency"),B194,IF((F194="High"),(B194+2),IF((F194="Normal"),(B194+7),(B194+30)))))</f>
        <v/>
      </c>
      <c r="M194" s="15" t="str">
        <f>IF($A194="","",(I194+J194))</f>
        <v/>
      </c>
    </row>
    <row r="195" spans="1:13" x14ac:dyDescent="0.25">
      <c r="B195" s="11"/>
      <c r="I195" s="12"/>
      <c r="J195" s="12"/>
      <c r="K195" s="13"/>
      <c r="L195" s="14" t="str">
        <f>IF($A195="","",IF((F195="Emergency"),B195,IF((F195="High"),(B195+2),IF((F195="Normal"),(B195+7),(B195+30)))))</f>
        <v/>
      </c>
      <c r="M195" s="15" t="str">
        <f>IF($A195="","",(I195+J195))</f>
        <v/>
      </c>
    </row>
    <row r="196" spans="1:13" x14ac:dyDescent="0.25">
      <c r="B196" s="11"/>
      <c r="I196" s="12"/>
      <c r="J196" s="12"/>
      <c r="K196" s="13"/>
      <c r="L196" s="14" t="str">
        <f>IF($A196="","",IF((F196="Emergency"),B196,IF((F196="High"),(B196+2),IF((F196="Normal"),(B196+7),(B196+30)))))</f>
        <v/>
      </c>
      <c r="M196" s="15" t="str">
        <f>IF($A196="","",(I196+J196))</f>
        <v/>
      </c>
    </row>
    <row r="197" spans="1:13" x14ac:dyDescent="0.25">
      <c r="B197" s="11"/>
      <c r="I197" s="12"/>
      <c r="J197" s="12"/>
      <c r="K197" s="13"/>
      <c r="L197" s="14" t="str">
        <f>IF($A197="","",IF((F197="Emergency"),B197,IF((F197="High"),(B197+2),IF((F197="Normal"),(B197+7),(B197+30)))))</f>
        <v/>
      </c>
      <c r="M197" s="15" t="str">
        <f>IF($A197="","",(I197+J197))</f>
        <v/>
      </c>
    </row>
    <row r="198" spans="1:13" x14ac:dyDescent="0.25">
      <c r="B198" s="11"/>
      <c r="I198" s="12"/>
      <c r="J198" s="12"/>
      <c r="K198" s="13"/>
      <c r="L198" s="14" t="str">
        <f>IF($A198="","",IF((F198="Emergency"),B198,IF((F198="High"),(B198+2),IF((F198="Normal"),(B198+7),(B198+30)))))</f>
        <v/>
      </c>
      <c r="M198" s="15" t="str">
        <f>IF($A198="","",(I198+J198))</f>
        <v/>
      </c>
    </row>
    <row r="199" spans="1:13" x14ac:dyDescent="0.25">
      <c r="B199" s="11"/>
      <c r="I199" s="12"/>
      <c r="J199" s="12"/>
      <c r="K199" s="13"/>
      <c r="L199" s="14" t="str">
        <f>IF($A199="","",IF((F199="Emergency"),B199,IF((F199="High"),(B199+2),IF((F199="Normal"),(B199+7),(B199+30)))))</f>
        <v/>
      </c>
      <c r="M199" s="15" t="str">
        <f>IF($A199="","",(I199+J199))</f>
        <v/>
      </c>
    </row>
    <row r="200" spans="1:13" x14ac:dyDescent="0.25">
      <c r="B200" s="11"/>
      <c r="I200" s="12"/>
      <c r="J200" s="12"/>
      <c r="K200" s="13"/>
      <c r="L200" s="14" t="str">
        <f>IF($A200="","",IF((F200="Emergency"),B200,IF((F200="High"),(B200+2),IF((F200="Normal"),(B200+7),(B200+30)))))</f>
        <v/>
      </c>
      <c r="M200" s="15" t="str">
        <f>IF($A200="","",(I200+J200))</f>
        <v/>
      </c>
    </row>
    <row r="201" spans="1:13" x14ac:dyDescent="0.25">
      <c r="B201" s="11"/>
      <c r="I201" s="12"/>
      <c r="J201" s="12"/>
      <c r="K201" s="13"/>
      <c r="L201" s="14" t="str">
        <f>IF($A201="","",IF((F201="Emergency"),B201,IF((F201="High"),(B201+2),IF((F201="Normal"),(B201+7),(B201+30)))))</f>
        <v/>
      </c>
      <c r="M201" s="15" t="str">
        <f>IF($A201="","",(I201+J201))</f>
        <v/>
      </c>
    </row>
  </sheetData>
  <autoFilter ref="A1:M1"/>
  <conditionalFormatting sqref="L2:L201">
    <cfRule type="expression" dxfId="0" priority="1">
      <formula>AND(L2&lt;&gt;"",L2&lt;TODAY(),NOT(OR($H2="Complete")))</formula>
    </cfRule>
  </conditionalFormatting>
  <dataValidations count="6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Emergency, High, Normal, Low" sqref="F2:F201">
      <formula1>"Emergency,High,Normal,Low"</formula1>
    </dataValidation>
    <dataValidation type="list" allowBlank="1" showErrorMessage="1" errorTitle="Pick from the list" error="Choose one of: Open, In progress, Waiting on parts, Vendor scheduled, Complete" sqref="H2:H201">
      <formula1>"Open,In progress,Waiting on parts,Vendor scheduled,Complete"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51</v>
      </c>
      <c r="B1" s="16" t="s">
        <v>52</v>
      </c>
      <c r="C1" s="16" t="s">
        <v>53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54</v>
      </c>
      <c r="B3" s="19">
        <f>(COUNTA('Work orders'!$A$2:$A$201)-COUNTIF('Work orders'!$H$2:$H$201,"Complete"))</f>
        <v>3</v>
      </c>
    </row>
    <row r="4" spans="1:2" x14ac:dyDescent="0.25">
      <c r="A4" t="s">
        <v>55</v>
      </c>
      <c r="B4" s="19">
        <f>(COUNTIFS('Work orders'!$F$2:$F$201,"Emergency",'Work orders'!$H$2:$H$201,"&lt;&gt;Complete")+COUNTIFS('Work orders'!$F$2:$F$201,"High",'Work orders'!$H$2:$H$201,"&lt;&gt;Complete"))</f>
        <v>2</v>
      </c>
    </row>
    <row r="5" spans="1:3" x14ac:dyDescent="0.25">
      <c r="A5" s="17" t="s">
        <v>56</v>
      </c>
      <c r="B5" s="18"/>
      <c r="C5" s="18"/>
    </row>
    <row r="6" spans="1:2" x14ac:dyDescent="0.25">
      <c r="A6" t="s">
        <v>57</v>
      </c>
      <c r="B6" s="20">
        <f>SUM('Work orders'!$M$2:$M$201)</f>
        <v>883</v>
      </c>
    </row>
    <row r="7" spans="1:2" x14ac:dyDescent="0.25">
      <c r="A7" t="s">
        <v>23</v>
      </c>
      <c r="B7" s="19">
        <f>SUM('Work orders'!$K$2:$K$201)</f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Work orders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