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t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<sst xmlns="http://schemas.openxmlformats.org/spreadsheetml/2006/main" count="46" uniqueCount="40">
  <si>
    <t>Fabric Cut Yardage Log</t>
  </si>
  <si>
    <t>A free cut log for fabric stores: record yardage cut against each bolt with remaining yards and price in Google Sheets or Excel.</t>
  </si>
  <si>
    <t>Quick start</t>
  </si>
  <si>
    <t>Open the Cuts tab and replace the sample rows with your own — one row per entry. Formulas fill in automatically for new rows.</t>
  </si>
  <si>
    <t>Enter the bolt yardage once per bolt and every cut after it; Bolt remaining subtracts all cuts up to that date.</t>
  </si>
  <si>
    <t>Low turns amber under 3 yards; sell short ends as remnants or fat quarters.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</si>
  <si>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</si>
  <si>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</si>
  <si>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</si>
  <si>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</si>
  <si>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</si>
  <si>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</si>
  <si>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</si>
  <si>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</si>
  <si>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Bolt #</t>
  </si>
  <si>
    <t>Fabric</t>
  </si>
  <si>
    <t>Bolt yards at start</t>
  </si>
  <si>
    <t>Yards cut</t>
  </si>
  <si>
    <t>Price per yard</t>
  </si>
  <si>
    <t>Customer / order</t>
  </si>
  <si>
    <t>Sale</t>
  </si>
  <si>
    <t>Bolt remaining</t>
  </si>
  <si>
    <t>Bolt status</t>
  </si>
  <si>
    <t>B-1102</t>
  </si>
  <si>
    <t>Kona cotton, white</t>
  </si>
  <si>
    <t>Walk-in</t>
  </si>
  <si>
    <t>Quilt guild</t>
  </si>
  <si>
    <t>B-2210</t>
  </si>
  <si>
    <t>Batik, ocean blues</t>
  </si>
  <si>
    <t>Class kit</t>
  </si>
  <si>
    <t>B-3305</t>
  </si>
  <si>
    <t>Linen blend, natural</t>
  </si>
  <si>
    <t>Online order</t>
  </si>
  <si>
    <t>Item</t>
  </si>
  <si>
    <t>Value</t>
  </si>
  <si>
    <t>Notes</t>
  </si>
  <si>
    <t>Totals</t>
  </si>
  <si>
    <t>Cut sales</t>
  </si>
  <si>
    <t>Bolts low or depleted</t>
  </si>
  <si>
    <t>Reorder popular basics.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</si>
</sst>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22" customWidth="1"/>
    <col min="5" max="5" width="12" customWidth="1"/>
    <col min="6" max="6" width="17" customWidth="1"/>
    <col min="7" max="7" width="24" customWidth="1"/>
    <col min="8" max="8" width="14" customWidth="1"/>
    <col min="9" max="9" width="17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46305</v>
      </c>
      <c r="B2" t="s">
        <v>23</v>
      </c>
      <c r="C2" t="s">
        <v>24</v>
      </c>
      <c r="D2" s="12">
        <v>15</v>
      </c>
      <c r="E2" s="13">
        <v>2</v>
      </c>
      <c r="F2" s="14">
        <v>9.99</v>
      </c>
      <c r="G2" t="s">
        <v>25</v>
      </c>
      <c r="H2" s="15">
        <f>IF($A2="","",ROUND((E2*F2),2))</f>
        <v>19.98</v>
      </c>
      <c r="I2" s="16">
        <f>IF($A2="","",(D2-SUMIFS('Cuts'!$E$2:$E$201,'Cuts'!$B$2:$B$201,B2,'Cuts'!$A$2:$A$201,("&lt;="&amp;A2))))</f>
        <v>13</v>
      </c>
      <c r="J2" s="17" t="str">
        <f>IF($A2="","",IF((I2&lt;=0.5),"Depleted",IF((I2&lt;3),"Low","")))</f>
        <v/>
      </c>
    </row>
    <row r="3" spans="1:10" x14ac:dyDescent="0.25">
      <c r="A3" s="11">
        <v>46306</v>
      </c>
      <c r="B3" t="s">
        <v>23</v>
      </c>
      <c r="C3" t="s">
        <v>24</v>
      </c>
      <c r="D3" s="12">
        <v>15</v>
      </c>
      <c r="E3" s="13">
        <v>4.5</v>
      </c>
      <c r="F3" s="14">
        <v>9.99</v>
      </c>
      <c r="G3" t="s">
        <v>26</v>
      </c>
      <c r="H3" s="15">
        <f>IF($A3="","",ROUND((E3*F3),2))</f>
        <v>44.96</v>
      </c>
      <c r="I3" s="16">
        <f>IF($A3="","",(D3-SUMIFS('Cuts'!$E$2:$E$201,'Cuts'!$B$2:$B$201,B3,'Cuts'!$A$2:$A$201,("&lt;="&amp;A3))))</f>
        <v>8.5</v>
      </c>
      <c r="J3" s="17" t="str">
        <f>IF($A3="","",IF((I3&lt;=0.5),"Depleted",IF((I3&lt;3),"Low","")))</f>
        <v/>
      </c>
    </row>
    <row r="4" spans="1:10" x14ac:dyDescent="0.25">
      <c r="A4" s="11">
        <v>46306</v>
      </c>
      <c r="B4" t="s">
        <v>27</v>
      </c>
      <c r="C4" t="s">
        <v>28</v>
      </c>
      <c r="D4" s="12">
        <v>10</v>
      </c>
      <c r="E4" s="13">
        <v>3</v>
      </c>
      <c r="F4" s="14">
        <v>13.5</v>
      </c>
      <c r="G4" t="s">
        <v>25</v>
      </c>
      <c r="H4" s="15">
        <f>IF($A4="","",ROUND((E4*F4),2))</f>
        <v>40.5</v>
      </c>
      <c r="I4" s="16">
        <f>IF($A4="","",(D4-SUMIFS('Cuts'!$E$2:$E$201,'Cuts'!$B$2:$B$201,B4,'Cuts'!$A$2:$A$201,("&lt;="&amp;A4))))</f>
        <v>7</v>
      </c>
      <c r="J4" s="17" t="str">
        <f>IF($A4="","",IF((I4&lt;=0.5),"Depleted",IF((I4&lt;3),"Low","")))</f>
        <v/>
      </c>
    </row>
    <row r="5" spans="1:10" x14ac:dyDescent="0.25">
      <c r="A5" s="11">
        <v>46307</v>
      </c>
      <c r="B5" t="s">
        <v>23</v>
      </c>
      <c r="C5" t="s">
        <v>24</v>
      </c>
      <c r="D5" s="12">
        <v>15</v>
      </c>
      <c r="E5" s="13">
        <v>6</v>
      </c>
      <c r="F5" s="14">
        <v>9.99</v>
      </c>
      <c r="G5" t="s">
        <v>29</v>
      </c>
      <c r="H5" s="15">
        <f>IF($A5="","",ROUND((E5*F5),2))</f>
        <v>59.94</v>
      </c>
      <c r="I5" s="16">
        <f>IF($A5="","",(D5-SUMIFS('Cuts'!$E$2:$E$201,'Cuts'!$B$2:$B$201,B5,'Cuts'!$A$2:$A$201,("&lt;="&amp;A5))))</f>
        <v>2.5</v>
      </c>
      <c r="J5" s="17" t="str">
        <f>IF($A5="","",IF((I5&lt;=0.5),"Depleted",IF((I5&lt;3),"Low","")))</f>
        <v>Low</v>
      </c>
    </row>
    <row r="6" spans="1:10" x14ac:dyDescent="0.25">
      <c r="A6" s="11">
        <v>46307</v>
      </c>
      <c r="B6" t="s">
        <v>30</v>
      </c>
      <c r="C6" t="s">
        <v>31</v>
      </c>
      <c r="D6" s="12">
        <v>12</v>
      </c>
      <c r="E6" s="13">
        <v>1.5</v>
      </c>
      <c r="F6" s="14">
        <v>18</v>
      </c>
      <c r="G6" t="s">
        <v>32</v>
      </c>
      <c r="H6" s="15">
        <f>IF($A6="","",ROUND((E6*F6),2))</f>
        <v>27</v>
      </c>
      <c r="I6" s="16">
        <f>IF($A6="","",(D6-SUMIFS('Cuts'!$E$2:$E$201,'Cuts'!$B$2:$B$201,B6,'Cuts'!$A$2:$A$201,("&lt;="&amp;A6))))</f>
        <v>10.5</v>
      </c>
      <c r="J6" s="17" t="str">
        <f>IF($A6="","",IF((I6&lt;=0.5),"Depleted",IF((I6&lt;3),"Low","")))</f>
        <v/>
      </c>
    </row>
    <row r="7" spans="1:10" x14ac:dyDescent="0.25">
      <c r="A7" s="11"/>
      <c r="D7" s="12"/>
      <c r="E7" s="13"/>
      <c r="F7" s="14"/>
      <c r="H7" s="15" t="str">
        <f>IF($A7="","",ROUND((E7*F7),2))</f>
        <v/>
      </c>
      <c r="I7" s="16" t="str">
        <f>IF($A7="","",(D7-SUMIFS('Cuts'!$E$2:$E$201,'Cuts'!$B$2:$B$201,B7,'Cuts'!$A$2:$A$201,("&lt;="&amp;A7))))</f>
        <v/>
      </c>
      <c r="J7" s="17" t="str">
        <f>IF($A7="","",IF((I7&lt;=0.5),"Depleted",IF((I7&lt;3),"Low","")))</f>
        <v/>
      </c>
    </row>
    <row r="8" spans="1:10" x14ac:dyDescent="0.25">
      <c r="A8" s="11"/>
      <c r="D8" s="12"/>
      <c r="E8" s="13"/>
      <c r="F8" s="14"/>
      <c r="H8" s="15" t="str">
        <f>IF($A8="","",ROUND((E8*F8),2))</f>
        <v/>
      </c>
      <c r="I8" s="16" t="str">
        <f>IF($A8="","",(D8-SUMIFS('Cuts'!$E$2:$E$201,'Cuts'!$B$2:$B$201,B8,'Cuts'!$A$2:$A$201,("&lt;="&amp;A8))))</f>
        <v/>
      </c>
      <c r="J8" s="17" t="str">
        <f>IF($A8="","",IF((I8&lt;=0.5),"Depleted",IF((I8&lt;3),"Low","")))</f>
        <v/>
      </c>
    </row>
    <row r="9" spans="1:10" x14ac:dyDescent="0.25">
      <c r="A9" s="11"/>
      <c r="D9" s="12"/>
      <c r="E9" s="13"/>
      <c r="F9" s="14"/>
      <c r="H9" s="15" t="str">
        <f>IF($A9="","",ROUND((E9*F9),2))</f>
        <v/>
      </c>
      <c r="I9" s="16" t="str">
        <f>IF($A9="","",(D9-SUMIFS('Cuts'!$E$2:$E$201,'Cuts'!$B$2:$B$201,B9,'Cuts'!$A$2:$A$201,("&lt;="&amp;A9))))</f>
        <v/>
      </c>
      <c r="J9" s="17" t="str">
        <f>IF($A9="","",IF((I9&lt;=0.5),"Depleted",IF((I9&lt;3),"Low","")))</f>
        <v/>
      </c>
    </row>
    <row r="10" spans="1:10" x14ac:dyDescent="0.25">
      <c r="A10" s="11"/>
      <c r="D10" s="12"/>
      <c r="E10" s="13"/>
      <c r="F10" s="14"/>
      <c r="H10" s="15" t="str">
        <f>IF($A10="","",ROUND((E10*F10),2))</f>
        <v/>
      </c>
      <c r="I10" s="16" t="str">
        <f>IF($A10="","",(D10-SUMIFS('Cuts'!$E$2:$E$201,'Cuts'!$B$2:$B$201,B10,'Cuts'!$A$2:$A$201,("&lt;="&amp;A10))))</f>
        <v/>
      </c>
      <c r="J10" s="17" t="str">
        <f>IF($A10="","",IF((I10&lt;=0.5),"Depleted",IF((I10&lt;3),"Low","")))</f>
        <v/>
      </c>
    </row>
    <row r="11" spans="1:10" x14ac:dyDescent="0.25">
      <c r="A11" s="11"/>
      <c r="D11" s="12"/>
      <c r="E11" s="13"/>
      <c r="F11" s="14"/>
      <c r="H11" s="15" t="str">
        <f>IF($A11="","",ROUND((E11*F11),2))</f>
        <v/>
      </c>
      <c r="I11" s="16" t="str">
        <f>IF($A11="","",(D11-SUMIFS('Cuts'!$E$2:$E$201,'Cuts'!$B$2:$B$201,B11,'Cuts'!$A$2:$A$201,("&lt;="&amp;A11))))</f>
        <v/>
      </c>
      <c r="J11" s="17" t="str">
        <f>IF($A11="","",IF((I11&lt;=0.5),"Depleted",IF((I11&lt;3),"Low","")))</f>
        <v/>
      </c>
    </row>
    <row r="12" spans="1:10" x14ac:dyDescent="0.25">
      <c r="A12" s="11"/>
      <c r="D12" s="12"/>
      <c r="E12" s="13"/>
      <c r="F12" s="14"/>
      <c r="H12" s="15" t="str">
        <f>IF($A12="","",ROUND((E12*F12),2))</f>
        <v/>
      </c>
      <c r="I12" s="16" t="str">
        <f>IF($A12="","",(D12-SUMIFS('Cuts'!$E$2:$E$201,'Cuts'!$B$2:$B$201,B12,'Cuts'!$A$2:$A$201,("&lt;="&amp;A12))))</f>
        <v/>
      </c>
      <c r="J12" s="17" t="str">
        <f>IF($A12="","",IF((I12&lt;=0.5),"Depleted",IF((I12&lt;3),"Low","")))</f>
        <v/>
      </c>
    </row>
    <row r="13" spans="1:10" x14ac:dyDescent="0.25">
      <c r="A13" s="11"/>
      <c r="D13" s="12"/>
      <c r="E13" s="13"/>
      <c r="F13" s="14"/>
      <c r="H13" s="15" t="str">
        <f>IF($A13="","",ROUND((E13*F13),2))</f>
        <v/>
      </c>
      <c r="I13" s="16" t="str">
        <f>IF($A13="","",(D13-SUMIFS('Cuts'!$E$2:$E$201,'Cuts'!$B$2:$B$201,B13,'Cuts'!$A$2:$A$201,("&lt;="&amp;A13))))</f>
        <v/>
      </c>
      <c r="J13" s="17" t="str">
        <f>IF($A13="","",IF((I13&lt;=0.5),"Depleted",IF((I13&lt;3),"Low","")))</f>
        <v/>
      </c>
    </row>
    <row r="14" spans="1:10" x14ac:dyDescent="0.25">
      <c r="A14" s="11"/>
      <c r="D14" s="12"/>
      <c r="E14" s="13"/>
      <c r="F14" s="14"/>
      <c r="H14" s="15" t="str">
        <f>IF($A14="","",ROUND((E14*F14),2))</f>
        <v/>
      </c>
      <c r="I14" s="16" t="str">
        <f>IF($A14="","",(D14-SUMIFS('Cuts'!$E$2:$E$201,'Cuts'!$B$2:$B$201,B14,'Cuts'!$A$2:$A$201,("&lt;="&amp;A14))))</f>
        <v/>
      </c>
      <c r="J14" s="17" t="str">
        <f>IF($A14="","",IF((I14&lt;=0.5),"Depleted",IF((I14&lt;3),"Low","")))</f>
        <v/>
      </c>
    </row>
    <row r="15" spans="1:10" x14ac:dyDescent="0.25">
      <c r="A15" s="11"/>
      <c r="D15" s="12"/>
      <c r="E15" s="13"/>
      <c r="F15" s="14"/>
      <c r="H15" s="15" t="str">
        <f>IF($A15="","",ROUND((E15*F15),2))</f>
        <v/>
      </c>
      <c r="I15" s="16" t="str">
        <f>IF($A15="","",(D15-SUMIFS('Cuts'!$E$2:$E$201,'Cuts'!$B$2:$B$201,B15,'Cuts'!$A$2:$A$201,("&lt;="&amp;A15))))</f>
        <v/>
      </c>
      <c r="J15" s="17" t="str">
        <f>IF($A15="","",IF((I15&lt;=0.5),"Depleted",IF((I15&lt;3),"Low","")))</f>
        <v/>
      </c>
    </row>
    <row r="16" spans="1:10" x14ac:dyDescent="0.25">
      <c r="A16" s="11"/>
      <c r="D16" s="12"/>
      <c r="E16" s="13"/>
      <c r="F16" s="14"/>
      <c r="H16" s="15" t="str">
        <f>IF($A16="","",ROUND((E16*F16),2))</f>
        <v/>
      </c>
      <c r="I16" s="16" t="str">
        <f>IF($A16="","",(D16-SUMIFS('Cuts'!$E$2:$E$201,'Cuts'!$B$2:$B$201,B16,'Cuts'!$A$2:$A$201,("&lt;="&amp;A16))))</f>
        <v/>
      </c>
      <c r="J16" s="17" t="str">
        <f>IF($A16="","",IF((I16&lt;=0.5),"Depleted",IF((I16&lt;3),"Low","")))</f>
        <v/>
      </c>
    </row>
    <row r="17" spans="1:10" x14ac:dyDescent="0.25">
      <c r="A17" s="11"/>
      <c r="D17" s="12"/>
      <c r="E17" s="13"/>
      <c r="F17" s="14"/>
      <c r="H17" s="15" t="str">
        <f>IF($A17="","",ROUND((E17*F17),2))</f>
        <v/>
      </c>
      <c r="I17" s="16" t="str">
        <f>IF($A17="","",(D17-SUMIFS('Cuts'!$E$2:$E$201,'Cuts'!$B$2:$B$201,B17,'Cuts'!$A$2:$A$201,("&lt;="&amp;A17))))</f>
        <v/>
      </c>
      <c r="J17" s="17" t="str">
        <f>IF($A17="","",IF((I17&lt;=0.5),"Depleted",IF((I17&lt;3),"Low","")))</f>
        <v/>
      </c>
    </row>
    <row r="18" spans="1:10" x14ac:dyDescent="0.25">
      <c r="A18" s="11"/>
      <c r="D18" s="12"/>
      <c r="E18" s="13"/>
      <c r="F18" s="14"/>
      <c r="H18" s="15" t="str">
        <f>IF($A18="","",ROUND((E18*F18),2))</f>
        <v/>
      </c>
      <c r="I18" s="16" t="str">
        <f>IF($A18="","",(D18-SUMIFS('Cuts'!$E$2:$E$201,'Cuts'!$B$2:$B$201,B18,'Cuts'!$A$2:$A$201,("&lt;="&amp;A18))))</f>
        <v/>
      </c>
      <c r="J18" s="17" t="str">
        <f>IF($A18="","",IF((I18&lt;=0.5),"Depleted",IF((I18&lt;3),"Low","")))</f>
        <v/>
      </c>
    </row>
    <row r="19" spans="1:10" x14ac:dyDescent="0.25">
      <c r="A19" s="11"/>
      <c r="D19" s="12"/>
      <c r="E19" s="13"/>
      <c r="F19" s="14"/>
      <c r="H19" s="15" t="str">
        <f>IF($A19="","",ROUND((E19*F19),2))</f>
        <v/>
      </c>
      <c r="I19" s="16" t="str">
        <f>IF($A19="","",(D19-SUMIFS('Cuts'!$E$2:$E$201,'Cuts'!$B$2:$B$201,B19,'Cuts'!$A$2:$A$201,("&lt;="&amp;A19))))</f>
        <v/>
      </c>
      <c r="J19" s="17" t="str">
        <f>IF($A19="","",IF((I19&lt;=0.5),"Depleted",IF((I19&lt;3),"Low","")))</f>
        <v/>
      </c>
    </row>
    <row r="20" spans="1:10" x14ac:dyDescent="0.25">
      <c r="A20" s="11"/>
      <c r="D20" s="12"/>
      <c r="E20" s="13"/>
      <c r="F20" s="14"/>
      <c r="H20" s="15" t="str">
        <f>IF($A20="","",ROUND((E20*F20),2))</f>
        <v/>
      </c>
      <c r="I20" s="16" t="str">
        <f>IF($A20="","",(D20-SUMIFS('Cuts'!$E$2:$E$201,'Cuts'!$B$2:$B$201,B20,'Cuts'!$A$2:$A$201,("&lt;="&amp;A20))))</f>
        <v/>
      </c>
      <c r="J20" s="17" t="str">
        <f>IF($A20="","",IF((I20&lt;=0.5),"Depleted",IF((I20&lt;3),"Low","")))</f>
        <v/>
      </c>
    </row>
    <row r="21" spans="1:10" x14ac:dyDescent="0.25">
      <c r="A21" s="11"/>
      <c r="D21" s="12"/>
      <c r="E21" s="13"/>
      <c r="F21" s="14"/>
      <c r="H21" s="15" t="str">
        <f>IF($A21="","",ROUND((E21*F21),2))</f>
        <v/>
      </c>
      <c r="I21" s="16" t="str">
        <f>IF($A21="","",(D21-SUMIFS('Cuts'!$E$2:$E$201,'Cuts'!$B$2:$B$201,B21,'Cuts'!$A$2:$A$201,("&lt;="&amp;A21))))</f>
        <v/>
      </c>
      <c r="J21" s="17" t="str">
        <f>IF($A21="","",IF((I21&lt;=0.5),"Depleted",IF((I21&lt;3),"Low","")))</f>
        <v/>
      </c>
    </row>
    <row r="22" spans="1:10" x14ac:dyDescent="0.25">
      <c r="A22" s="11"/>
      <c r="D22" s="12"/>
      <c r="E22" s="13"/>
      <c r="F22" s="14"/>
      <c r="H22" s="15" t="str">
        <f>IF($A22="","",ROUND((E22*F22),2))</f>
        <v/>
      </c>
      <c r="I22" s="16" t="str">
        <f>IF($A22="","",(D22-SUMIFS('Cuts'!$E$2:$E$201,'Cuts'!$B$2:$B$201,B22,'Cuts'!$A$2:$A$201,("&lt;="&amp;A22))))</f>
        <v/>
      </c>
      <c r="J22" s="17" t="str">
        <f>IF($A22="","",IF((I22&lt;=0.5),"Depleted",IF((I22&lt;3),"Low","")))</f>
        <v/>
      </c>
    </row>
    <row r="23" spans="1:10" x14ac:dyDescent="0.25">
      <c r="A23" s="11"/>
      <c r="D23" s="12"/>
      <c r="E23" s="13"/>
      <c r="F23" s="14"/>
      <c r="H23" s="15" t="str">
        <f>IF($A23="","",ROUND((E23*F23),2))</f>
        <v/>
      </c>
      <c r="I23" s="16" t="str">
        <f>IF($A23="","",(D23-SUMIFS('Cuts'!$E$2:$E$201,'Cuts'!$B$2:$B$201,B23,'Cuts'!$A$2:$A$201,("&lt;="&amp;A23))))</f>
        <v/>
      </c>
      <c r="J23" s="17" t="str">
        <f>IF($A23="","",IF((I23&lt;=0.5),"Depleted",IF((I23&lt;3),"Low","")))</f>
        <v/>
      </c>
    </row>
    <row r="24" spans="1:10" x14ac:dyDescent="0.25">
      <c r="A24" s="11"/>
      <c r="D24" s="12"/>
      <c r="E24" s="13"/>
      <c r="F24" s="14"/>
      <c r="H24" s="15" t="str">
        <f>IF($A24="","",ROUND((E24*F24),2))</f>
        <v/>
      </c>
      <c r="I24" s="16" t="str">
        <f>IF($A24="","",(D24-SUMIFS('Cuts'!$E$2:$E$201,'Cuts'!$B$2:$B$201,B24,'Cuts'!$A$2:$A$201,("&lt;="&amp;A24))))</f>
        <v/>
      </c>
      <c r="J24" s="17" t="str">
        <f>IF($A24="","",IF((I24&lt;=0.5),"Depleted",IF((I24&lt;3),"Low","")))</f>
        <v/>
      </c>
    </row>
    <row r="25" spans="1:10" x14ac:dyDescent="0.25">
      <c r="A25" s="11"/>
      <c r="D25" s="12"/>
      <c r="E25" s="13"/>
      <c r="F25" s="14"/>
      <c r="H25" s="15" t="str">
        <f>IF($A25="","",ROUND((E25*F25),2))</f>
        <v/>
      </c>
      <c r="I25" s="16" t="str">
        <f>IF($A25="","",(D25-SUMIFS('Cuts'!$E$2:$E$201,'Cuts'!$B$2:$B$201,B25,'Cuts'!$A$2:$A$201,("&lt;="&amp;A25))))</f>
        <v/>
      </c>
      <c r="J25" s="17" t="str">
        <f>IF($A25="","",IF((I25&lt;=0.5),"Depleted",IF((I25&lt;3),"Low","")))</f>
        <v/>
      </c>
    </row>
    <row r="26" spans="1:10" x14ac:dyDescent="0.25">
      <c r="A26" s="11"/>
      <c r="D26" s="12"/>
      <c r="E26" s="13"/>
      <c r="F26" s="14"/>
      <c r="H26" s="15" t="str">
        <f>IF($A26="","",ROUND((E26*F26),2))</f>
        <v/>
      </c>
      <c r="I26" s="16" t="str">
        <f>IF($A26="","",(D26-SUMIFS('Cuts'!$E$2:$E$201,'Cuts'!$B$2:$B$201,B26,'Cuts'!$A$2:$A$201,("&lt;="&amp;A26))))</f>
        <v/>
      </c>
      <c r="J26" s="17" t="str">
        <f>IF($A26="","",IF((I26&lt;=0.5),"Depleted",IF((I26&lt;3),"Low","")))</f>
        <v/>
      </c>
    </row>
    <row r="27" spans="1:10" x14ac:dyDescent="0.25">
      <c r="A27" s="11"/>
      <c r="D27" s="12"/>
      <c r="E27" s="13"/>
      <c r="F27" s="14"/>
      <c r="H27" s="15" t="str">
        <f>IF($A27="","",ROUND((E27*F27),2))</f>
        <v/>
      </c>
      <c r="I27" s="16" t="str">
        <f>IF($A27="","",(D27-SUMIFS('Cuts'!$E$2:$E$201,'Cuts'!$B$2:$B$201,B27,'Cuts'!$A$2:$A$201,("&lt;="&amp;A27))))</f>
        <v/>
      </c>
      <c r="J27" s="17" t="str">
        <f>IF($A27="","",IF((I27&lt;=0.5),"Depleted",IF((I27&lt;3),"Low","")))</f>
        <v/>
      </c>
    </row>
    <row r="28" spans="1:10" x14ac:dyDescent="0.25">
      <c r="A28" s="11"/>
      <c r="D28" s="12"/>
      <c r="E28" s="13"/>
      <c r="F28" s="14"/>
      <c r="H28" s="15" t="str">
        <f>IF($A28="","",ROUND((E28*F28),2))</f>
        <v/>
      </c>
      <c r="I28" s="16" t="str">
        <f>IF($A28="","",(D28-SUMIFS('Cuts'!$E$2:$E$201,'Cuts'!$B$2:$B$201,B28,'Cuts'!$A$2:$A$201,("&lt;="&amp;A28))))</f>
        <v/>
      </c>
      <c r="J28" s="17" t="str">
        <f>IF($A28="","",IF((I28&lt;=0.5),"Depleted",IF((I28&lt;3),"Low","")))</f>
        <v/>
      </c>
    </row>
    <row r="29" spans="1:10" x14ac:dyDescent="0.25">
      <c r="A29" s="11"/>
      <c r="D29" s="12"/>
      <c r="E29" s="13"/>
      <c r="F29" s="14"/>
      <c r="H29" s="15" t="str">
        <f>IF($A29="","",ROUND((E29*F29),2))</f>
        <v/>
      </c>
      <c r="I29" s="16" t="str">
        <f>IF($A29="","",(D29-SUMIFS('Cuts'!$E$2:$E$201,'Cuts'!$B$2:$B$201,B29,'Cuts'!$A$2:$A$201,("&lt;="&amp;A29))))</f>
        <v/>
      </c>
      <c r="J29" s="17" t="str">
        <f>IF($A29="","",IF((I29&lt;=0.5),"Depleted",IF((I29&lt;3),"Low","")))</f>
        <v/>
      </c>
    </row>
    <row r="30" spans="1:10" x14ac:dyDescent="0.25">
      <c r="A30" s="11"/>
      <c r="D30" s="12"/>
      <c r="E30" s="13"/>
      <c r="F30" s="14"/>
      <c r="H30" s="15" t="str">
        <f>IF($A30="","",ROUND((E30*F30),2))</f>
        <v/>
      </c>
      <c r="I30" s="16" t="str">
        <f>IF($A30="","",(D30-SUMIFS('Cuts'!$E$2:$E$201,'Cuts'!$B$2:$B$201,B30,'Cuts'!$A$2:$A$201,("&lt;="&amp;A30))))</f>
        <v/>
      </c>
      <c r="J30" s="17" t="str">
        <f>IF($A30="","",IF((I30&lt;=0.5),"Depleted",IF((I30&lt;3),"Low","")))</f>
        <v/>
      </c>
    </row>
    <row r="31" spans="1:10" x14ac:dyDescent="0.25">
      <c r="A31" s="11"/>
      <c r="D31" s="12"/>
      <c r="E31" s="13"/>
      <c r="F31" s="14"/>
      <c r="H31" s="15" t="str">
        <f>IF($A31="","",ROUND((E31*F31),2))</f>
        <v/>
      </c>
      <c r="I31" s="16" t="str">
        <f>IF($A31="","",(D31-SUMIFS('Cuts'!$E$2:$E$201,'Cuts'!$B$2:$B$201,B31,'Cuts'!$A$2:$A$201,("&lt;="&amp;A31))))</f>
        <v/>
      </c>
      <c r="J31" s="17" t="str">
        <f>IF($A31="","",IF((I31&lt;=0.5),"Depleted",IF((I31&lt;3),"Low","")))</f>
        <v/>
      </c>
    </row>
    <row r="32" spans="1:10" x14ac:dyDescent="0.25">
      <c r="A32" s="11"/>
      <c r="D32" s="12"/>
      <c r="E32" s="13"/>
      <c r="F32" s="14"/>
      <c r="H32" s="15" t="str">
        <f>IF($A32="","",ROUND((E32*F32),2))</f>
        <v/>
      </c>
      <c r="I32" s="16" t="str">
        <f>IF($A32="","",(D32-SUMIFS('Cuts'!$E$2:$E$201,'Cuts'!$B$2:$B$201,B32,'Cuts'!$A$2:$A$201,("&lt;="&amp;A32))))</f>
        <v/>
      </c>
      <c r="J32" s="17" t="str">
        <f>IF($A32="","",IF((I32&lt;=0.5),"Depleted",IF((I32&lt;3),"Low","")))</f>
        <v/>
      </c>
    </row>
    <row r="33" spans="1:10" x14ac:dyDescent="0.25">
      <c r="A33" s="11"/>
      <c r="D33" s="12"/>
      <c r="E33" s="13"/>
      <c r="F33" s="14"/>
      <c r="H33" s="15" t="str">
        <f>IF($A33="","",ROUND((E33*F33),2))</f>
        <v/>
      </c>
      <c r="I33" s="16" t="str">
        <f>IF($A33="","",(D33-SUMIFS('Cuts'!$E$2:$E$201,'Cuts'!$B$2:$B$201,B33,'Cuts'!$A$2:$A$201,("&lt;="&amp;A33))))</f>
        <v/>
      </c>
      <c r="J33" s="17" t="str">
        <f>IF($A33="","",IF((I33&lt;=0.5),"Depleted",IF((I33&lt;3),"Low","")))</f>
        <v/>
      </c>
    </row>
    <row r="34" spans="1:10" x14ac:dyDescent="0.25">
      <c r="A34" s="11"/>
      <c r="D34" s="12"/>
      <c r="E34" s="13"/>
      <c r="F34" s="14"/>
      <c r="H34" s="15" t="str">
        <f>IF($A34="","",ROUND((E34*F34),2))</f>
        <v/>
      </c>
      <c r="I34" s="16" t="str">
        <f>IF($A34="","",(D34-SUMIFS('Cuts'!$E$2:$E$201,'Cuts'!$B$2:$B$201,B34,'Cuts'!$A$2:$A$201,("&lt;="&amp;A34))))</f>
        <v/>
      </c>
      <c r="J34" s="17" t="str">
        <f>IF($A34="","",IF((I34&lt;=0.5),"Depleted",IF((I34&lt;3),"Low","")))</f>
        <v/>
      </c>
    </row>
    <row r="35" spans="1:10" x14ac:dyDescent="0.25">
      <c r="A35" s="11"/>
      <c r="D35" s="12"/>
      <c r="E35" s="13"/>
      <c r="F35" s="14"/>
      <c r="H35" s="15" t="str">
        <f>IF($A35="","",ROUND((E35*F35),2))</f>
        <v/>
      </c>
      <c r="I35" s="16" t="str">
        <f>IF($A35="","",(D35-SUMIFS('Cuts'!$E$2:$E$201,'Cuts'!$B$2:$B$201,B35,'Cuts'!$A$2:$A$201,("&lt;="&amp;A35))))</f>
        <v/>
      </c>
      <c r="J35" s="17" t="str">
        <f>IF($A35="","",IF((I35&lt;=0.5),"Depleted",IF((I35&lt;3),"Low","")))</f>
        <v/>
      </c>
    </row>
    <row r="36" spans="1:10" x14ac:dyDescent="0.25">
      <c r="A36" s="11"/>
      <c r="D36" s="12"/>
      <c r="E36" s="13"/>
      <c r="F36" s="14"/>
      <c r="H36" s="15" t="str">
        <f>IF($A36="","",ROUND((E36*F36),2))</f>
        <v/>
      </c>
      <c r="I36" s="16" t="str">
        <f>IF($A36="","",(D36-SUMIFS('Cuts'!$E$2:$E$201,'Cuts'!$B$2:$B$201,B36,'Cuts'!$A$2:$A$201,("&lt;="&amp;A36))))</f>
        <v/>
      </c>
      <c r="J36" s="17" t="str">
        <f>IF($A36="","",IF((I36&lt;=0.5),"Depleted",IF((I36&lt;3),"Low","")))</f>
        <v/>
      </c>
    </row>
    <row r="37" spans="1:10" x14ac:dyDescent="0.25">
      <c r="A37" s="11"/>
      <c r="D37" s="12"/>
      <c r="E37" s="13"/>
      <c r="F37" s="14"/>
      <c r="H37" s="15" t="str">
        <f>IF($A37="","",ROUND((E37*F37),2))</f>
        <v/>
      </c>
      <c r="I37" s="16" t="str">
        <f>IF($A37="","",(D37-SUMIFS('Cuts'!$E$2:$E$201,'Cuts'!$B$2:$B$201,B37,'Cuts'!$A$2:$A$201,("&lt;="&amp;A37))))</f>
        <v/>
      </c>
      <c r="J37" s="17" t="str">
        <f>IF($A37="","",IF((I37&lt;=0.5),"Depleted",IF((I37&lt;3),"Low","")))</f>
        <v/>
      </c>
    </row>
    <row r="38" spans="1:10" x14ac:dyDescent="0.25">
      <c r="A38" s="11"/>
      <c r="D38" s="12"/>
      <c r="E38" s="13"/>
      <c r="F38" s="14"/>
      <c r="H38" s="15" t="str">
        <f>IF($A38="","",ROUND((E38*F38),2))</f>
        <v/>
      </c>
      <c r="I38" s="16" t="str">
        <f>IF($A38="","",(D38-SUMIFS('Cuts'!$E$2:$E$201,'Cuts'!$B$2:$B$201,B38,'Cuts'!$A$2:$A$201,("&lt;="&amp;A38))))</f>
        <v/>
      </c>
      <c r="J38" s="17" t="str">
        <f>IF($A38="","",IF((I38&lt;=0.5),"Depleted",IF((I38&lt;3),"Low","")))</f>
        <v/>
      </c>
    </row>
    <row r="39" spans="1:10" x14ac:dyDescent="0.25">
      <c r="A39" s="11"/>
      <c r="D39" s="12"/>
      <c r="E39" s="13"/>
      <c r="F39" s="14"/>
      <c r="H39" s="15" t="str">
        <f>IF($A39="","",ROUND((E39*F39),2))</f>
        <v/>
      </c>
      <c r="I39" s="16" t="str">
        <f>IF($A39="","",(D39-SUMIFS('Cuts'!$E$2:$E$201,'Cuts'!$B$2:$B$201,B39,'Cuts'!$A$2:$A$201,("&lt;="&amp;A39))))</f>
        <v/>
      </c>
      <c r="J39" s="17" t="str">
        <f>IF($A39="","",IF((I39&lt;=0.5),"Depleted",IF((I39&lt;3),"Low","")))</f>
        <v/>
      </c>
    </row>
    <row r="40" spans="1:10" x14ac:dyDescent="0.25">
      <c r="A40" s="11"/>
      <c r="D40" s="12"/>
      <c r="E40" s="13"/>
      <c r="F40" s="14"/>
      <c r="H40" s="15" t="str">
        <f>IF($A40="","",ROUND((E40*F40),2))</f>
        <v/>
      </c>
      <c r="I40" s="16" t="str">
        <f>IF($A40="","",(D40-SUMIFS('Cuts'!$E$2:$E$201,'Cuts'!$B$2:$B$201,B40,'Cuts'!$A$2:$A$201,("&lt;="&amp;A40))))</f>
        <v/>
      </c>
      <c r="J40" s="17" t="str">
        <f>IF($A40="","",IF((I40&lt;=0.5),"Depleted",IF((I40&lt;3),"Low","")))</f>
        <v/>
      </c>
    </row>
    <row r="41" spans="1:10" x14ac:dyDescent="0.25">
      <c r="A41" s="11"/>
      <c r="D41" s="12"/>
      <c r="E41" s="13"/>
      <c r="F41" s="14"/>
      <c r="H41" s="15" t="str">
        <f>IF($A41="","",ROUND((E41*F41),2))</f>
        <v/>
      </c>
      <c r="I41" s="16" t="str">
        <f>IF($A41="","",(D41-SUMIFS('Cuts'!$E$2:$E$201,'Cuts'!$B$2:$B$201,B41,'Cuts'!$A$2:$A$201,("&lt;="&amp;A41))))</f>
        <v/>
      </c>
      <c r="J41" s="17" t="str">
        <f>IF($A41="","",IF((I41&lt;=0.5),"Depleted",IF((I41&lt;3),"Low","")))</f>
        <v/>
      </c>
    </row>
    <row r="42" spans="1:10" x14ac:dyDescent="0.25">
      <c r="A42" s="11"/>
      <c r="D42" s="12"/>
      <c r="E42" s="13"/>
      <c r="F42" s="14"/>
      <c r="H42" s="15" t="str">
        <f>IF($A42="","",ROUND((E42*F42),2))</f>
        <v/>
      </c>
      <c r="I42" s="16" t="str">
        <f>IF($A42="","",(D42-SUMIFS('Cuts'!$E$2:$E$201,'Cuts'!$B$2:$B$201,B42,'Cuts'!$A$2:$A$201,("&lt;="&amp;A42))))</f>
        <v/>
      </c>
      <c r="J42" s="17" t="str">
        <f>IF($A42="","",IF((I42&lt;=0.5),"Depleted",IF((I42&lt;3),"Low","")))</f>
        <v/>
      </c>
    </row>
    <row r="43" spans="1:10" x14ac:dyDescent="0.25">
      <c r="A43" s="11"/>
      <c r="D43" s="12"/>
      <c r="E43" s="13"/>
      <c r="F43" s="14"/>
      <c r="H43" s="15" t="str">
        <f>IF($A43="","",ROUND((E43*F43),2))</f>
        <v/>
      </c>
      <c r="I43" s="16" t="str">
        <f>IF($A43="","",(D43-SUMIFS('Cuts'!$E$2:$E$201,'Cuts'!$B$2:$B$201,B43,'Cuts'!$A$2:$A$201,("&lt;="&amp;A43))))</f>
        <v/>
      </c>
      <c r="J43" s="17" t="str">
        <f>IF($A43="","",IF((I43&lt;=0.5),"Depleted",IF((I43&lt;3),"Low","")))</f>
        <v/>
      </c>
    </row>
    <row r="44" spans="1:10" x14ac:dyDescent="0.25">
      <c r="A44" s="11"/>
      <c r="D44" s="12"/>
      <c r="E44" s="13"/>
      <c r="F44" s="14"/>
      <c r="H44" s="15" t="str">
        <f>IF($A44="","",ROUND((E44*F44),2))</f>
        <v/>
      </c>
      <c r="I44" s="16" t="str">
        <f>IF($A44="","",(D44-SUMIFS('Cuts'!$E$2:$E$201,'Cuts'!$B$2:$B$201,B44,'Cuts'!$A$2:$A$201,("&lt;="&amp;A44))))</f>
        <v/>
      </c>
      <c r="J44" s="17" t="str">
        <f>IF($A44="","",IF((I44&lt;=0.5),"Depleted",IF((I44&lt;3),"Low","")))</f>
        <v/>
      </c>
    </row>
    <row r="45" spans="1:10" x14ac:dyDescent="0.25">
      <c r="A45" s="11"/>
      <c r="D45" s="12"/>
      <c r="E45" s="13"/>
      <c r="F45" s="14"/>
      <c r="H45" s="15" t="str">
        <f>IF($A45="","",ROUND((E45*F45),2))</f>
        <v/>
      </c>
      <c r="I45" s="16" t="str">
        <f>IF($A45="","",(D45-SUMIFS('Cuts'!$E$2:$E$201,'Cuts'!$B$2:$B$201,B45,'Cuts'!$A$2:$A$201,("&lt;="&amp;A45))))</f>
        <v/>
      </c>
      <c r="J45" s="17" t="str">
        <f>IF($A45="","",IF((I45&lt;=0.5),"Depleted",IF((I45&lt;3),"Low","")))</f>
        <v/>
      </c>
    </row>
    <row r="46" spans="1:10" x14ac:dyDescent="0.25">
      <c r="A46" s="11"/>
      <c r="D46" s="12"/>
      <c r="E46" s="13"/>
      <c r="F46" s="14"/>
      <c r="H46" s="15" t="str">
        <f>IF($A46="","",ROUND((E46*F46),2))</f>
        <v/>
      </c>
      <c r="I46" s="16" t="str">
        <f>IF($A46="","",(D46-SUMIFS('Cuts'!$E$2:$E$201,'Cuts'!$B$2:$B$201,B46,'Cuts'!$A$2:$A$201,("&lt;="&amp;A46))))</f>
        <v/>
      </c>
      <c r="J46" s="17" t="str">
        <f>IF($A46="","",IF((I46&lt;=0.5),"Depleted",IF((I46&lt;3),"Low","")))</f>
        <v/>
      </c>
    </row>
    <row r="47" spans="1:10" x14ac:dyDescent="0.25">
      <c r="A47" s="11"/>
      <c r="D47" s="12"/>
      <c r="E47" s="13"/>
      <c r="F47" s="14"/>
      <c r="H47" s="15" t="str">
        <f>IF($A47="","",ROUND((E47*F47),2))</f>
        <v/>
      </c>
      <c r="I47" s="16" t="str">
        <f>IF($A47="","",(D47-SUMIFS('Cuts'!$E$2:$E$201,'Cuts'!$B$2:$B$201,B47,'Cuts'!$A$2:$A$201,("&lt;="&amp;A47))))</f>
        <v/>
      </c>
      <c r="J47" s="17" t="str">
        <f>IF($A47="","",IF((I47&lt;=0.5),"Depleted",IF((I47&lt;3),"Low","")))</f>
        <v/>
      </c>
    </row>
    <row r="48" spans="1:10" x14ac:dyDescent="0.25">
      <c r="A48" s="11"/>
      <c r="D48" s="12"/>
      <c r="E48" s="13"/>
      <c r="F48" s="14"/>
      <c r="H48" s="15" t="str">
        <f>IF($A48="","",ROUND((E48*F48),2))</f>
        <v/>
      </c>
      <c r="I48" s="16" t="str">
        <f>IF($A48="","",(D48-SUMIFS('Cuts'!$E$2:$E$201,'Cuts'!$B$2:$B$201,B48,'Cuts'!$A$2:$A$201,("&lt;="&amp;A48))))</f>
        <v/>
      </c>
      <c r="J48" s="17" t="str">
        <f>IF($A48="","",IF((I48&lt;=0.5),"Depleted",IF((I48&lt;3),"Low","")))</f>
        <v/>
      </c>
    </row>
    <row r="49" spans="1:10" x14ac:dyDescent="0.25">
      <c r="A49" s="11"/>
      <c r="D49" s="12"/>
      <c r="E49" s="13"/>
      <c r="F49" s="14"/>
      <c r="H49" s="15" t="str">
        <f>IF($A49="","",ROUND((E49*F49),2))</f>
        <v/>
      </c>
      <c r="I49" s="16" t="str">
        <f>IF($A49="","",(D49-SUMIFS('Cuts'!$E$2:$E$201,'Cuts'!$B$2:$B$201,B49,'Cuts'!$A$2:$A$201,("&lt;="&amp;A49))))</f>
        <v/>
      </c>
      <c r="J49" s="17" t="str">
        <f>IF($A49="","",IF((I49&lt;=0.5),"Depleted",IF((I49&lt;3),"Low","")))</f>
        <v/>
      </c>
    </row>
    <row r="50" spans="1:10" x14ac:dyDescent="0.25">
      <c r="A50" s="11"/>
      <c r="D50" s="12"/>
      <c r="E50" s="13"/>
      <c r="F50" s="14"/>
      <c r="H50" s="15" t="str">
        <f>IF($A50="","",ROUND((E50*F50),2))</f>
        <v/>
      </c>
      <c r="I50" s="16" t="str">
        <f>IF($A50="","",(D50-SUMIFS('Cuts'!$E$2:$E$201,'Cuts'!$B$2:$B$201,B50,'Cuts'!$A$2:$A$201,("&lt;="&amp;A50))))</f>
        <v/>
      </c>
      <c r="J50" s="17" t="str">
        <f>IF($A50="","",IF((I50&lt;=0.5),"Depleted",IF((I50&lt;3),"Low","")))</f>
        <v/>
      </c>
    </row>
    <row r="51" spans="1:10" x14ac:dyDescent="0.25">
      <c r="A51" s="11"/>
      <c r="D51" s="12"/>
      <c r="E51" s="13"/>
      <c r="F51" s="14"/>
      <c r="H51" s="15" t="str">
        <f>IF($A51="","",ROUND((E51*F51),2))</f>
        <v/>
      </c>
      <c r="I51" s="16" t="str">
        <f>IF($A51="","",(D51-SUMIFS('Cuts'!$E$2:$E$201,'Cuts'!$B$2:$B$201,B51,'Cuts'!$A$2:$A$201,("&lt;="&amp;A51))))</f>
        <v/>
      </c>
      <c r="J51" s="17" t="str">
        <f>IF($A51="","",IF((I51&lt;=0.5),"Depleted",IF((I51&lt;3),"Low","")))</f>
        <v/>
      </c>
    </row>
    <row r="52" spans="1:10" x14ac:dyDescent="0.25">
      <c r="A52" s="11"/>
      <c r="D52" s="12"/>
      <c r="E52" s="13"/>
      <c r="F52" s="14"/>
      <c r="H52" s="15" t="str">
        <f>IF($A52="","",ROUND((E52*F52),2))</f>
        <v/>
      </c>
      <c r="I52" s="16" t="str">
        <f>IF($A52="","",(D52-SUMIFS('Cuts'!$E$2:$E$201,'Cuts'!$B$2:$B$201,B52,'Cuts'!$A$2:$A$201,("&lt;="&amp;A52))))</f>
        <v/>
      </c>
      <c r="J52" s="17" t="str">
        <f>IF($A52="","",IF((I52&lt;=0.5),"Depleted",IF((I52&lt;3),"Low","")))</f>
        <v/>
      </c>
    </row>
    <row r="53" spans="1:10" x14ac:dyDescent="0.25">
      <c r="A53" s="11"/>
      <c r="D53" s="12"/>
      <c r="E53" s="13"/>
      <c r="F53" s="14"/>
      <c r="H53" s="15" t="str">
        <f>IF($A53="","",ROUND((E53*F53),2))</f>
        <v/>
      </c>
      <c r="I53" s="16" t="str">
        <f>IF($A53="","",(D53-SUMIFS('Cuts'!$E$2:$E$201,'Cuts'!$B$2:$B$201,B53,'Cuts'!$A$2:$A$201,("&lt;="&amp;A53))))</f>
        <v/>
      </c>
      <c r="J53" s="17" t="str">
        <f>IF($A53="","",IF((I53&lt;=0.5),"Depleted",IF((I53&lt;3),"Low","")))</f>
        <v/>
      </c>
    </row>
    <row r="54" spans="1:10" x14ac:dyDescent="0.25">
      <c r="A54" s="11"/>
      <c r="D54" s="12"/>
      <c r="E54" s="13"/>
      <c r="F54" s="14"/>
      <c r="H54" s="15" t="str">
        <f>IF($A54="","",ROUND((E54*F54),2))</f>
        <v/>
      </c>
      <c r="I54" s="16" t="str">
        <f>IF($A54="","",(D54-SUMIFS('Cuts'!$E$2:$E$201,'Cuts'!$B$2:$B$201,B54,'Cuts'!$A$2:$A$201,("&lt;="&amp;A54))))</f>
        <v/>
      </c>
      <c r="J54" s="17" t="str">
        <f>IF($A54="","",IF((I54&lt;=0.5),"Depleted",IF((I54&lt;3),"Low","")))</f>
        <v/>
      </c>
    </row>
    <row r="55" spans="1:10" x14ac:dyDescent="0.25">
      <c r="A55" s="11"/>
      <c r="D55" s="12"/>
      <c r="E55" s="13"/>
      <c r="F55" s="14"/>
      <c r="H55" s="15" t="str">
        <f>IF($A55="","",ROUND((E55*F55),2))</f>
        <v/>
      </c>
      <c r="I55" s="16" t="str">
        <f>IF($A55="","",(D55-SUMIFS('Cuts'!$E$2:$E$201,'Cuts'!$B$2:$B$201,B55,'Cuts'!$A$2:$A$201,("&lt;="&amp;A55))))</f>
        <v/>
      </c>
      <c r="J55" s="17" t="str">
        <f>IF($A55="","",IF((I55&lt;=0.5),"Depleted",IF((I55&lt;3),"Low","")))</f>
        <v/>
      </c>
    </row>
    <row r="56" spans="1:10" x14ac:dyDescent="0.25">
      <c r="A56" s="11"/>
      <c r="D56" s="12"/>
      <c r="E56" s="13"/>
      <c r="F56" s="14"/>
      <c r="H56" s="15" t="str">
        <f>IF($A56="","",ROUND((E56*F56),2))</f>
        <v/>
      </c>
      <c r="I56" s="16" t="str">
        <f>IF($A56="","",(D56-SUMIFS('Cuts'!$E$2:$E$201,'Cuts'!$B$2:$B$201,B56,'Cuts'!$A$2:$A$201,("&lt;="&amp;A56))))</f>
        <v/>
      </c>
      <c r="J56" s="17" t="str">
        <f>IF($A56="","",IF((I56&lt;=0.5),"Depleted",IF((I56&lt;3),"Low","")))</f>
        <v/>
      </c>
    </row>
    <row r="57" spans="1:10" x14ac:dyDescent="0.25">
      <c r="A57" s="11"/>
      <c r="D57" s="12"/>
      <c r="E57" s="13"/>
      <c r="F57" s="14"/>
      <c r="H57" s="15" t="str">
        <f>IF($A57="","",ROUND((E57*F57),2))</f>
        <v/>
      </c>
      <c r="I57" s="16" t="str">
        <f>IF($A57="","",(D57-SUMIFS('Cuts'!$E$2:$E$201,'Cuts'!$B$2:$B$201,B57,'Cuts'!$A$2:$A$201,("&lt;="&amp;A57))))</f>
        <v/>
      </c>
      <c r="J57" s="17" t="str">
        <f>IF($A57="","",IF((I57&lt;=0.5),"Depleted",IF((I57&lt;3),"Low","")))</f>
        <v/>
      </c>
    </row>
    <row r="58" spans="1:10" x14ac:dyDescent="0.25">
      <c r="A58" s="11"/>
      <c r="D58" s="12"/>
      <c r="E58" s="13"/>
      <c r="F58" s="14"/>
      <c r="H58" s="15" t="str">
        <f>IF($A58="","",ROUND((E58*F58),2))</f>
        <v/>
      </c>
      <c r="I58" s="16" t="str">
        <f>IF($A58="","",(D58-SUMIFS('Cuts'!$E$2:$E$201,'Cuts'!$B$2:$B$201,B58,'Cuts'!$A$2:$A$201,("&lt;="&amp;A58))))</f>
        <v/>
      </c>
      <c r="J58" s="17" t="str">
        <f>IF($A58="","",IF((I58&lt;=0.5),"Depleted",IF((I58&lt;3),"Low","")))</f>
        <v/>
      </c>
    </row>
    <row r="59" spans="1:10" x14ac:dyDescent="0.25">
      <c r="A59" s="11"/>
      <c r="D59" s="12"/>
      <c r="E59" s="13"/>
      <c r="F59" s="14"/>
      <c r="H59" s="15" t="str">
        <f>IF($A59="","",ROUND((E59*F59),2))</f>
        <v/>
      </c>
      <c r="I59" s="16" t="str">
        <f>IF($A59="","",(D59-SUMIFS('Cuts'!$E$2:$E$201,'Cuts'!$B$2:$B$201,B59,'Cuts'!$A$2:$A$201,("&lt;="&amp;A59))))</f>
        <v/>
      </c>
      <c r="J59" s="17" t="str">
        <f>IF($A59="","",IF((I59&lt;=0.5),"Depleted",IF((I59&lt;3),"Low","")))</f>
        <v/>
      </c>
    </row>
    <row r="60" spans="1:10" x14ac:dyDescent="0.25">
      <c r="A60" s="11"/>
      <c r="D60" s="12"/>
      <c r="E60" s="13"/>
      <c r="F60" s="14"/>
      <c r="H60" s="15" t="str">
        <f>IF($A60="","",ROUND((E60*F60),2))</f>
        <v/>
      </c>
      <c r="I60" s="16" t="str">
        <f>IF($A60="","",(D60-SUMIFS('Cuts'!$E$2:$E$201,'Cuts'!$B$2:$B$201,B60,'Cuts'!$A$2:$A$201,("&lt;="&amp;A60))))</f>
        <v/>
      </c>
      <c r="J60" s="17" t="str">
        <f>IF($A60="","",IF((I60&lt;=0.5),"Depleted",IF((I60&lt;3),"Low","")))</f>
        <v/>
      </c>
    </row>
    <row r="61" spans="1:10" x14ac:dyDescent="0.25">
      <c r="A61" s="11"/>
      <c r="D61" s="12"/>
      <c r="E61" s="13"/>
      <c r="F61" s="14"/>
      <c r="H61" s="15" t="str">
        <f>IF($A61="","",ROUND((E61*F61),2))</f>
        <v/>
      </c>
      <c r="I61" s="16" t="str">
        <f>IF($A61="","",(D61-SUMIFS('Cuts'!$E$2:$E$201,'Cuts'!$B$2:$B$201,B61,'Cuts'!$A$2:$A$201,("&lt;="&amp;A61))))</f>
        <v/>
      </c>
      <c r="J61" s="17" t="str">
        <f>IF($A61="","",IF((I61&lt;=0.5),"Depleted",IF((I61&lt;3),"Low","")))</f>
        <v/>
      </c>
    </row>
    <row r="62" spans="1:10" x14ac:dyDescent="0.25">
      <c r="A62" s="11"/>
      <c r="D62" s="12"/>
      <c r="E62" s="13"/>
      <c r="F62" s="14"/>
      <c r="H62" s="15" t="str">
        <f>IF($A62="","",ROUND((E62*F62),2))</f>
        <v/>
      </c>
      <c r="I62" s="16" t="str">
        <f>IF($A62="","",(D62-SUMIFS('Cuts'!$E$2:$E$201,'Cuts'!$B$2:$B$201,B62,'Cuts'!$A$2:$A$201,("&lt;="&amp;A62))))</f>
        <v/>
      </c>
      <c r="J62" s="17" t="str">
        <f>IF($A62="","",IF((I62&lt;=0.5),"Depleted",IF((I62&lt;3),"Low","")))</f>
        <v/>
      </c>
    </row>
    <row r="63" spans="1:10" x14ac:dyDescent="0.25">
      <c r="A63" s="11"/>
      <c r="D63" s="12"/>
      <c r="E63" s="13"/>
      <c r="F63" s="14"/>
      <c r="H63" s="15" t="str">
        <f>IF($A63="","",ROUND((E63*F63),2))</f>
        <v/>
      </c>
      <c r="I63" s="16" t="str">
        <f>IF($A63="","",(D63-SUMIFS('Cuts'!$E$2:$E$201,'Cuts'!$B$2:$B$201,B63,'Cuts'!$A$2:$A$201,("&lt;="&amp;A63))))</f>
        <v/>
      </c>
      <c r="J63" s="17" t="str">
        <f>IF($A63="","",IF((I63&lt;=0.5),"Depleted",IF((I63&lt;3),"Low","")))</f>
        <v/>
      </c>
    </row>
    <row r="64" spans="1:10" x14ac:dyDescent="0.25">
      <c r="A64" s="11"/>
      <c r="D64" s="12"/>
      <c r="E64" s="13"/>
      <c r="F64" s="14"/>
      <c r="H64" s="15" t="str">
        <f>IF($A64="","",ROUND((E64*F64),2))</f>
        <v/>
      </c>
      <c r="I64" s="16" t="str">
        <f>IF($A64="","",(D64-SUMIFS('Cuts'!$E$2:$E$201,'Cuts'!$B$2:$B$201,B64,'Cuts'!$A$2:$A$201,("&lt;="&amp;A64))))</f>
        <v/>
      </c>
      <c r="J64" s="17" t="str">
        <f>IF($A64="","",IF((I64&lt;=0.5),"Depleted",IF((I64&lt;3),"Low","")))</f>
        <v/>
      </c>
    </row>
    <row r="65" spans="1:10" x14ac:dyDescent="0.25">
      <c r="A65" s="11"/>
      <c r="D65" s="12"/>
      <c r="E65" s="13"/>
      <c r="F65" s="14"/>
      <c r="H65" s="15" t="str">
        <f>IF($A65="","",ROUND((E65*F65),2))</f>
        <v/>
      </c>
      <c r="I65" s="16" t="str">
        <f>IF($A65="","",(D65-SUMIFS('Cuts'!$E$2:$E$201,'Cuts'!$B$2:$B$201,B65,'Cuts'!$A$2:$A$201,("&lt;="&amp;A65))))</f>
        <v/>
      </c>
      <c r="J65" s="17" t="str">
        <f>IF($A65="","",IF((I65&lt;=0.5),"Depleted",IF((I65&lt;3),"Low","")))</f>
        <v/>
      </c>
    </row>
    <row r="66" spans="1:10" x14ac:dyDescent="0.25">
      <c r="A66" s="11"/>
      <c r="D66" s="12"/>
      <c r="E66" s="13"/>
      <c r="F66" s="14"/>
      <c r="H66" s="15" t="str">
        <f>IF($A66="","",ROUND((E66*F66),2))</f>
        <v/>
      </c>
      <c r="I66" s="16" t="str">
        <f>IF($A66="","",(D66-SUMIFS('Cuts'!$E$2:$E$201,'Cuts'!$B$2:$B$201,B66,'Cuts'!$A$2:$A$201,("&lt;="&amp;A66))))</f>
        <v/>
      </c>
      <c r="J66" s="17" t="str">
        <f>IF($A66="","",IF((I66&lt;=0.5),"Depleted",IF((I66&lt;3),"Low","")))</f>
        <v/>
      </c>
    </row>
    <row r="67" spans="1:10" x14ac:dyDescent="0.25">
      <c r="A67" s="11"/>
      <c r="D67" s="12"/>
      <c r="E67" s="13"/>
      <c r="F67" s="14"/>
      <c r="H67" s="15" t="str">
        <f>IF($A67="","",ROUND((E67*F67),2))</f>
        <v/>
      </c>
      <c r="I67" s="16" t="str">
        <f>IF($A67="","",(D67-SUMIFS('Cuts'!$E$2:$E$201,'Cuts'!$B$2:$B$201,B67,'Cuts'!$A$2:$A$201,("&lt;="&amp;A67))))</f>
        <v/>
      </c>
      <c r="J67" s="17" t="str">
        <f>IF($A67="","",IF((I67&lt;=0.5),"Depleted",IF((I67&lt;3),"Low","")))</f>
        <v/>
      </c>
    </row>
    <row r="68" spans="1:10" x14ac:dyDescent="0.25">
      <c r="A68" s="11"/>
      <c r="D68" s="12"/>
      <c r="E68" s="13"/>
      <c r="F68" s="14"/>
      <c r="H68" s="15" t="str">
        <f>IF($A68="","",ROUND((E68*F68),2))</f>
        <v/>
      </c>
      <c r="I68" s="16" t="str">
        <f>IF($A68="","",(D68-SUMIFS('Cuts'!$E$2:$E$201,'Cuts'!$B$2:$B$201,B68,'Cuts'!$A$2:$A$201,("&lt;="&amp;A68))))</f>
        <v/>
      </c>
      <c r="J68" s="17" t="str">
        <f>IF($A68="","",IF((I68&lt;=0.5),"Depleted",IF((I68&lt;3),"Low","")))</f>
        <v/>
      </c>
    </row>
    <row r="69" spans="1:10" x14ac:dyDescent="0.25">
      <c r="A69" s="11"/>
      <c r="D69" s="12"/>
      <c r="E69" s="13"/>
      <c r="F69" s="14"/>
      <c r="H69" s="15" t="str">
        <f>IF($A69="","",ROUND((E69*F69),2))</f>
        <v/>
      </c>
      <c r="I69" s="16" t="str">
        <f>IF($A69="","",(D69-SUMIFS('Cuts'!$E$2:$E$201,'Cuts'!$B$2:$B$201,B69,'Cuts'!$A$2:$A$201,("&lt;="&amp;A69))))</f>
        <v/>
      </c>
      <c r="J69" s="17" t="str">
        <f>IF($A69="","",IF((I69&lt;=0.5),"Depleted",IF((I69&lt;3),"Low","")))</f>
        <v/>
      </c>
    </row>
    <row r="70" spans="1:10" x14ac:dyDescent="0.25">
      <c r="A70" s="11"/>
      <c r="D70" s="12"/>
      <c r="E70" s="13"/>
      <c r="F70" s="14"/>
      <c r="H70" s="15" t="str">
        <f>IF($A70="","",ROUND((E70*F70),2))</f>
        <v/>
      </c>
      <c r="I70" s="16" t="str">
        <f>IF($A70="","",(D70-SUMIFS('Cuts'!$E$2:$E$201,'Cuts'!$B$2:$B$201,B70,'Cuts'!$A$2:$A$201,("&lt;="&amp;A70))))</f>
        <v/>
      </c>
      <c r="J70" s="17" t="str">
        <f>IF($A70="","",IF((I70&lt;=0.5),"Depleted",IF((I70&lt;3),"Low","")))</f>
        <v/>
      </c>
    </row>
    <row r="71" spans="1:10" x14ac:dyDescent="0.25">
      <c r="A71" s="11"/>
      <c r="D71" s="12"/>
      <c r="E71" s="13"/>
      <c r="F71" s="14"/>
      <c r="H71" s="15" t="str">
        <f>IF($A71="","",ROUND((E71*F71),2))</f>
        <v/>
      </c>
      <c r="I71" s="16" t="str">
        <f>IF($A71="","",(D71-SUMIFS('Cuts'!$E$2:$E$201,'Cuts'!$B$2:$B$201,B71,'Cuts'!$A$2:$A$201,("&lt;="&amp;A71))))</f>
        <v/>
      </c>
      <c r="J71" s="17" t="str">
        <f>IF($A71="","",IF((I71&lt;=0.5),"Depleted",IF((I71&lt;3),"Low","")))</f>
        <v/>
      </c>
    </row>
    <row r="72" spans="1:10" x14ac:dyDescent="0.25">
      <c r="A72" s="11"/>
      <c r="D72" s="12"/>
      <c r="E72" s="13"/>
      <c r="F72" s="14"/>
      <c r="H72" s="15" t="str">
        <f>IF($A72="","",ROUND((E72*F72),2))</f>
        <v/>
      </c>
      <c r="I72" s="16" t="str">
        <f>IF($A72="","",(D72-SUMIFS('Cuts'!$E$2:$E$201,'Cuts'!$B$2:$B$201,B72,'Cuts'!$A$2:$A$201,("&lt;="&amp;A72))))</f>
        <v/>
      </c>
      <c r="J72" s="17" t="str">
        <f>IF($A72="","",IF((I72&lt;=0.5),"Depleted",IF((I72&lt;3),"Low","")))</f>
        <v/>
      </c>
    </row>
    <row r="73" spans="1:10" x14ac:dyDescent="0.25">
      <c r="A73" s="11"/>
      <c r="D73" s="12"/>
      <c r="E73" s="13"/>
      <c r="F73" s="14"/>
      <c r="H73" s="15" t="str">
        <f>IF($A73="","",ROUND((E73*F73),2))</f>
        <v/>
      </c>
      <c r="I73" s="16" t="str">
        <f>IF($A73="","",(D73-SUMIFS('Cuts'!$E$2:$E$201,'Cuts'!$B$2:$B$201,B73,'Cuts'!$A$2:$A$201,("&lt;="&amp;A73))))</f>
        <v/>
      </c>
      <c r="J73" s="17" t="str">
        <f>IF($A73="","",IF((I73&lt;=0.5),"Depleted",IF((I73&lt;3),"Low","")))</f>
        <v/>
      </c>
    </row>
    <row r="74" spans="1:10" x14ac:dyDescent="0.25">
      <c r="A74" s="11"/>
      <c r="D74" s="12"/>
      <c r="E74" s="13"/>
      <c r="F74" s="14"/>
      <c r="H74" s="15" t="str">
        <f>IF($A74="","",ROUND((E74*F74),2))</f>
        <v/>
      </c>
      <c r="I74" s="16" t="str">
        <f>IF($A74="","",(D74-SUMIFS('Cuts'!$E$2:$E$201,'Cuts'!$B$2:$B$201,B74,'Cuts'!$A$2:$A$201,("&lt;="&amp;A74))))</f>
        <v/>
      </c>
      <c r="J74" s="17" t="str">
        <f>IF($A74="","",IF((I74&lt;=0.5),"Depleted",IF((I74&lt;3),"Low","")))</f>
        <v/>
      </c>
    </row>
    <row r="75" spans="1:10" x14ac:dyDescent="0.25">
      <c r="A75" s="11"/>
      <c r="D75" s="12"/>
      <c r="E75" s="13"/>
      <c r="F75" s="14"/>
      <c r="H75" s="15" t="str">
        <f>IF($A75="","",ROUND((E75*F75),2))</f>
        <v/>
      </c>
      <c r="I75" s="16" t="str">
        <f>IF($A75="","",(D75-SUMIFS('Cuts'!$E$2:$E$201,'Cuts'!$B$2:$B$201,B75,'Cuts'!$A$2:$A$201,("&lt;="&amp;A75))))</f>
        <v/>
      </c>
      <c r="J75" s="17" t="str">
        <f>IF($A75="","",IF((I75&lt;=0.5),"Depleted",IF((I75&lt;3),"Low","")))</f>
        <v/>
      </c>
    </row>
    <row r="76" spans="1:10" x14ac:dyDescent="0.25">
      <c r="A76" s="11"/>
      <c r="D76" s="12"/>
      <c r="E76" s="13"/>
      <c r="F76" s="14"/>
      <c r="H76" s="15" t="str">
        <f>IF($A76="","",ROUND((E76*F76),2))</f>
        <v/>
      </c>
      <c r="I76" s="16" t="str">
        <f>IF($A76="","",(D76-SUMIFS('Cuts'!$E$2:$E$201,'Cuts'!$B$2:$B$201,B76,'Cuts'!$A$2:$A$201,("&lt;="&amp;A76))))</f>
        <v/>
      </c>
      <c r="J76" s="17" t="str">
        <f>IF($A76="","",IF((I76&lt;=0.5),"Depleted",IF((I76&lt;3),"Low","")))</f>
        <v/>
      </c>
    </row>
    <row r="77" spans="1:10" x14ac:dyDescent="0.25">
      <c r="A77" s="11"/>
      <c r="D77" s="12"/>
      <c r="E77" s="13"/>
      <c r="F77" s="14"/>
      <c r="H77" s="15" t="str">
        <f>IF($A77="","",ROUND((E77*F77),2))</f>
        <v/>
      </c>
      <c r="I77" s="16" t="str">
        <f>IF($A77="","",(D77-SUMIFS('Cuts'!$E$2:$E$201,'Cuts'!$B$2:$B$201,B77,'Cuts'!$A$2:$A$201,("&lt;="&amp;A77))))</f>
        <v/>
      </c>
      <c r="J77" s="17" t="str">
        <f>IF($A77="","",IF((I77&lt;=0.5),"Depleted",IF((I77&lt;3),"Low","")))</f>
        <v/>
      </c>
    </row>
    <row r="78" spans="1:10" x14ac:dyDescent="0.25">
      <c r="A78" s="11"/>
      <c r="D78" s="12"/>
      <c r="E78" s="13"/>
      <c r="F78" s="14"/>
      <c r="H78" s="15" t="str">
        <f>IF($A78="","",ROUND((E78*F78),2))</f>
        <v/>
      </c>
      <c r="I78" s="16" t="str">
        <f>IF($A78="","",(D78-SUMIFS('Cuts'!$E$2:$E$201,'Cuts'!$B$2:$B$201,B78,'Cuts'!$A$2:$A$201,("&lt;="&amp;A78))))</f>
        <v/>
      </c>
      <c r="J78" s="17" t="str">
        <f>IF($A78="","",IF((I78&lt;=0.5),"Depleted",IF((I78&lt;3),"Low","")))</f>
        <v/>
      </c>
    </row>
    <row r="79" spans="1:10" x14ac:dyDescent="0.25">
      <c r="A79" s="11"/>
      <c r="D79" s="12"/>
      <c r="E79" s="13"/>
      <c r="F79" s="14"/>
      <c r="H79" s="15" t="str">
        <f>IF($A79="","",ROUND((E79*F79),2))</f>
        <v/>
      </c>
      <c r="I79" s="16" t="str">
        <f>IF($A79="","",(D79-SUMIFS('Cuts'!$E$2:$E$201,'Cuts'!$B$2:$B$201,B79,'Cuts'!$A$2:$A$201,("&lt;="&amp;A79))))</f>
        <v/>
      </c>
      <c r="J79" s="17" t="str">
        <f>IF($A79="","",IF((I79&lt;=0.5),"Depleted",IF((I79&lt;3),"Low","")))</f>
        <v/>
      </c>
    </row>
    <row r="80" spans="1:10" x14ac:dyDescent="0.25">
      <c r="A80" s="11"/>
      <c r="D80" s="12"/>
      <c r="E80" s="13"/>
      <c r="F80" s="14"/>
      <c r="H80" s="15" t="str">
        <f>IF($A80="","",ROUND((E80*F80),2))</f>
        <v/>
      </c>
      <c r="I80" s="16" t="str">
        <f>IF($A80="","",(D80-SUMIFS('Cuts'!$E$2:$E$201,'Cuts'!$B$2:$B$201,B80,'Cuts'!$A$2:$A$201,("&lt;="&amp;A80))))</f>
        <v/>
      </c>
      <c r="J80" s="17" t="str">
        <f>IF($A80="","",IF((I80&lt;=0.5),"Depleted",IF((I80&lt;3),"Low","")))</f>
        <v/>
      </c>
    </row>
    <row r="81" spans="1:10" x14ac:dyDescent="0.25">
      <c r="A81" s="11"/>
      <c r="D81" s="12"/>
      <c r="E81" s="13"/>
      <c r="F81" s="14"/>
      <c r="H81" s="15" t="str">
        <f>IF($A81="","",ROUND((E81*F81),2))</f>
        <v/>
      </c>
      <c r="I81" s="16" t="str">
        <f>IF($A81="","",(D81-SUMIFS('Cuts'!$E$2:$E$201,'Cuts'!$B$2:$B$201,B81,'Cuts'!$A$2:$A$201,("&lt;="&amp;A81))))</f>
        <v/>
      </c>
      <c r="J81" s="17" t="str">
        <f>IF($A81="","",IF((I81&lt;=0.5),"Depleted",IF((I81&lt;3),"Low","")))</f>
        <v/>
      </c>
    </row>
    <row r="82" spans="1:10" x14ac:dyDescent="0.25">
      <c r="A82" s="11"/>
      <c r="D82" s="12"/>
      <c r="E82" s="13"/>
      <c r="F82" s="14"/>
      <c r="H82" s="15" t="str">
        <f>IF($A82="","",ROUND((E82*F82),2))</f>
        <v/>
      </c>
      <c r="I82" s="16" t="str">
        <f>IF($A82="","",(D82-SUMIFS('Cuts'!$E$2:$E$201,'Cuts'!$B$2:$B$201,B82,'Cuts'!$A$2:$A$201,("&lt;="&amp;A82))))</f>
        <v/>
      </c>
      <c r="J82" s="17" t="str">
        <f>IF($A82="","",IF((I82&lt;=0.5),"Depleted",IF((I82&lt;3),"Low","")))</f>
        <v/>
      </c>
    </row>
    <row r="83" spans="1:10" x14ac:dyDescent="0.25">
      <c r="A83" s="11"/>
      <c r="D83" s="12"/>
      <c r="E83" s="13"/>
      <c r="F83" s="14"/>
      <c r="H83" s="15" t="str">
        <f>IF($A83="","",ROUND((E83*F83),2))</f>
        <v/>
      </c>
      <c r="I83" s="16" t="str">
        <f>IF($A83="","",(D83-SUMIFS('Cuts'!$E$2:$E$201,'Cuts'!$B$2:$B$201,B83,'Cuts'!$A$2:$A$201,("&lt;="&amp;A83))))</f>
        <v/>
      </c>
      <c r="J83" s="17" t="str">
        <f>IF($A83="","",IF((I83&lt;=0.5),"Depleted",IF((I83&lt;3),"Low","")))</f>
        <v/>
      </c>
    </row>
    <row r="84" spans="1:10" x14ac:dyDescent="0.25">
      <c r="A84" s="11"/>
      <c r="D84" s="12"/>
      <c r="E84" s="13"/>
      <c r="F84" s="14"/>
      <c r="H84" s="15" t="str">
        <f>IF($A84="","",ROUND((E84*F84),2))</f>
        <v/>
      </c>
      <c r="I84" s="16" t="str">
        <f>IF($A84="","",(D84-SUMIFS('Cuts'!$E$2:$E$201,'Cuts'!$B$2:$B$201,B84,'Cuts'!$A$2:$A$201,("&lt;="&amp;A84))))</f>
        <v/>
      </c>
      <c r="J84" s="17" t="str">
        <f>IF($A84="","",IF((I84&lt;=0.5),"Depleted",IF((I84&lt;3),"Low","")))</f>
        <v/>
      </c>
    </row>
    <row r="85" spans="1:10" x14ac:dyDescent="0.25">
      <c r="A85" s="11"/>
      <c r="D85" s="12"/>
      <c r="E85" s="13"/>
      <c r="F85" s="14"/>
      <c r="H85" s="15" t="str">
        <f>IF($A85="","",ROUND((E85*F85),2))</f>
        <v/>
      </c>
      <c r="I85" s="16" t="str">
        <f>IF($A85="","",(D85-SUMIFS('Cuts'!$E$2:$E$201,'Cuts'!$B$2:$B$201,B85,'Cuts'!$A$2:$A$201,("&lt;="&amp;A85))))</f>
        <v/>
      </c>
      <c r="J85" s="17" t="str">
        <f>IF($A85="","",IF((I85&lt;=0.5),"Depleted",IF((I85&lt;3),"Low","")))</f>
        <v/>
      </c>
    </row>
    <row r="86" spans="1:10" x14ac:dyDescent="0.25">
      <c r="A86" s="11"/>
      <c r="D86" s="12"/>
      <c r="E86" s="13"/>
      <c r="F86" s="14"/>
      <c r="H86" s="15" t="str">
        <f>IF($A86="","",ROUND((E86*F86),2))</f>
        <v/>
      </c>
      <c r="I86" s="16" t="str">
        <f>IF($A86="","",(D86-SUMIFS('Cuts'!$E$2:$E$201,'Cuts'!$B$2:$B$201,B86,'Cuts'!$A$2:$A$201,("&lt;="&amp;A86))))</f>
        <v/>
      </c>
      <c r="J86" s="17" t="str">
        <f>IF($A86="","",IF((I86&lt;=0.5),"Depleted",IF((I86&lt;3),"Low","")))</f>
        <v/>
      </c>
    </row>
    <row r="87" spans="1:10" x14ac:dyDescent="0.25">
      <c r="A87" s="11"/>
      <c r="D87" s="12"/>
      <c r="E87" s="13"/>
      <c r="F87" s="14"/>
      <c r="H87" s="15" t="str">
        <f>IF($A87="","",ROUND((E87*F87),2))</f>
        <v/>
      </c>
      <c r="I87" s="16" t="str">
        <f>IF($A87="","",(D87-SUMIFS('Cuts'!$E$2:$E$201,'Cuts'!$B$2:$B$201,B87,'Cuts'!$A$2:$A$201,("&lt;="&amp;A87))))</f>
        <v/>
      </c>
      <c r="J87" s="17" t="str">
        <f>IF($A87="","",IF((I87&lt;=0.5),"Depleted",IF((I87&lt;3),"Low","")))</f>
        <v/>
      </c>
    </row>
    <row r="88" spans="1:10" x14ac:dyDescent="0.25">
      <c r="A88" s="11"/>
      <c r="D88" s="12"/>
      <c r="E88" s="13"/>
      <c r="F88" s="14"/>
      <c r="H88" s="15" t="str">
        <f>IF($A88="","",ROUND((E88*F88),2))</f>
        <v/>
      </c>
      <c r="I88" s="16" t="str">
        <f>IF($A88="","",(D88-SUMIFS('Cuts'!$E$2:$E$201,'Cuts'!$B$2:$B$201,B88,'Cuts'!$A$2:$A$201,("&lt;="&amp;A88))))</f>
        <v/>
      </c>
      <c r="J88" s="17" t="str">
        <f>IF($A88="","",IF((I88&lt;=0.5),"Depleted",IF((I88&lt;3),"Low","")))</f>
        <v/>
      </c>
    </row>
    <row r="89" spans="1:10" x14ac:dyDescent="0.25">
      <c r="A89" s="11"/>
      <c r="D89" s="12"/>
      <c r="E89" s="13"/>
      <c r="F89" s="14"/>
      <c r="H89" s="15" t="str">
        <f>IF($A89="","",ROUND((E89*F89),2))</f>
        <v/>
      </c>
      <c r="I89" s="16" t="str">
        <f>IF($A89="","",(D89-SUMIFS('Cuts'!$E$2:$E$201,'Cuts'!$B$2:$B$201,B89,'Cuts'!$A$2:$A$201,("&lt;="&amp;A89))))</f>
        <v/>
      </c>
      <c r="J89" s="17" t="str">
        <f>IF($A89="","",IF((I89&lt;=0.5),"Depleted",IF((I89&lt;3),"Low","")))</f>
        <v/>
      </c>
    </row>
    <row r="90" spans="1:10" x14ac:dyDescent="0.25">
      <c r="A90" s="11"/>
      <c r="D90" s="12"/>
      <c r="E90" s="13"/>
      <c r="F90" s="14"/>
      <c r="H90" s="15" t="str">
        <f>IF($A90="","",ROUND((E90*F90),2))</f>
        <v/>
      </c>
      <c r="I90" s="16" t="str">
        <f>IF($A90="","",(D90-SUMIFS('Cuts'!$E$2:$E$201,'Cuts'!$B$2:$B$201,B90,'Cuts'!$A$2:$A$201,("&lt;="&amp;A90))))</f>
        <v/>
      </c>
      <c r="J90" s="17" t="str">
        <f>IF($A90="","",IF((I90&lt;=0.5),"Depleted",IF((I90&lt;3),"Low","")))</f>
        <v/>
      </c>
    </row>
    <row r="91" spans="1:10" x14ac:dyDescent="0.25">
      <c r="A91" s="11"/>
      <c r="D91" s="12"/>
      <c r="E91" s="13"/>
      <c r="F91" s="14"/>
      <c r="H91" s="15" t="str">
        <f>IF($A91="","",ROUND((E91*F91),2))</f>
        <v/>
      </c>
      <c r="I91" s="16" t="str">
        <f>IF($A91="","",(D91-SUMIFS('Cuts'!$E$2:$E$201,'Cuts'!$B$2:$B$201,B91,'Cuts'!$A$2:$A$201,("&lt;="&amp;A91))))</f>
        <v/>
      </c>
      <c r="J91" s="17" t="str">
        <f>IF($A91="","",IF((I91&lt;=0.5),"Depleted",IF((I91&lt;3),"Low","")))</f>
        <v/>
      </c>
    </row>
    <row r="92" spans="1:10" x14ac:dyDescent="0.25">
      <c r="A92" s="11"/>
      <c r="D92" s="12"/>
      <c r="E92" s="13"/>
      <c r="F92" s="14"/>
      <c r="H92" s="15" t="str">
        <f>IF($A92="","",ROUND((E92*F92),2))</f>
        <v/>
      </c>
      <c r="I92" s="16" t="str">
        <f>IF($A92="","",(D92-SUMIFS('Cuts'!$E$2:$E$201,'Cuts'!$B$2:$B$201,B92,'Cuts'!$A$2:$A$201,("&lt;="&amp;A92))))</f>
        <v/>
      </c>
      <c r="J92" s="17" t="str">
        <f>IF($A92="","",IF((I92&lt;=0.5),"Depleted",IF((I92&lt;3),"Low","")))</f>
        <v/>
      </c>
    </row>
    <row r="93" spans="1:10" x14ac:dyDescent="0.25">
      <c r="A93" s="11"/>
      <c r="D93" s="12"/>
      <c r="E93" s="13"/>
      <c r="F93" s="14"/>
      <c r="H93" s="15" t="str">
        <f>IF($A93="","",ROUND((E93*F93),2))</f>
        <v/>
      </c>
      <c r="I93" s="16" t="str">
        <f>IF($A93="","",(D93-SUMIFS('Cuts'!$E$2:$E$201,'Cuts'!$B$2:$B$201,B93,'Cuts'!$A$2:$A$201,("&lt;="&amp;A93))))</f>
        <v/>
      </c>
      <c r="J93" s="17" t="str">
        <f>IF($A93="","",IF((I93&lt;=0.5),"Depleted",IF((I93&lt;3),"Low","")))</f>
        <v/>
      </c>
    </row>
    <row r="94" spans="1:10" x14ac:dyDescent="0.25">
      <c r="A94" s="11"/>
      <c r="D94" s="12"/>
      <c r="E94" s="13"/>
      <c r="F94" s="14"/>
      <c r="H94" s="15" t="str">
        <f>IF($A94="","",ROUND((E94*F94),2))</f>
        <v/>
      </c>
      <c r="I94" s="16" t="str">
        <f>IF($A94="","",(D94-SUMIFS('Cuts'!$E$2:$E$201,'Cuts'!$B$2:$B$201,B94,'Cuts'!$A$2:$A$201,("&lt;="&amp;A94))))</f>
        <v/>
      </c>
      <c r="J94" s="17" t="str">
        <f>IF($A94="","",IF((I94&lt;=0.5),"Depleted",IF((I94&lt;3),"Low","")))</f>
        <v/>
      </c>
    </row>
    <row r="95" spans="1:10" x14ac:dyDescent="0.25">
      <c r="A95" s="11"/>
      <c r="D95" s="12"/>
      <c r="E95" s="13"/>
      <c r="F95" s="14"/>
      <c r="H95" s="15" t="str">
        <f>IF($A95="","",ROUND((E95*F95),2))</f>
        <v/>
      </c>
      <c r="I95" s="16" t="str">
        <f>IF($A95="","",(D95-SUMIFS('Cuts'!$E$2:$E$201,'Cuts'!$B$2:$B$201,B95,'Cuts'!$A$2:$A$201,("&lt;="&amp;A95))))</f>
        <v/>
      </c>
      <c r="J95" s="17" t="str">
        <f>IF($A95="","",IF((I95&lt;=0.5),"Depleted",IF((I95&lt;3),"Low","")))</f>
        <v/>
      </c>
    </row>
    <row r="96" spans="1:10" x14ac:dyDescent="0.25">
      <c r="A96" s="11"/>
      <c r="D96" s="12"/>
      <c r="E96" s="13"/>
      <c r="F96" s="14"/>
      <c r="H96" s="15" t="str">
        <f>IF($A96="","",ROUND((E96*F96),2))</f>
        <v/>
      </c>
      <c r="I96" s="16" t="str">
        <f>IF($A96="","",(D96-SUMIFS('Cuts'!$E$2:$E$201,'Cuts'!$B$2:$B$201,B96,'Cuts'!$A$2:$A$201,("&lt;="&amp;A96))))</f>
        <v/>
      </c>
      <c r="J96" s="17" t="str">
        <f>IF($A96="","",IF((I96&lt;=0.5),"Depleted",IF((I96&lt;3),"Low","")))</f>
        <v/>
      </c>
    </row>
    <row r="97" spans="1:10" x14ac:dyDescent="0.25">
      <c r="A97" s="11"/>
      <c r="D97" s="12"/>
      <c r="E97" s="13"/>
      <c r="F97" s="14"/>
      <c r="H97" s="15" t="str">
        <f>IF($A97="","",ROUND((E97*F97),2))</f>
        <v/>
      </c>
      <c r="I97" s="16" t="str">
        <f>IF($A97="","",(D97-SUMIFS('Cuts'!$E$2:$E$201,'Cuts'!$B$2:$B$201,B97,'Cuts'!$A$2:$A$201,("&lt;="&amp;A97))))</f>
        <v/>
      </c>
      <c r="J97" s="17" t="str">
        <f>IF($A97="","",IF((I97&lt;=0.5),"Depleted",IF((I97&lt;3),"Low","")))</f>
        <v/>
      </c>
    </row>
    <row r="98" spans="1:10" x14ac:dyDescent="0.25">
      <c r="A98" s="11"/>
      <c r="D98" s="12"/>
      <c r="E98" s="13"/>
      <c r="F98" s="14"/>
      <c r="H98" s="15" t="str">
        <f>IF($A98="","",ROUND((E98*F98),2))</f>
        <v/>
      </c>
      <c r="I98" s="16" t="str">
        <f>IF($A98="","",(D98-SUMIFS('Cuts'!$E$2:$E$201,'Cuts'!$B$2:$B$201,B98,'Cuts'!$A$2:$A$201,("&lt;="&amp;A98))))</f>
        <v/>
      </c>
      <c r="J98" s="17" t="str">
        <f>IF($A98="","",IF((I98&lt;=0.5),"Depleted",IF((I98&lt;3),"Low","")))</f>
        <v/>
      </c>
    </row>
    <row r="99" spans="1:10" x14ac:dyDescent="0.25">
      <c r="A99" s="11"/>
      <c r="D99" s="12"/>
      <c r="E99" s="13"/>
      <c r="F99" s="14"/>
      <c r="H99" s="15" t="str">
        <f>IF($A99="","",ROUND((E99*F99),2))</f>
        <v/>
      </c>
      <c r="I99" s="16" t="str">
        <f>IF($A99="","",(D99-SUMIFS('Cuts'!$E$2:$E$201,'Cuts'!$B$2:$B$201,B99,'Cuts'!$A$2:$A$201,("&lt;="&amp;A99))))</f>
        <v/>
      </c>
      <c r="J99" s="17" t="str">
        <f>IF($A99="","",IF((I99&lt;=0.5),"Depleted",IF((I99&lt;3),"Low","")))</f>
        <v/>
      </c>
    </row>
    <row r="100" spans="1:10" x14ac:dyDescent="0.25">
      <c r="A100" s="11"/>
      <c r="D100" s="12"/>
      <c r="E100" s="13"/>
      <c r="F100" s="14"/>
      <c r="H100" s="15" t="str">
        <f>IF($A100="","",ROUND((E100*F100),2))</f>
        <v/>
      </c>
      <c r="I100" s="16" t="str">
        <f>IF($A100="","",(D100-SUMIFS('Cuts'!$E$2:$E$201,'Cuts'!$B$2:$B$201,B100,'Cuts'!$A$2:$A$201,("&lt;="&amp;A100))))</f>
        <v/>
      </c>
      <c r="J100" s="17" t="str">
        <f>IF($A100="","",IF((I100&lt;=0.5),"Depleted",IF((I100&lt;3),"Low","")))</f>
        <v/>
      </c>
    </row>
    <row r="101" spans="1:10" x14ac:dyDescent="0.25">
      <c r="A101" s="11"/>
      <c r="D101" s="12"/>
      <c r="E101" s="13"/>
      <c r="F101" s="14"/>
      <c r="H101" s="15" t="str">
        <f>IF($A101="","",ROUND((E101*F101),2))</f>
        <v/>
      </c>
      <c r="I101" s="16" t="str">
        <f>IF($A101="","",(D101-SUMIFS('Cuts'!$E$2:$E$201,'Cuts'!$B$2:$B$201,B101,'Cuts'!$A$2:$A$201,("&lt;="&amp;A101))))</f>
        <v/>
      </c>
      <c r="J101" s="17" t="str">
        <f>IF($A101="","",IF((I101&lt;=0.5),"Depleted",IF((I101&lt;3),"Low","")))</f>
        <v/>
      </c>
    </row>
    <row r="102" spans="1:10" x14ac:dyDescent="0.25">
      <c r="A102" s="11"/>
      <c r="D102" s="12"/>
      <c r="E102" s="13"/>
      <c r="F102" s="14"/>
      <c r="H102" s="15" t="str">
        <f>IF($A102="","",ROUND((E102*F102),2))</f>
        <v/>
      </c>
      <c r="I102" s="16" t="str">
        <f>IF($A102="","",(D102-SUMIFS('Cuts'!$E$2:$E$201,'Cuts'!$B$2:$B$201,B102,'Cuts'!$A$2:$A$201,("&lt;="&amp;A102))))</f>
        <v/>
      </c>
      <c r="J102" s="17" t="str">
        <f>IF($A102="","",IF((I102&lt;=0.5),"Depleted",IF((I102&lt;3),"Low","")))</f>
        <v/>
      </c>
    </row>
    <row r="103" spans="1:10" x14ac:dyDescent="0.25">
      <c r="A103" s="11"/>
      <c r="D103" s="12"/>
      <c r="E103" s="13"/>
      <c r="F103" s="14"/>
      <c r="H103" s="15" t="str">
        <f>IF($A103="","",ROUND((E103*F103),2))</f>
        <v/>
      </c>
      <c r="I103" s="16" t="str">
        <f>IF($A103="","",(D103-SUMIFS('Cuts'!$E$2:$E$201,'Cuts'!$B$2:$B$201,B103,'Cuts'!$A$2:$A$201,("&lt;="&amp;A103))))</f>
        <v/>
      </c>
      <c r="J103" s="17" t="str">
        <f>IF($A103="","",IF((I103&lt;=0.5),"Depleted",IF((I103&lt;3),"Low","")))</f>
        <v/>
      </c>
    </row>
    <row r="104" spans="1:10" x14ac:dyDescent="0.25">
      <c r="A104" s="11"/>
      <c r="D104" s="12"/>
      <c r="E104" s="13"/>
      <c r="F104" s="14"/>
      <c r="H104" s="15" t="str">
        <f>IF($A104="","",ROUND((E104*F104),2))</f>
        <v/>
      </c>
      <c r="I104" s="16" t="str">
        <f>IF($A104="","",(D104-SUMIFS('Cuts'!$E$2:$E$201,'Cuts'!$B$2:$B$201,B104,'Cuts'!$A$2:$A$201,("&lt;="&amp;A104))))</f>
        <v/>
      </c>
      <c r="J104" s="17" t="str">
        <f>IF($A104="","",IF((I104&lt;=0.5),"Depleted",IF((I104&lt;3),"Low","")))</f>
        <v/>
      </c>
    </row>
    <row r="105" spans="1:10" x14ac:dyDescent="0.25">
      <c r="A105" s="11"/>
      <c r="D105" s="12"/>
      <c r="E105" s="13"/>
      <c r="F105" s="14"/>
      <c r="H105" s="15" t="str">
        <f>IF($A105="","",ROUND((E105*F105),2))</f>
        <v/>
      </c>
      <c r="I105" s="16" t="str">
        <f>IF($A105="","",(D105-SUMIFS('Cuts'!$E$2:$E$201,'Cuts'!$B$2:$B$201,B105,'Cuts'!$A$2:$A$201,("&lt;="&amp;A105))))</f>
        <v/>
      </c>
      <c r="J105" s="17" t="str">
        <f>IF($A105="","",IF((I105&lt;=0.5),"Depleted",IF((I105&lt;3),"Low","")))</f>
        <v/>
      </c>
    </row>
    <row r="106" spans="1:10" x14ac:dyDescent="0.25">
      <c r="A106" s="11"/>
      <c r="D106" s="12"/>
      <c r="E106" s="13"/>
      <c r="F106" s="14"/>
      <c r="H106" s="15" t="str">
        <f>IF($A106="","",ROUND((E106*F106),2))</f>
        <v/>
      </c>
      <c r="I106" s="16" t="str">
        <f>IF($A106="","",(D106-SUMIFS('Cuts'!$E$2:$E$201,'Cuts'!$B$2:$B$201,B106,'Cuts'!$A$2:$A$201,("&lt;="&amp;A106))))</f>
        <v/>
      </c>
      <c r="J106" s="17" t="str">
        <f>IF($A106="","",IF((I106&lt;=0.5),"Depleted",IF((I106&lt;3),"Low","")))</f>
        <v/>
      </c>
    </row>
    <row r="107" spans="1:10" x14ac:dyDescent="0.25">
      <c r="A107" s="11"/>
      <c r="D107" s="12"/>
      <c r="E107" s="13"/>
      <c r="F107" s="14"/>
      <c r="H107" s="15" t="str">
        <f>IF($A107="","",ROUND((E107*F107),2))</f>
        <v/>
      </c>
      <c r="I107" s="16" t="str">
        <f>IF($A107="","",(D107-SUMIFS('Cuts'!$E$2:$E$201,'Cuts'!$B$2:$B$201,B107,'Cuts'!$A$2:$A$201,("&lt;="&amp;A107))))</f>
        <v/>
      </c>
      <c r="J107" s="17" t="str">
        <f>IF($A107="","",IF((I107&lt;=0.5),"Depleted",IF((I107&lt;3),"Low","")))</f>
        <v/>
      </c>
    </row>
    <row r="108" spans="1:10" x14ac:dyDescent="0.25">
      <c r="A108" s="11"/>
      <c r="D108" s="12"/>
      <c r="E108" s="13"/>
      <c r="F108" s="14"/>
      <c r="H108" s="15" t="str">
        <f>IF($A108="","",ROUND((E108*F108),2))</f>
        <v/>
      </c>
      <c r="I108" s="16" t="str">
        <f>IF($A108="","",(D108-SUMIFS('Cuts'!$E$2:$E$201,'Cuts'!$B$2:$B$201,B108,'Cuts'!$A$2:$A$201,("&lt;="&amp;A108))))</f>
        <v/>
      </c>
      <c r="J108" s="17" t="str">
        <f>IF($A108="","",IF((I108&lt;=0.5),"Depleted",IF((I108&lt;3),"Low","")))</f>
        <v/>
      </c>
    </row>
    <row r="109" spans="1:10" x14ac:dyDescent="0.25">
      <c r="A109" s="11"/>
      <c r="D109" s="12"/>
      <c r="E109" s="13"/>
      <c r="F109" s="14"/>
      <c r="H109" s="15" t="str">
        <f>IF($A109="","",ROUND((E109*F109),2))</f>
        <v/>
      </c>
      <c r="I109" s="16" t="str">
        <f>IF($A109="","",(D109-SUMIFS('Cuts'!$E$2:$E$201,'Cuts'!$B$2:$B$201,B109,'Cuts'!$A$2:$A$201,("&lt;="&amp;A109))))</f>
        <v/>
      </c>
      <c r="J109" s="17" t="str">
        <f>IF($A109="","",IF((I109&lt;=0.5),"Depleted",IF((I109&lt;3),"Low","")))</f>
        <v/>
      </c>
    </row>
    <row r="110" spans="1:10" x14ac:dyDescent="0.25">
      <c r="A110" s="11"/>
      <c r="D110" s="12"/>
      <c r="E110" s="13"/>
      <c r="F110" s="14"/>
      <c r="H110" s="15" t="str">
        <f>IF($A110="","",ROUND((E110*F110),2))</f>
        <v/>
      </c>
      <c r="I110" s="16" t="str">
        <f>IF($A110="","",(D110-SUMIFS('Cuts'!$E$2:$E$201,'Cuts'!$B$2:$B$201,B110,'Cuts'!$A$2:$A$201,("&lt;="&amp;A110))))</f>
        <v/>
      </c>
      <c r="J110" s="17" t="str">
        <f>IF($A110="","",IF((I110&lt;=0.5),"Depleted",IF((I110&lt;3),"Low","")))</f>
        <v/>
      </c>
    </row>
    <row r="111" spans="1:10" x14ac:dyDescent="0.25">
      <c r="A111" s="11"/>
      <c r="D111" s="12"/>
      <c r="E111" s="13"/>
      <c r="F111" s="14"/>
      <c r="H111" s="15" t="str">
        <f>IF($A111="","",ROUND((E111*F111),2))</f>
        <v/>
      </c>
      <c r="I111" s="16" t="str">
        <f>IF($A111="","",(D111-SUMIFS('Cuts'!$E$2:$E$201,'Cuts'!$B$2:$B$201,B111,'Cuts'!$A$2:$A$201,("&lt;="&amp;A111))))</f>
        <v/>
      </c>
      <c r="J111" s="17" t="str">
        <f>IF($A111="","",IF((I111&lt;=0.5),"Depleted",IF((I111&lt;3),"Low","")))</f>
        <v/>
      </c>
    </row>
    <row r="112" spans="1:10" x14ac:dyDescent="0.25">
      <c r="A112" s="11"/>
      <c r="D112" s="12"/>
      <c r="E112" s="13"/>
      <c r="F112" s="14"/>
      <c r="H112" s="15" t="str">
        <f>IF($A112="","",ROUND((E112*F112),2))</f>
        <v/>
      </c>
      <c r="I112" s="16" t="str">
        <f>IF($A112="","",(D112-SUMIFS('Cuts'!$E$2:$E$201,'Cuts'!$B$2:$B$201,B112,'Cuts'!$A$2:$A$201,("&lt;="&amp;A112))))</f>
        <v/>
      </c>
      <c r="J112" s="17" t="str">
        <f>IF($A112="","",IF((I112&lt;=0.5),"Depleted",IF((I112&lt;3),"Low","")))</f>
        <v/>
      </c>
    </row>
    <row r="113" spans="1:10" x14ac:dyDescent="0.25">
      <c r="A113" s="11"/>
      <c r="D113" s="12"/>
      <c r="E113" s="13"/>
      <c r="F113" s="14"/>
      <c r="H113" s="15" t="str">
        <f>IF($A113="","",ROUND((E113*F113),2))</f>
        <v/>
      </c>
      <c r="I113" s="16" t="str">
        <f>IF($A113="","",(D113-SUMIFS('Cuts'!$E$2:$E$201,'Cuts'!$B$2:$B$201,B113,'Cuts'!$A$2:$A$201,("&lt;="&amp;A113))))</f>
        <v/>
      </c>
      <c r="J113" s="17" t="str">
        <f>IF($A113="","",IF((I113&lt;=0.5),"Depleted",IF((I113&lt;3),"Low","")))</f>
        <v/>
      </c>
    </row>
    <row r="114" spans="1:10" x14ac:dyDescent="0.25">
      <c r="A114" s="11"/>
      <c r="D114" s="12"/>
      <c r="E114" s="13"/>
      <c r="F114" s="14"/>
      <c r="H114" s="15" t="str">
        <f>IF($A114="","",ROUND((E114*F114),2))</f>
        <v/>
      </c>
      <c r="I114" s="16" t="str">
        <f>IF($A114="","",(D114-SUMIFS('Cuts'!$E$2:$E$201,'Cuts'!$B$2:$B$201,B114,'Cuts'!$A$2:$A$201,("&lt;="&amp;A114))))</f>
        <v/>
      </c>
      <c r="J114" s="17" t="str">
        <f>IF($A114="","",IF((I114&lt;=0.5),"Depleted",IF((I114&lt;3),"Low","")))</f>
        <v/>
      </c>
    </row>
    <row r="115" spans="1:10" x14ac:dyDescent="0.25">
      <c r="A115" s="11"/>
      <c r="D115" s="12"/>
      <c r="E115" s="13"/>
      <c r="F115" s="14"/>
      <c r="H115" s="15" t="str">
        <f>IF($A115="","",ROUND((E115*F115),2))</f>
        <v/>
      </c>
      <c r="I115" s="16" t="str">
        <f>IF($A115="","",(D115-SUMIFS('Cuts'!$E$2:$E$201,'Cuts'!$B$2:$B$201,B115,'Cuts'!$A$2:$A$201,("&lt;="&amp;A115))))</f>
        <v/>
      </c>
      <c r="J115" s="17" t="str">
        <f>IF($A115="","",IF((I115&lt;=0.5),"Depleted",IF((I115&lt;3),"Low","")))</f>
        <v/>
      </c>
    </row>
    <row r="116" spans="1:10" x14ac:dyDescent="0.25">
      <c r="A116" s="11"/>
      <c r="D116" s="12"/>
      <c r="E116" s="13"/>
      <c r="F116" s="14"/>
      <c r="H116" s="15" t="str">
        <f>IF($A116="","",ROUND((E116*F116),2))</f>
        <v/>
      </c>
      <c r="I116" s="16" t="str">
        <f>IF($A116="","",(D116-SUMIFS('Cuts'!$E$2:$E$201,'Cuts'!$B$2:$B$201,B116,'Cuts'!$A$2:$A$201,("&lt;="&amp;A116))))</f>
        <v/>
      </c>
      <c r="J116" s="17" t="str">
        <f>IF($A116="","",IF((I116&lt;=0.5),"Depleted",IF((I116&lt;3),"Low","")))</f>
        <v/>
      </c>
    </row>
    <row r="117" spans="1:10" x14ac:dyDescent="0.25">
      <c r="A117" s="11"/>
      <c r="D117" s="12"/>
      <c r="E117" s="13"/>
      <c r="F117" s="14"/>
      <c r="H117" s="15" t="str">
        <f>IF($A117="","",ROUND((E117*F117),2))</f>
        <v/>
      </c>
      <c r="I117" s="16" t="str">
        <f>IF($A117="","",(D117-SUMIFS('Cuts'!$E$2:$E$201,'Cuts'!$B$2:$B$201,B117,'Cuts'!$A$2:$A$201,("&lt;="&amp;A117))))</f>
        <v/>
      </c>
      <c r="J117" s="17" t="str">
        <f>IF($A117="","",IF((I117&lt;=0.5),"Depleted",IF((I117&lt;3),"Low","")))</f>
        <v/>
      </c>
    </row>
    <row r="118" spans="1:10" x14ac:dyDescent="0.25">
      <c r="A118" s="11"/>
      <c r="D118" s="12"/>
      <c r="E118" s="13"/>
      <c r="F118" s="14"/>
      <c r="H118" s="15" t="str">
        <f>IF($A118="","",ROUND((E118*F118),2))</f>
        <v/>
      </c>
      <c r="I118" s="16" t="str">
        <f>IF($A118="","",(D118-SUMIFS('Cuts'!$E$2:$E$201,'Cuts'!$B$2:$B$201,B118,'Cuts'!$A$2:$A$201,("&lt;="&amp;A118))))</f>
        <v/>
      </c>
      <c r="J118" s="17" t="str">
        <f>IF($A118="","",IF((I118&lt;=0.5),"Depleted",IF((I118&lt;3),"Low","")))</f>
        <v/>
      </c>
    </row>
    <row r="119" spans="1:10" x14ac:dyDescent="0.25">
      <c r="A119" s="11"/>
      <c r="D119" s="12"/>
      <c r="E119" s="13"/>
      <c r="F119" s="14"/>
      <c r="H119" s="15" t="str">
        <f>IF($A119="","",ROUND((E119*F119),2))</f>
        <v/>
      </c>
      <c r="I119" s="16" t="str">
        <f>IF($A119="","",(D119-SUMIFS('Cuts'!$E$2:$E$201,'Cuts'!$B$2:$B$201,B119,'Cuts'!$A$2:$A$201,("&lt;="&amp;A119))))</f>
        <v/>
      </c>
      <c r="J119" s="17" t="str">
        <f>IF($A119="","",IF((I119&lt;=0.5),"Depleted",IF((I119&lt;3),"Low","")))</f>
        <v/>
      </c>
    </row>
    <row r="120" spans="1:10" x14ac:dyDescent="0.25">
      <c r="A120" s="11"/>
      <c r="D120" s="12"/>
      <c r="E120" s="13"/>
      <c r="F120" s="14"/>
      <c r="H120" s="15" t="str">
        <f>IF($A120="","",ROUND((E120*F120),2))</f>
        <v/>
      </c>
      <c r="I120" s="16" t="str">
        <f>IF($A120="","",(D120-SUMIFS('Cuts'!$E$2:$E$201,'Cuts'!$B$2:$B$201,B120,'Cuts'!$A$2:$A$201,("&lt;="&amp;A120))))</f>
        <v/>
      </c>
      <c r="J120" s="17" t="str">
        <f>IF($A120="","",IF((I120&lt;=0.5),"Depleted",IF((I120&lt;3),"Low","")))</f>
        <v/>
      </c>
    </row>
    <row r="121" spans="1:10" x14ac:dyDescent="0.25">
      <c r="A121" s="11"/>
      <c r="D121" s="12"/>
      <c r="E121" s="13"/>
      <c r="F121" s="14"/>
      <c r="H121" s="15" t="str">
        <f>IF($A121="","",ROUND((E121*F121),2))</f>
        <v/>
      </c>
      <c r="I121" s="16" t="str">
        <f>IF($A121="","",(D121-SUMIFS('Cuts'!$E$2:$E$201,'Cuts'!$B$2:$B$201,B121,'Cuts'!$A$2:$A$201,("&lt;="&amp;A121))))</f>
        <v/>
      </c>
      <c r="J121" s="17" t="str">
        <f>IF($A121="","",IF((I121&lt;=0.5),"Depleted",IF((I121&lt;3),"Low","")))</f>
        <v/>
      </c>
    </row>
    <row r="122" spans="1:10" x14ac:dyDescent="0.25">
      <c r="A122" s="11"/>
      <c r="D122" s="12"/>
      <c r="E122" s="13"/>
      <c r="F122" s="14"/>
      <c r="H122" s="15" t="str">
        <f>IF($A122="","",ROUND((E122*F122),2))</f>
        <v/>
      </c>
      <c r="I122" s="16" t="str">
        <f>IF($A122="","",(D122-SUMIFS('Cuts'!$E$2:$E$201,'Cuts'!$B$2:$B$201,B122,'Cuts'!$A$2:$A$201,("&lt;="&amp;A122))))</f>
        <v/>
      </c>
      <c r="J122" s="17" t="str">
        <f>IF($A122="","",IF((I122&lt;=0.5),"Depleted",IF((I122&lt;3),"Low","")))</f>
        <v/>
      </c>
    </row>
    <row r="123" spans="1:10" x14ac:dyDescent="0.25">
      <c r="A123" s="11"/>
      <c r="D123" s="12"/>
      <c r="E123" s="13"/>
      <c r="F123" s="14"/>
      <c r="H123" s="15" t="str">
        <f>IF($A123="","",ROUND((E123*F123),2))</f>
        <v/>
      </c>
      <c r="I123" s="16" t="str">
        <f>IF($A123="","",(D123-SUMIFS('Cuts'!$E$2:$E$201,'Cuts'!$B$2:$B$201,B123,'Cuts'!$A$2:$A$201,("&lt;="&amp;A123))))</f>
        <v/>
      </c>
      <c r="J123" s="17" t="str">
        <f>IF($A123="","",IF((I123&lt;=0.5),"Depleted",IF((I123&lt;3),"Low","")))</f>
        <v/>
      </c>
    </row>
    <row r="124" spans="1:10" x14ac:dyDescent="0.25">
      <c r="A124" s="11"/>
      <c r="D124" s="12"/>
      <c r="E124" s="13"/>
      <c r="F124" s="14"/>
      <c r="H124" s="15" t="str">
        <f>IF($A124="","",ROUND((E124*F124),2))</f>
        <v/>
      </c>
      <c r="I124" s="16" t="str">
        <f>IF($A124="","",(D124-SUMIFS('Cuts'!$E$2:$E$201,'Cuts'!$B$2:$B$201,B124,'Cuts'!$A$2:$A$201,("&lt;="&amp;A124))))</f>
        <v/>
      </c>
      <c r="J124" s="17" t="str">
        <f>IF($A124="","",IF((I124&lt;=0.5),"Depleted",IF((I124&lt;3),"Low","")))</f>
        <v/>
      </c>
    </row>
    <row r="125" spans="1:10" x14ac:dyDescent="0.25">
      <c r="A125" s="11"/>
      <c r="D125" s="12"/>
      <c r="E125" s="13"/>
      <c r="F125" s="14"/>
      <c r="H125" s="15" t="str">
        <f>IF($A125="","",ROUND((E125*F125),2))</f>
        <v/>
      </c>
      <c r="I125" s="16" t="str">
        <f>IF($A125="","",(D125-SUMIFS('Cuts'!$E$2:$E$201,'Cuts'!$B$2:$B$201,B125,'Cuts'!$A$2:$A$201,("&lt;="&amp;A125))))</f>
        <v/>
      </c>
      <c r="J125" s="17" t="str">
        <f>IF($A125="","",IF((I125&lt;=0.5),"Depleted",IF((I125&lt;3),"Low","")))</f>
        <v/>
      </c>
    </row>
    <row r="126" spans="1:10" x14ac:dyDescent="0.25">
      <c r="A126" s="11"/>
      <c r="D126" s="12"/>
      <c r="E126" s="13"/>
      <c r="F126" s="14"/>
      <c r="H126" s="15" t="str">
        <f>IF($A126="","",ROUND((E126*F126),2))</f>
        <v/>
      </c>
      <c r="I126" s="16" t="str">
        <f>IF($A126="","",(D126-SUMIFS('Cuts'!$E$2:$E$201,'Cuts'!$B$2:$B$201,B126,'Cuts'!$A$2:$A$201,("&lt;="&amp;A126))))</f>
        <v/>
      </c>
      <c r="J126" s="17" t="str">
        <f>IF($A126="","",IF((I126&lt;=0.5),"Depleted",IF((I126&lt;3),"Low","")))</f>
        <v/>
      </c>
    </row>
    <row r="127" spans="1:10" x14ac:dyDescent="0.25">
      <c r="A127" s="11"/>
      <c r="D127" s="12"/>
      <c r="E127" s="13"/>
      <c r="F127" s="14"/>
      <c r="H127" s="15" t="str">
        <f>IF($A127="","",ROUND((E127*F127),2))</f>
        <v/>
      </c>
      <c r="I127" s="16" t="str">
        <f>IF($A127="","",(D127-SUMIFS('Cuts'!$E$2:$E$201,'Cuts'!$B$2:$B$201,B127,'Cuts'!$A$2:$A$201,("&lt;="&amp;A127))))</f>
        <v/>
      </c>
      <c r="J127" s="17" t="str">
        <f>IF($A127="","",IF((I127&lt;=0.5),"Depleted",IF((I127&lt;3),"Low","")))</f>
        <v/>
      </c>
    </row>
    <row r="128" spans="1:10" x14ac:dyDescent="0.25">
      <c r="A128" s="11"/>
      <c r="D128" s="12"/>
      <c r="E128" s="13"/>
      <c r="F128" s="14"/>
      <c r="H128" s="15" t="str">
        <f>IF($A128="","",ROUND((E128*F128),2))</f>
        <v/>
      </c>
      <c r="I128" s="16" t="str">
        <f>IF($A128="","",(D128-SUMIFS('Cuts'!$E$2:$E$201,'Cuts'!$B$2:$B$201,B128,'Cuts'!$A$2:$A$201,("&lt;="&amp;A128))))</f>
        <v/>
      </c>
      <c r="J128" s="17" t="str">
        <f>IF($A128="","",IF((I128&lt;=0.5),"Depleted",IF((I128&lt;3),"Low","")))</f>
        <v/>
      </c>
    </row>
    <row r="129" spans="1:10" x14ac:dyDescent="0.25">
      <c r="A129" s="11"/>
      <c r="D129" s="12"/>
      <c r="E129" s="13"/>
      <c r="F129" s="14"/>
      <c r="H129" s="15" t="str">
        <f>IF($A129="","",ROUND((E129*F129),2))</f>
        <v/>
      </c>
      <c r="I129" s="16" t="str">
        <f>IF($A129="","",(D129-SUMIFS('Cuts'!$E$2:$E$201,'Cuts'!$B$2:$B$201,B129,'Cuts'!$A$2:$A$201,("&lt;="&amp;A129))))</f>
        <v/>
      </c>
      <c r="J129" s="17" t="str">
        <f>IF($A129="","",IF((I129&lt;=0.5),"Depleted",IF((I129&lt;3),"Low","")))</f>
        <v/>
      </c>
    </row>
    <row r="130" spans="1:10" x14ac:dyDescent="0.25">
      <c r="A130" s="11"/>
      <c r="D130" s="12"/>
      <c r="E130" s="13"/>
      <c r="F130" s="14"/>
      <c r="H130" s="15" t="str">
        <f>IF($A130="","",ROUND((E130*F130),2))</f>
        <v/>
      </c>
      <c r="I130" s="16" t="str">
        <f>IF($A130="","",(D130-SUMIFS('Cuts'!$E$2:$E$201,'Cuts'!$B$2:$B$201,B130,'Cuts'!$A$2:$A$201,("&lt;="&amp;A130))))</f>
        <v/>
      </c>
      <c r="J130" s="17" t="str">
        <f>IF($A130="","",IF((I130&lt;=0.5),"Depleted",IF((I130&lt;3),"Low","")))</f>
        <v/>
      </c>
    </row>
    <row r="131" spans="1:10" x14ac:dyDescent="0.25">
      <c r="A131" s="11"/>
      <c r="D131" s="12"/>
      <c r="E131" s="13"/>
      <c r="F131" s="14"/>
      <c r="H131" s="15" t="str">
        <f>IF($A131="","",ROUND((E131*F131),2))</f>
        <v/>
      </c>
      <c r="I131" s="16" t="str">
        <f>IF($A131="","",(D131-SUMIFS('Cuts'!$E$2:$E$201,'Cuts'!$B$2:$B$201,B131,'Cuts'!$A$2:$A$201,("&lt;="&amp;A131))))</f>
        <v/>
      </c>
      <c r="J131" s="17" t="str">
        <f>IF($A131="","",IF((I131&lt;=0.5),"Depleted",IF((I131&lt;3),"Low","")))</f>
        <v/>
      </c>
    </row>
    <row r="132" spans="1:10" x14ac:dyDescent="0.25">
      <c r="A132" s="11"/>
      <c r="D132" s="12"/>
      <c r="E132" s="13"/>
      <c r="F132" s="14"/>
      <c r="H132" s="15" t="str">
        <f>IF($A132="","",ROUND((E132*F132),2))</f>
        <v/>
      </c>
      <c r="I132" s="16" t="str">
        <f>IF($A132="","",(D132-SUMIFS('Cuts'!$E$2:$E$201,'Cuts'!$B$2:$B$201,B132,'Cuts'!$A$2:$A$201,("&lt;="&amp;A132))))</f>
        <v/>
      </c>
      <c r="J132" s="17" t="str">
        <f>IF($A132="","",IF((I132&lt;=0.5),"Depleted",IF((I132&lt;3),"Low","")))</f>
        <v/>
      </c>
    </row>
    <row r="133" spans="1:10" x14ac:dyDescent="0.25">
      <c r="A133" s="11"/>
      <c r="D133" s="12"/>
      <c r="E133" s="13"/>
      <c r="F133" s="14"/>
      <c r="H133" s="15" t="str">
        <f>IF($A133="","",ROUND((E133*F133),2))</f>
        <v/>
      </c>
      <c r="I133" s="16" t="str">
        <f>IF($A133="","",(D133-SUMIFS('Cuts'!$E$2:$E$201,'Cuts'!$B$2:$B$201,B133,'Cuts'!$A$2:$A$201,("&lt;="&amp;A133))))</f>
        <v/>
      </c>
      <c r="J133" s="17" t="str">
        <f>IF($A133="","",IF((I133&lt;=0.5),"Depleted",IF((I133&lt;3),"Low","")))</f>
        <v/>
      </c>
    </row>
    <row r="134" spans="1:10" x14ac:dyDescent="0.25">
      <c r="A134" s="11"/>
      <c r="D134" s="12"/>
      <c r="E134" s="13"/>
      <c r="F134" s="14"/>
      <c r="H134" s="15" t="str">
        <f>IF($A134="","",ROUND((E134*F134),2))</f>
        <v/>
      </c>
      <c r="I134" s="16" t="str">
        <f>IF($A134="","",(D134-SUMIFS('Cuts'!$E$2:$E$201,'Cuts'!$B$2:$B$201,B134,'Cuts'!$A$2:$A$201,("&lt;="&amp;A134))))</f>
        <v/>
      </c>
      <c r="J134" s="17" t="str">
        <f>IF($A134="","",IF((I134&lt;=0.5),"Depleted",IF((I134&lt;3),"Low","")))</f>
        <v/>
      </c>
    </row>
    <row r="135" spans="1:10" x14ac:dyDescent="0.25">
      <c r="A135" s="11"/>
      <c r="D135" s="12"/>
      <c r="E135" s="13"/>
      <c r="F135" s="14"/>
      <c r="H135" s="15" t="str">
        <f>IF($A135="","",ROUND((E135*F135),2))</f>
        <v/>
      </c>
      <c r="I135" s="16" t="str">
        <f>IF($A135="","",(D135-SUMIFS('Cuts'!$E$2:$E$201,'Cuts'!$B$2:$B$201,B135,'Cuts'!$A$2:$A$201,("&lt;="&amp;A135))))</f>
        <v/>
      </c>
      <c r="J135" s="17" t="str">
        <f>IF($A135="","",IF((I135&lt;=0.5),"Depleted",IF((I135&lt;3),"Low","")))</f>
        <v/>
      </c>
    </row>
    <row r="136" spans="1:10" x14ac:dyDescent="0.25">
      <c r="A136" s="11"/>
      <c r="D136" s="12"/>
      <c r="E136" s="13"/>
      <c r="F136" s="14"/>
      <c r="H136" s="15" t="str">
        <f>IF($A136="","",ROUND((E136*F136),2))</f>
        <v/>
      </c>
      <c r="I136" s="16" t="str">
        <f>IF($A136="","",(D136-SUMIFS('Cuts'!$E$2:$E$201,'Cuts'!$B$2:$B$201,B136,'Cuts'!$A$2:$A$201,("&lt;="&amp;A136))))</f>
        <v/>
      </c>
      <c r="J136" s="17" t="str">
        <f>IF($A136="","",IF((I136&lt;=0.5),"Depleted",IF((I136&lt;3),"Low","")))</f>
        <v/>
      </c>
    </row>
    <row r="137" spans="1:10" x14ac:dyDescent="0.25">
      <c r="A137" s="11"/>
      <c r="D137" s="12"/>
      <c r="E137" s="13"/>
      <c r="F137" s="14"/>
      <c r="H137" s="15" t="str">
        <f>IF($A137="","",ROUND((E137*F137),2))</f>
        <v/>
      </c>
      <c r="I137" s="16" t="str">
        <f>IF($A137="","",(D137-SUMIFS('Cuts'!$E$2:$E$201,'Cuts'!$B$2:$B$201,B137,'Cuts'!$A$2:$A$201,("&lt;="&amp;A137))))</f>
        <v/>
      </c>
      <c r="J137" s="17" t="str">
        <f>IF($A137="","",IF((I137&lt;=0.5),"Depleted",IF((I137&lt;3),"Low","")))</f>
        <v/>
      </c>
    </row>
    <row r="138" spans="1:10" x14ac:dyDescent="0.25">
      <c r="A138" s="11"/>
      <c r="D138" s="12"/>
      <c r="E138" s="13"/>
      <c r="F138" s="14"/>
      <c r="H138" s="15" t="str">
        <f>IF($A138="","",ROUND((E138*F138),2))</f>
        <v/>
      </c>
      <c r="I138" s="16" t="str">
        <f>IF($A138="","",(D138-SUMIFS('Cuts'!$E$2:$E$201,'Cuts'!$B$2:$B$201,B138,'Cuts'!$A$2:$A$201,("&lt;="&amp;A138))))</f>
        <v/>
      </c>
      <c r="J138" s="17" t="str">
        <f>IF($A138="","",IF((I138&lt;=0.5),"Depleted",IF((I138&lt;3),"Low","")))</f>
        <v/>
      </c>
    </row>
    <row r="139" spans="1:10" x14ac:dyDescent="0.25">
      <c r="A139" s="11"/>
      <c r="D139" s="12"/>
      <c r="E139" s="13"/>
      <c r="F139" s="14"/>
      <c r="H139" s="15" t="str">
        <f>IF($A139="","",ROUND((E139*F139),2))</f>
        <v/>
      </c>
      <c r="I139" s="16" t="str">
        <f>IF($A139="","",(D139-SUMIFS('Cuts'!$E$2:$E$201,'Cuts'!$B$2:$B$201,B139,'Cuts'!$A$2:$A$201,("&lt;="&amp;A139))))</f>
        <v/>
      </c>
      <c r="J139" s="17" t="str">
        <f>IF($A139="","",IF((I139&lt;=0.5),"Depleted",IF((I139&lt;3),"Low","")))</f>
        <v/>
      </c>
    </row>
    <row r="140" spans="1:10" x14ac:dyDescent="0.25">
      <c r="A140" s="11"/>
      <c r="D140" s="12"/>
      <c r="E140" s="13"/>
      <c r="F140" s="14"/>
      <c r="H140" s="15" t="str">
        <f>IF($A140="","",ROUND((E140*F140),2))</f>
        <v/>
      </c>
      <c r="I140" s="16" t="str">
        <f>IF($A140="","",(D140-SUMIFS('Cuts'!$E$2:$E$201,'Cuts'!$B$2:$B$201,B140,'Cuts'!$A$2:$A$201,("&lt;="&amp;A140))))</f>
        <v/>
      </c>
      <c r="J140" s="17" t="str">
        <f>IF($A140="","",IF((I140&lt;=0.5),"Depleted",IF((I140&lt;3),"Low","")))</f>
        <v/>
      </c>
    </row>
    <row r="141" spans="1:10" x14ac:dyDescent="0.25">
      <c r="A141" s="11"/>
      <c r="D141" s="12"/>
      <c r="E141" s="13"/>
      <c r="F141" s="14"/>
      <c r="H141" s="15" t="str">
        <f>IF($A141="","",ROUND((E141*F141),2))</f>
        <v/>
      </c>
      <c r="I141" s="16" t="str">
        <f>IF($A141="","",(D141-SUMIFS('Cuts'!$E$2:$E$201,'Cuts'!$B$2:$B$201,B141,'Cuts'!$A$2:$A$201,("&lt;="&amp;A141))))</f>
        <v/>
      </c>
      <c r="J141" s="17" t="str">
        <f>IF($A141="","",IF((I141&lt;=0.5),"Depleted",IF((I141&lt;3),"Low","")))</f>
        <v/>
      </c>
    </row>
    <row r="142" spans="1:10" x14ac:dyDescent="0.25">
      <c r="A142" s="11"/>
      <c r="D142" s="12"/>
      <c r="E142" s="13"/>
      <c r="F142" s="14"/>
      <c r="H142" s="15" t="str">
        <f>IF($A142="","",ROUND((E142*F142),2))</f>
        <v/>
      </c>
      <c r="I142" s="16" t="str">
        <f>IF($A142="","",(D142-SUMIFS('Cuts'!$E$2:$E$201,'Cuts'!$B$2:$B$201,B142,'Cuts'!$A$2:$A$201,("&lt;="&amp;A142))))</f>
        <v/>
      </c>
      <c r="J142" s="17" t="str">
        <f>IF($A142="","",IF((I142&lt;=0.5),"Depleted",IF((I142&lt;3),"Low","")))</f>
        <v/>
      </c>
    </row>
    <row r="143" spans="1:10" x14ac:dyDescent="0.25">
      <c r="A143" s="11"/>
      <c r="D143" s="12"/>
      <c r="E143" s="13"/>
      <c r="F143" s="14"/>
      <c r="H143" s="15" t="str">
        <f>IF($A143="","",ROUND((E143*F143),2))</f>
        <v/>
      </c>
      <c r="I143" s="16" t="str">
        <f>IF($A143="","",(D143-SUMIFS('Cuts'!$E$2:$E$201,'Cuts'!$B$2:$B$201,B143,'Cuts'!$A$2:$A$201,("&lt;="&amp;A143))))</f>
        <v/>
      </c>
      <c r="J143" s="17" t="str">
        <f>IF($A143="","",IF((I143&lt;=0.5),"Depleted",IF((I143&lt;3),"Low","")))</f>
        <v/>
      </c>
    </row>
    <row r="144" spans="1:10" x14ac:dyDescent="0.25">
      <c r="A144" s="11"/>
      <c r="D144" s="12"/>
      <c r="E144" s="13"/>
      <c r="F144" s="14"/>
      <c r="H144" s="15" t="str">
        <f>IF($A144="","",ROUND((E144*F144),2))</f>
        <v/>
      </c>
      <c r="I144" s="16" t="str">
        <f>IF($A144="","",(D144-SUMIFS('Cuts'!$E$2:$E$201,'Cuts'!$B$2:$B$201,B144,'Cuts'!$A$2:$A$201,("&lt;="&amp;A144))))</f>
        <v/>
      </c>
      <c r="J144" s="17" t="str">
        <f>IF($A144="","",IF((I144&lt;=0.5),"Depleted",IF((I144&lt;3),"Low","")))</f>
        <v/>
      </c>
    </row>
    <row r="145" spans="1:10" x14ac:dyDescent="0.25">
      <c r="A145" s="11"/>
      <c r="D145" s="12"/>
      <c r="E145" s="13"/>
      <c r="F145" s="14"/>
      <c r="H145" s="15" t="str">
        <f>IF($A145="","",ROUND((E145*F145),2))</f>
        <v/>
      </c>
      <c r="I145" s="16" t="str">
        <f>IF($A145="","",(D145-SUMIFS('Cuts'!$E$2:$E$201,'Cuts'!$B$2:$B$201,B145,'Cuts'!$A$2:$A$201,("&lt;="&amp;A145))))</f>
        <v/>
      </c>
      <c r="J145" s="17" t="str">
        <f>IF($A145="","",IF((I145&lt;=0.5),"Depleted",IF((I145&lt;3),"Low","")))</f>
        <v/>
      </c>
    </row>
    <row r="146" spans="1:10" x14ac:dyDescent="0.25">
      <c r="A146" s="11"/>
      <c r="D146" s="12"/>
      <c r="E146" s="13"/>
      <c r="F146" s="14"/>
      <c r="H146" s="15" t="str">
        <f>IF($A146="","",ROUND((E146*F146),2))</f>
        <v/>
      </c>
      <c r="I146" s="16" t="str">
        <f>IF($A146="","",(D146-SUMIFS('Cuts'!$E$2:$E$201,'Cuts'!$B$2:$B$201,B146,'Cuts'!$A$2:$A$201,("&lt;="&amp;A146))))</f>
        <v/>
      </c>
      <c r="J146" s="17" t="str">
        <f>IF($A146="","",IF((I146&lt;=0.5),"Depleted",IF((I146&lt;3),"Low","")))</f>
        <v/>
      </c>
    </row>
    <row r="147" spans="1:10" x14ac:dyDescent="0.25">
      <c r="A147" s="11"/>
      <c r="D147" s="12"/>
      <c r="E147" s="13"/>
      <c r="F147" s="14"/>
      <c r="H147" s="15" t="str">
        <f>IF($A147="","",ROUND((E147*F147),2))</f>
        <v/>
      </c>
      <c r="I147" s="16" t="str">
        <f>IF($A147="","",(D147-SUMIFS('Cuts'!$E$2:$E$201,'Cuts'!$B$2:$B$201,B147,'Cuts'!$A$2:$A$201,("&lt;="&amp;A147))))</f>
        <v/>
      </c>
      <c r="J147" s="17" t="str">
        <f>IF($A147="","",IF((I147&lt;=0.5),"Depleted",IF((I147&lt;3),"Low","")))</f>
        <v/>
      </c>
    </row>
    <row r="148" spans="1:10" x14ac:dyDescent="0.25">
      <c r="A148" s="11"/>
      <c r="D148" s="12"/>
      <c r="E148" s="13"/>
      <c r="F148" s="14"/>
      <c r="H148" s="15" t="str">
        <f>IF($A148="","",ROUND((E148*F148),2))</f>
        <v/>
      </c>
      <c r="I148" s="16" t="str">
        <f>IF($A148="","",(D148-SUMIFS('Cuts'!$E$2:$E$201,'Cuts'!$B$2:$B$201,B148,'Cuts'!$A$2:$A$201,("&lt;="&amp;A148))))</f>
        <v/>
      </c>
      <c r="J148" s="17" t="str">
        <f>IF($A148="","",IF((I148&lt;=0.5),"Depleted",IF((I148&lt;3),"Low","")))</f>
        <v/>
      </c>
    </row>
    <row r="149" spans="1:10" x14ac:dyDescent="0.25">
      <c r="A149" s="11"/>
      <c r="D149" s="12"/>
      <c r="E149" s="13"/>
      <c r="F149" s="14"/>
      <c r="H149" s="15" t="str">
        <f>IF($A149="","",ROUND((E149*F149),2))</f>
        <v/>
      </c>
      <c r="I149" s="16" t="str">
        <f>IF($A149="","",(D149-SUMIFS('Cuts'!$E$2:$E$201,'Cuts'!$B$2:$B$201,B149,'Cuts'!$A$2:$A$201,("&lt;="&amp;A149))))</f>
        <v/>
      </c>
      <c r="J149" s="17" t="str">
        <f>IF($A149="","",IF((I149&lt;=0.5),"Depleted",IF((I149&lt;3),"Low","")))</f>
        <v/>
      </c>
    </row>
    <row r="150" spans="1:10" x14ac:dyDescent="0.25">
      <c r="A150" s="11"/>
      <c r="D150" s="12"/>
      <c r="E150" s="13"/>
      <c r="F150" s="14"/>
      <c r="H150" s="15" t="str">
        <f>IF($A150="","",ROUND((E150*F150),2))</f>
        <v/>
      </c>
      <c r="I150" s="16" t="str">
        <f>IF($A150="","",(D150-SUMIFS('Cuts'!$E$2:$E$201,'Cuts'!$B$2:$B$201,B150,'Cuts'!$A$2:$A$201,("&lt;="&amp;A150))))</f>
        <v/>
      </c>
      <c r="J150" s="17" t="str">
        <f>IF($A150="","",IF((I150&lt;=0.5),"Depleted",IF((I150&lt;3),"Low","")))</f>
        <v/>
      </c>
    </row>
    <row r="151" spans="1:10" x14ac:dyDescent="0.25">
      <c r="A151" s="11"/>
      <c r="D151" s="12"/>
      <c r="E151" s="13"/>
      <c r="F151" s="14"/>
      <c r="H151" s="15" t="str">
        <f>IF($A151="","",ROUND((E151*F151),2))</f>
        <v/>
      </c>
      <c r="I151" s="16" t="str">
        <f>IF($A151="","",(D151-SUMIFS('Cuts'!$E$2:$E$201,'Cuts'!$B$2:$B$201,B151,'Cuts'!$A$2:$A$201,("&lt;="&amp;A151))))</f>
        <v/>
      </c>
      <c r="J151" s="17" t="str">
        <f>IF($A151="","",IF((I151&lt;=0.5),"Depleted",IF((I151&lt;3),"Low","")))</f>
        <v/>
      </c>
    </row>
    <row r="152" spans="1:10" x14ac:dyDescent="0.25">
      <c r="A152" s="11"/>
      <c r="D152" s="12"/>
      <c r="E152" s="13"/>
      <c r="F152" s="14"/>
      <c r="H152" s="15" t="str">
        <f>IF($A152="","",ROUND((E152*F152),2))</f>
        <v/>
      </c>
      <c r="I152" s="16" t="str">
        <f>IF($A152="","",(D152-SUMIFS('Cuts'!$E$2:$E$201,'Cuts'!$B$2:$B$201,B152,'Cuts'!$A$2:$A$201,("&lt;="&amp;A152))))</f>
        <v/>
      </c>
      <c r="J152" s="17" t="str">
        <f>IF($A152="","",IF((I152&lt;=0.5),"Depleted",IF((I152&lt;3),"Low","")))</f>
        <v/>
      </c>
    </row>
    <row r="153" spans="1:10" x14ac:dyDescent="0.25">
      <c r="A153" s="11"/>
      <c r="D153" s="12"/>
      <c r="E153" s="13"/>
      <c r="F153" s="14"/>
      <c r="H153" s="15" t="str">
        <f>IF($A153="","",ROUND((E153*F153),2))</f>
        <v/>
      </c>
      <c r="I153" s="16" t="str">
        <f>IF($A153="","",(D153-SUMIFS('Cuts'!$E$2:$E$201,'Cuts'!$B$2:$B$201,B153,'Cuts'!$A$2:$A$201,("&lt;="&amp;A153))))</f>
        <v/>
      </c>
      <c r="J153" s="17" t="str">
        <f>IF($A153="","",IF((I153&lt;=0.5),"Depleted",IF((I153&lt;3),"Low","")))</f>
        <v/>
      </c>
    </row>
    <row r="154" spans="1:10" x14ac:dyDescent="0.25">
      <c r="A154" s="11"/>
      <c r="D154" s="12"/>
      <c r="E154" s="13"/>
      <c r="F154" s="14"/>
      <c r="H154" s="15" t="str">
        <f>IF($A154="","",ROUND((E154*F154),2))</f>
        <v/>
      </c>
      <c r="I154" s="16" t="str">
        <f>IF($A154="","",(D154-SUMIFS('Cuts'!$E$2:$E$201,'Cuts'!$B$2:$B$201,B154,'Cuts'!$A$2:$A$201,("&lt;="&amp;A154))))</f>
        <v/>
      </c>
      <c r="J154" s="17" t="str">
        <f>IF($A154="","",IF((I154&lt;=0.5),"Depleted",IF((I154&lt;3),"Low","")))</f>
        <v/>
      </c>
    </row>
    <row r="155" spans="1:10" x14ac:dyDescent="0.25">
      <c r="A155" s="11"/>
      <c r="D155" s="12"/>
      <c r="E155" s="13"/>
      <c r="F155" s="14"/>
      <c r="H155" s="15" t="str">
        <f>IF($A155="","",ROUND((E155*F155),2))</f>
        <v/>
      </c>
      <c r="I155" s="16" t="str">
        <f>IF($A155="","",(D155-SUMIFS('Cuts'!$E$2:$E$201,'Cuts'!$B$2:$B$201,B155,'Cuts'!$A$2:$A$201,("&lt;="&amp;A155))))</f>
        <v/>
      </c>
      <c r="J155" s="17" t="str">
        <f>IF($A155="","",IF((I155&lt;=0.5),"Depleted",IF((I155&lt;3),"Low","")))</f>
        <v/>
      </c>
    </row>
    <row r="156" spans="1:10" x14ac:dyDescent="0.25">
      <c r="A156" s="11"/>
      <c r="D156" s="12"/>
      <c r="E156" s="13"/>
      <c r="F156" s="14"/>
      <c r="H156" s="15" t="str">
        <f>IF($A156="","",ROUND((E156*F156),2))</f>
        <v/>
      </c>
      <c r="I156" s="16" t="str">
        <f>IF($A156="","",(D156-SUMIFS('Cuts'!$E$2:$E$201,'Cuts'!$B$2:$B$201,B156,'Cuts'!$A$2:$A$201,("&lt;="&amp;A156))))</f>
        <v/>
      </c>
      <c r="J156" s="17" t="str">
        <f>IF($A156="","",IF((I156&lt;=0.5),"Depleted",IF((I156&lt;3),"Low","")))</f>
        <v/>
      </c>
    </row>
    <row r="157" spans="1:10" x14ac:dyDescent="0.25">
      <c r="A157" s="11"/>
      <c r="D157" s="12"/>
      <c r="E157" s="13"/>
      <c r="F157" s="14"/>
      <c r="H157" s="15" t="str">
        <f>IF($A157="","",ROUND((E157*F157),2))</f>
        <v/>
      </c>
      <c r="I157" s="16" t="str">
        <f>IF($A157="","",(D157-SUMIFS('Cuts'!$E$2:$E$201,'Cuts'!$B$2:$B$201,B157,'Cuts'!$A$2:$A$201,("&lt;="&amp;A157))))</f>
        <v/>
      </c>
      <c r="J157" s="17" t="str">
        <f>IF($A157="","",IF((I157&lt;=0.5),"Depleted",IF((I157&lt;3),"Low","")))</f>
        <v/>
      </c>
    </row>
    <row r="158" spans="1:10" x14ac:dyDescent="0.25">
      <c r="A158" s="11"/>
      <c r="D158" s="12"/>
      <c r="E158" s="13"/>
      <c r="F158" s="14"/>
      <c r="H158" s="15" t="str">
        <f>IF($A158="","",ROUND((E158*F158),2))</f>
        <v/>
      </c>
      <c r="I158" s="16" t="str">
        <f>IF($A158="","",(D158-SUMIFS('Cuts'!$E$2:$E$201,'Cuts'!$B$2:$B$201,B158,'Cuts'!$A$2:$A$201,("&lt;="&amp;A158))))</f>
        <v/>
      </c>
      <c r="J158" s="17" t="str">
        <f>IF($A158="","",IF((I158&lt;=0.5),"Depleted",IF((I158&lt;3),"Low","")))</f>
        <v/>
      </c>
    </row>
    <row r="159" spans="1:10" x14ac:dyDescent="0.25">
      <c r="A159" s="11"/>
      <c r="D159" s="12"/>
      <c r="E159" s="13"/>
      <c r="F159" s="14"/>
      <c r="H159" s="15" t="str">
        <f>IF($A159="","",ROUND((E159*F159),2))</f>
        <v/>
      </c>
      <c r="I159" s="16" t="str">
        <f>IF($A159="","",(D159-SUMIFS('Cuts'!$E$2:$E$201,'Cuts'!$B$2:$B$201,B159,'Cuts'!$A$2:$A$201,("&lt;="&amp;A159))))</f>
        <v/>
      </c>
      <c r="J159" s="17" t="str">
        <f>IF($A159="","",IF((I159&lt;=0.5),"Depleted",IF((I159&lt;3),"Low","")))</f>
        <v/>
      </c>
    </row>
    <row r="160" spans="1:10" x14ac:dyDescent="0.25">
      <c r="A160" s="11"/>
      <c r="D160" s="12"/>
      <c r="E160" s="13"/>
      <c r="F160" s="14"/>
      <c r="H160" s="15" t="str">
        <f>IF($A160="","",ROUND((E160*F160),2))</f>
        <v/>
      </c>
      <c r="I160" s="16" t="str">
        <f>IF($A160="","",(D160-SUMIFS('Cuts'!$E$2:$E$201,'Cuts'!$B$2:$B$201,B160,'Cuts'!$A$2:$A$201,("&lt;="&amp;A160))))</f>
        <v/>
      </c>
      <c r="J160" s="17" t="str">
        <f>IF($A160="","",IF((I160&lt;=0.5),"Depleted",IF((I160&lt;3),"Low","")))</f>
        <v/>
      </c>
    </row>
    <row r="161" spans="1:10" x14ac:dyDescent="0.25">
      <c r="A161" s="11"/>
      <c r="D161" s="12"/>
      <c r="E161" s="13"/>
      <c r="F161" s="14"/>
      <c r="H161" s="15" t="str">
        <f>IF($A161="","",ROUND((E161*F161),2))</f>
        <v/>
      </c>
      <c r="I161" s="16" t="str">
        <f>IF($A161="","",(D161-SUMIFS('Cuts'!$E$2:$E$201,'Cuts'!$B$2:$B$201,B161,'Cuts'!$A$2:$A$201,("&lt;="&amp;A161))))</f>
        <v/>
      </c>
      <c r="J161" s="17" t="str">
        <f>IF($A161="","",IF((I161&lt;=0.5),"Depleted",IF((I161&lt;3),"Low","")))</f>
        <v/>
      </c>
    </row>
    <row r="162" spans="1:10" x14ac:dyDescent="0.25">
      <c r="A162" s="11"/>
      <c r="D162" s="12"/>
      <c r="E162" s="13"/>
      <c r="F162" s="14"/>
      <c r="H162" s="15" t="str">
        <f>IF($A162="","",ROUND((E162*F162),2))</f>
        <v/>
      </c>
      <c r="I162" s="16" t="str">
        <f>IF($A162="","",(D162-SUMIFS('Cuts'!$E$2:$E$201,'Cuts'!$B$2:$B$201,B162,'Cuts'!$A$2:$A$201,("&lt;="&amp;A162))))</f>
        <v/>
      </c>
      <c r="J162" s="17" t="str">
        <f>IF($A162="","",IF((I162&lt;=0.5),"Depleted",IF((I162&lt;3),"Low","")))</f>
        <v/>
      </c>
    </row>
    <row r="163" spans="1:10" x14ac:dyDescent="0.25">
      <c r="A163" s="11"/>
      <c r="D163" s="12"/>
      <c r="E163" s="13"/>
      <c r="F163" s="14"/>
      <c r="H163" s="15" t="str">
        <f>IF($A163="","",ROUND((E163*F163),2))</f>
        <v/>
      </c>
      <c r="I163" s="16" t="str">
        <f>IF($A163="","",(D163-SUMIFS('Cuts'!$E$2:$E$201,'Cuts'!$B$2:$B$201,B163,'Cuts'!$A$2:$A$201,("&lt;="&amp;A163))))</f>
        <v/>
      </c>
      <c r="J163" s="17" t="str">
        <f>IF($A163="","",IF((I163&lt;=0.5),"Depleted",IF((I163&lt;3),"Low","")))</f>
        <v/>
      </c>
    </row>
    <row r="164" spans="1:10" x14ac:dyDescent="0.25">
      <c r="A164" s="11"/>
      <c r="D164" s="12"/>
      <c r="E164" s="13"/>
      <c r="F164" s="14"/>
      <c r="H164" s="15" t="str">
        <f>IF($A164="","",ROUND((E164*F164),2))</f>
        <v/>
      </c>
      <c r="I164" s="16" t="str">
        <f>IF($A164="","",(D164-SUMIFS('Cuts'!$E$2:$E$201,'Cuts'!$B$2:$B$201,B164,'Cuts'!$A$2:$A$201,("&lt;="&amp;A164))))</f>
        <v/>
      </c>
      <c r="J164" s="17" t="str">
        <f>IF($A164="","",IF((I164&lt;=0.5),"Depleted",IF((I164&lt;3),"Low","")))</f>
        <v/>
      </c>
    </row>
    <row r="165" spans="1:10" x14ac:dyDescent="0.25">
      <c r="A165" s="11"/>
      <c r="D165" s="12"/>
      <c r="E165" s="13"/>
      <c r="F165" s="14"/>
      <c r="H165" s="15" t="str">
        <f>IF($A165="","",ROUND((E165*F165),2))</f>
        <v/>
      </c>
      <c r="I165" s="16" t="str">
        <f>IF($A165="","",(D165-SUMIFS('Cuts'!$E$2:$E$201,'Cuts'!$B$2:$B$201,B165,'Cuts'!$A$2:$A$201,("&lt;="&amp;A165))))</f>
        <v/>
      </c>
      <c r="J165" s="17" t="str">
        <f>IF($A165="","",IF((I165&lt;=0.5),"Depleted",IF((I165&lt;3),"Low","")))</f>
        <v/>
      </c>
    </row>
    <row r="166" spans="1:10" x14ac:dyDescent="0.25">
      <c r="A166" s="11"/>
      <c r="D166" s="12"/>
      <c r="E166" s="13"/>
      <c r="F166" s="14"/>
      <c r="H166" s="15" t="str">
        <f>IF($A166="","",ROUND((E166*F166),2))</f>
        <v/>
      </c>
      <c r="I166" s="16" t="str">
        <f>IF($A166="","",(D166-SUMIFS('Cuts'!$E$2:$E$201,'Cuts'!$B$2:$B$201,B166,'Cuts'!$A$2:$A$201,("&lt;="&amp;A166))))</f>
        <v/>
      </c>
      <c r="J166" s="17" t="str">
        <f>IF($A166="","",IF((I166&lt;=0.5),"Depleted",IF((I166&lt;3),"Low","")))</f>
        <v/>
      </c>
    </row>
    <row r="167" spans="1:10" x14ac:dyDescent="0.25">
      <c r="A167" s="11"/>
      <c r="D167" s="12"/>
      <c r="E167" s="13"/>
      <c r="F167" s="14"/>
      <c r="H167" s="15" t="str">
        <f>IF($A167="","",ROUND((E167*F167),2))</f>
        <v/>
      </c>
      <c r="I167" s="16" t="str">
        <f>IF($A167="","",(D167-SUMIFS('Cuts'!$E$2:$E$201,'Cuts'!$B$2:$B$201,B167,'Cuts'!$A$2:$A$201,("&lt;="&amp;A167))))</f>
        <v/>
      </c>
      <c r="J167" s="17" t="str">
        <f>IF($A167="","",IF((I167&lt;=0.5),"Depleted",IF((I167&lt;3),"Low","")))</f>
        <v/>
      </c>
    </row>
    <row r="168" spans="1:10" x14ac:dyDescent="0.25">
      <c r="A168" s="11"/>
      <c r="D168" s="12"/>
      <c r="E168" s="13"/>
      <c r="F168" s="14"/>
      <c r="H168" s="15" t="str">
        <f>IF($A168="","",ROUND((E168*F168),2))</f>
        <v/>
      </c>
      <c r="I168" s="16" t="str">
        <f>IF($A168="","",(D168-SUMIFS('Cuts'!$E$2:$E$201,'Cuts'!$B$2:$B$201,B168,'Cuts'!$A$2:$A$201,("&lt;="&amp;A168))))</f>
        <v/>
      </c>
      <c r="J168" s="17" t="str">
        <f>IF($A168="","",IF((I168&lt;=0.5),"Depleted",IF((I168&lt;3),"Low","")))</f>
        <v/>
      </c>
    </row>
    <row r="169" spans="1:10" x14ac:dyDescent="0.25">
      <c r="A169" s="11"/>
      <c r="D169" s="12"/>
      <c r="E169" s="13"/>
      <c r="F169" s="14"/>
      <c r="H169" s="15" t="str">
        <f>IF($A169="","",ROUND((E169*F169),2))</f>
        <v/>
      </c>
      <c r="I169" s="16" t="str">
        <f>IF($A169="","",(D169-SUMIFS('Cuts'!$E$2:$E$201,'Cuts'!$B$2:$B$201,B169,'Cuts'!$A$2:$A$201,("&lt;="&amp;A169))))</f>
        <v/>
      </c>
      <c r="J169" s="17" t="str">
        <f>IF($A169="","",IF((I169&lt;=0.5),"Depleted",IF((I169&lt;3),"Low","")))</f>
        <v/>
      </c>
    </row>
    <row r="170" spans="1:10" x14ac:dyDescent="0.25">
      <c r="A170" s="11"/>
      <c r="D170" s="12"/>
      <c r="E170" s="13"/>
      <c r="F170" s="14"/>
      <c r="H170" s="15" t="str">
        <f>IF($A170="","",ROUND((E170*F170),2))</f>
        <v/>
      </c>
      <c r="I170" s="16" t="str">
        <f>IF($A170="","",(D170-SUMIFS('Cuts'!$E$2:$E$201,'Cuts'!$B$2:$B$201,B170,'Cuts'!$A$2:$A$201,("&lt;="&amp;A170))))</f>
        <v/>
      </c>
      <c r="J170" s="17" t="str">
        <f>IF($A170="","",IF((I170&lt;=0.5),"Depleted",IF((I170&lt;3),"Low","")))</f>
        <v/>
      </c>
    </row>
    <row r="171" spans="1:10" x14ac:dyDescent="0.25">
      <c r="A171" s="11"/>
      <c r="D171" s="12"/>
      <c r="E171" s="13"/>
      <c r="F171" s="14"/>
      <c r="H171" s="15" t="str">
        <f>IF($A171="","",ROUND((E171*F171),2))</f>
        <v/>
      </c>
      <c r="I171" s="16" t="str">
        <f>IF($A171="","",(D171-SUMIFS('Cuts'!$E$2:$E$201,'Cuts'!$B$2:$B$201,B171,'Cuts'!$A$2:$A$201,("&lt;="&amp;A171))))</f>
        <v/>
      </c>
      <c r="J171" s="17" t="str">
        <f>IF($A171="","",IF((I171&lt;=0.5),"Depleted",IF((I171&lt;3),"Low","")))</f>
        <v/>
      </c>
    </row>
    <row r="172" spans="1:10" x14ac:dyDescent="0.25">
      <c r="A172" s="11"/>
      <c r="D172" s="12"/>
      <c r="E172" s="13"/>
      <c r="F172" s="14"/>
      <c r="H172" s="15" t="str">
        <f>IF($A172="","",ROUND((E172*F172),2))</f>
        <v/>
      </c>
      <c r="I172" s="16" t="str">
        <f>IF($A172="","",(D172-SUMIFS('Cuts'!$E$2:$E$201,'Cuts'!$B$2:$B$201,B172,'Cuts'!$A$2:$A$201,("&lt;="&amp;A172))))</f>
        <v/>
      </c>
      <c r="J172" s="17" t="str">
        <f>IF($A172="","",IF((I172&lt;=0.5),"Depleted",IF((I172&lt;3),"Low","")))</f>
        <v/>
      </c>
    </row>
    <row r="173" spans="1:10" x14ac:dyDescent="0.25">
      <c r="A173" s="11"/>
      <c r="D173" s="12"/>
      <c r="E173" s="13"/>
      <c r="F173" s="14"/>
      <c r="H173" s="15" t="str">
        <f>IF($A173="","",ROUND((E173*F173),2))</f>
        <v/>
      </c>
      <c r="I173" s="16" t="str">
        <f>IF($A173="","",(D173-SUMIFS('Cuts'!$E$2:$E$201,'Cuts'!$B$2:$B$201,B173,'Cuts'!$A$2:$A$201,("&lt;="&amp;A173))))</f>
        <v/>
      </c>
      <c r="J173" s="17" t="str">
        <f>IF($A173="","",IF((I173&lt;=0.5),"Depleted",IF((I173&lt;3),"Low","")))</f>
        <v/>
      </c>
    </row>
    <row r="174" spans="1:10" x14ac:dyDescent="0.25">
      <c r="A174" s="11"/>
      <c r="D174" s="12"/>
      <c r="E174" s="13"/>
      <c r="F174" s="14"/>
      <c r="H174" s="15" t="str">
        <f>IF($A174="","",ROUND((E174*F174),2))</f>
        <v/>
      </c>
      <c r="I174" s="16" t="str">
        <f>IF($A174="","",(D174-SUMIFS('Cuts'!$E$2:$E$201,'Cuts'!$B$2:$B$201,B174,'Cuts'!$A$2:$A$201,("&lt;="&amp;A174))))</f>
        <v/>
      </c>
      <c r="J174" s="17" t="str">
        <f>IF($A174="","",IF((I174&lt;=0.5),"Depleted",IF((I174&lt;3),"Low","")))</f>
        <v/>
      </c>
    </row>
    <row r="175" spans="1:10" x14ac:dyDescent="0.25">
      <c r="A175" s="11"/>
      <c r="D175" s="12"/>
      <c r="E175" s="13"/>
      <c r="F175" s="14"/>
      <c r="H175" s="15" t="str">
        <f>IF($A175="","",ROUND((E175*F175),2))</f>
        <v/>
      </c>
      <c r="I175" s="16" t="str">
        <f>IF($A175="","",(D175-SUMIFS('Cuts'!$E$2:$E$201,'Cuts'!$B$2:$B$201,B175,'Cuts'!$A$2:$A$201,("&lt;="&amp;A175))))</f>
        <v/>
      </c>
      <c r="J175" s="17" t="str">
        <f>IF($A175="","",IF((I175&lt;=0.5),"Depleted",IF((I175&lt;3),"Low","")))</f>
        <v/>
      </c>
    </row>
    <row r="176" spans="1:10" x14ac:dyDescent="0.25">
      <c r="A176" s="11"/>
      <c r="D176" s="12"/>
      <c r="E176" s="13"/>
      <c r="F176" s="14"/>
      <c r="H176" s="15" t="str">
        <f>IF($A176="","",ROUND((E176*F176),2))</f>
        <v/>
      </c>
      <c r="I176" s="16" t="str">
        <f>IF($A176="","",(D176-SUMIFS('Cuts'!$E$2:$E$201,'Cuts'!$B$2:$B$201,B176,'Cuts'!$A$2:$A$201,("&lt;="&amp;A176))))</f>
        <v/>
      </c>
      <c r="J176" s="17" t="str">
        <f>IF($A176="","",IF((I176&lt;=0.5),"Depleted",IF((I176&lt;3),"Low","")))</f>
        <v/>
      </c>
    </row>
    <row r="177" spans="1:10" x14ac:dyDescent="0.25">
      <c r="A177" s="11"/>
      <c r="D177" s="12"/>
      <c r="E177" s="13"/>
      <c r="F177" s="14"/>
      <c r="H177" s="15" t="str">
        <f>IF($A177="","",ROUND((E177*F177),2))</f>
        <v/>
      </c>
      <c r="I177" s="16" t="str">
        <f>IF($A177="","",(D177-SUMIFS('Cuts'!$E$2:$E$201,'Cuts'!$B$2:$B$201,B177,'Cuts'!$A$2:$A$201,("&lt;="&amp;A177))))</f>
        <v/>
      </c>
      <c r="J177" s="17" t="str">
        <f>IF($A177="","",IF((I177&lt;=0.5),"Depleted",IF((I177&lt;3),"Low","")))</f>
        <v/>
      </c>
    </row>
    <row r="178" spans="1:10" x14ac:dyDescent="0.25">
      <c r="A178" s="11"/>
      <c r="D178" s="12"/>
      <c r="E178" s="13"/>
      <c r="F178" s="14"/>
      <c r="H178" s="15" t="str">
        <f>IF($A178="","",ROUND((E178*F178),2))</f>
        <v/>
      </c>
      <c r="I178" s="16" t="str">
        <f>IF($A178="","",(D178-SUMIFS('Cuts'!$E$2:$E$201,'Cuts'!$B$2:$B$201,B178,'Cuts'!$A$2:$A$201,("&lt;="&amp;A178))))</f>
        <v/>
      </c>
      <c r="J178" s="17" t="str">
        <f>IF($A178="","",IF((I178&lt;=0.5),"Depleted",IF((I178&lt;3),"Low","")))</f>
        <v/>
      </c>
    </row>
    <row r="179" spans="1:10" x14ac:dyDescent="0.25">
      <c r="A179" s="11"/>
      <c r="D179" s="12"/>
      <c r="E179" s="13"/>
      <c r="F179" s="14"/>
      <c r="H179" s="15" t="str">
        <f>IF($A179="","",ROUND((E179*F179),2))</f>
        <v/>
      </c>
      <c r="I179" s="16" t="str">
        <f>IF($A179="","",(D179-SUMIFS('Cuts'!$E$2:$E$201,'Cuts'!$B$2:$B$201,B179,'Cuts'!$A$2:$A$201,("&lt;="&amp;A179))))</f>
        <v/>
      </c>
      <c r="J179" s="17" t="str">
        <f>IF($A179="","",IF((I179&lt;=0.5),"Depleted",IF((I179&lt;3),"Low","")))</f>
        <v/>
      </c>
    </row>
    <row r="180" spans="1:10" x14ac:dyDescent="0.25">
      <c r="A180" s="11"/>
      <c r="D180" s="12"/>
      <c r="E180" s="13"/>
      <c r="F180" s="14"/>
      <c r="H180" s="15" t="str">
        <f>IF($A180="","",ROUND((E180*F180),2))</f>
        <v/>
      </c>
      <c r="I180" s="16" t="str">
        <f>IF($A180="","",(D180-SUMIFS('Cuts'!$E$2:$E$201,'Cuts'!$B$2:$B$201,B180,'Cuts'!$A$2:$A$201,("&lt;="&amp;A180))))</f>
        <v/>
      </c>
      <c r="J180" s="17" t="str">
        <f>IF($A180="","",IF((I180&lt;=0.5),"Depleted",IF((I180&lt;3),"Low","")))</f>
        <v/>
      </c>
    </row>
    <row r="181" spans="1:10" x14ac:dyDescent="0.25">
      <c r="A181" s="11"/>
      <c r="D181" s="12"/>
      <c r="E181" s="13"/>
      <c r="F181" s="14"/>
      <c r="H181" s="15" t="str">
        <f>IF($A181="","",ROUND((E181*F181),2))</f>
        <v/>
      </c>
      <c r="I181" s="16" t="str">
        <f>IF($A181="","",(D181-SUMIFS('Cuts'!$E$2:$E$201,'Cuts'!$B$2:$B$201,B181,'Cuts'!$A$2:$A$201,("&lt;="&amp;A181))))</f>
        <v/>
      </c>
      <c r="J181" s="17" t="str">
        <f>IF($A181="","",IF((I181&lt;=0.5),"Depleted",IF((I181&lt;3),"Low","")))</f>
        <v/>
      </c>
    </row>
    <row r="182" spans="1:10" x14ac:dyDescent="0.25">
      <c r="A182" s="11"/>
      <c r="D182" s="12"/>
      <c r="E182" s="13"/>
      <c r="F182" s="14"/>
      <c r="H182" s="15" t="str">
        <f>IF($A182="","",ROUND((E182*F182),2))</f>
        <v/>
      </c>
      <c r="I182" s="16" t="str">
        <f>IF($A182="","",(D182-SUMIFS('Cuts'!$E$2:$E$201,'Cuts'!$B$2:$B$201,B182,'Cuts'!$A$2:$A$201,("&lt;="&amp;A182))))</f>
        <v/>
      </c>
      <c r="J182" s="17" t="str">
        <f>IF($A182="","",IF((I182&lt;=0.5),"Depleted",IF((I182&lt;3),"Low","")))</f>
        <v/>
      </c>
    </row>
    <row r="183" spans="1:10" x14ac:dyDescent="0.25">
      <c r="A183" s="11"/>
      <c r="D183" s="12"/>
      <c r="E183" s="13"/>
      <c r="F183" s="14"/>
      <c r="H183" s="15" t="str">
        <f>IF($A183="","",ROUND((E183*F183),2))</f>
        <v/>
      </c>
      <c r="I183" s="16" t="str">
        <f>IF($A183="","",(D183-SUMIFS('Cuts'!$E$2:$E$201,'Cuts'!$B$2:$B$201,B183,'Cuts'!$A$2:$A$201,("&lt;="&amp;A183))))</f>
        <v/>
      </c>
      <c r="J183" s="17" t="str">
        <f>IF($A183="","",IF((I183&lt;=0.5),"Depleted",IF((I183&lt;3),"Low","")))</f>
        <v/>
      </c>
    </row>
    <row r="184" spans="1:10" x14ac:dyDescent="0.25">
      <c r="A184" s="11"/>
      <c r="D184" s="12"/>
      <c r="E184" s="13"/>
      <c r="F184" s="14"/>
      <c r="H184" s="15" t="str">
        <f>IF($A184="","",ROUND((E184*F184),2))</f>
        <v/>
      </c>
      <c r="I184" s="16" t="str">
        <f>IF($A184="","",(D184-SUMIFS('Cuts'!$E$2:$E$201,'Cuts'!$B$2:$B$201,B184,'Cuts'!$A$2:$A$201,("&lt;="&amp;A184))))</f>
        <v/>
      </c>
      <c r="J184" s="17" t="str">
        <f>IF($A184="","",IF((I184&lt;=0.5),"Depleted",IF((I184&lt;3),"Low","")))</f>
        <v/>
      </c>
    </row>
    <row r="185" spans="1:10" x14ac:dyDescent="0.25">
      <c r="A185" s="11"/>
      <c r="D185" s="12"/>
      <c r="E185" s="13"/>
      <c r="F185" s="14"/>
      <c r="H185" s="15" t="str">
        <f>IF($A185="","",ROUND((E185*F185),2))</f>
        <v/>
      </c>
      <c r="I185" s="16" t="str">
        <f>IF($A185="","",(D185-SUMIFS('Cuts'!$E$2:$E$201,'Cuts'!$B$2:$B$201,B185,'Cuts'!$A$2:$A$201,("&lt;="&amp;A185))))</f>
        <v/>
      </c>
      <c r="J185" s="17" t="str">
        <f>IF($A185="","",IF((I185&lt;=0.5),"Depleted",IF((I185&lt;3),"Low","")))</f>
        <v/>
      </c>
    </row>
    <row r="186" spans="1:10" x14ac:dyDescent="0.25">
      <c r="A186" s="11"/>
      <c r="D186" s="12"/>
      <c r="E186" s="13"/>
      <c r="F186" s="14"/>
      <c r="H186" s="15" t="str">
        <f>IF($A186="","",ROUND((E186*F186),2))</f>
        <v/>
      </c>
      <c r="I186" s="16" t="str">
        <f>IF($A186="","",(D186-SUMIFS('Cuts'!$E$2:$E$201,'Cuts'!$B$2:$B$201,B186,'Cuts'!$A$2:$A$201,("&lt;="&amp;A186))))</f>
        <v/>
      </c>
      <c r="J186" s="17" t="str">
        <f>IF($A186="","",IF((I186&lt;=0.5),"Depleted",IF((I186&lt;3),"Low","")))</f>
        <v/>
      </c>
    </row>
    <row r="187" spans="1:10" x14ac:dyDescent="0.25">
      <c r="A187" s="11"/>
      <c r="D187" s="12"/>
      <c r="E187" s="13"/>
      <c r="F187" s="14"/>
      <c r="H187" s="15" t="str">
        <f>IF($A187="","",ROUND((E187*F187),2))</f>
        <v/>
      </c>
      <c r="I187" s="16" t="str">
        <f>IF($A187="","",(D187-SUMIFS('Cuts'!$E$2:$E$201,'Cuts'!$B$2:$B$201,B187,'Cuts'!$A$2:$A$201,("&lt;="&amp;A187))))</f>
        <v/>
      </c>
      <c r="J187" s="17" t="str">
        <f>IF($A187="","",IF((I187&lt;=0.5),"Depleted",IF((I187&lt;3),"Low","")))</f>
        <v/>
      </c>
    </row>
    <row r="188" spans="1:10" x14ac:dyDescent="0.25">
      <c r="A188" s="11"/>
      <c r="D188" s="12"/>
      <c r="E188" s="13"/>
      <c r="F188" s="14"/>
      <c r="H188" s="15" t="str">
        <f>IF($A188="","",ROUND((E188*F188),2))</f>
        <v/>
      </c>
      <c r="I188" s="16" t="str">
        <f>IF($A188="","",(D188-SUMIFS('Cuts'!$E$2:$E$201,'Cuts'!$B$2:$B$201,B188,'Cuts'!$A$2:$A$201,("&lt;="&amp;A188))))</f>
        <v/>
      </c>
      <c r="J188" s="17" t="str">
        <f>IF($A188="","",IF((I188&lt;=0.5),"Depleted",IF((I188&lt;3),"Low","")))</f>
        <v/>
      </c>
    </row>
    <row r="189" spans="1:10" x14ac:dyDescent="0.25">
      <c r="A189" s="11"/>
      <c r="D189" s="12"/>
      <c r="E189" s="13"/>
      <c r="F189" s="14"/>
      <c r="H189" s="15" t="str">
        <f>IF($A189="","",ROUND((E189*F189),2))</f>
        <v/>
      </c>
      <c r="I189" s="16" t="str">
        <f>IF($A189="","",(D189-SUMIFS('Cuts'!$E$2:$E$201,'Cuts'!$B$2:$B$201,B189,'Cuts'!$A$2:$A$201,("&lt;="&amp;A189))))</f>
        <v/>
      </c>
      <c r="J189" s="17" t="str">
        <f>IF($A189="","",IF((I189&lt;=0.5),"Depleted",IF((I189&lt;3),"Low","")))</f>
        <v/>
      </c>
    </row>
    <row r="190" spans="1:10" x14ac:dyDescent="0.25">
      <c r="A190" s="11"/>
      <c r="D190" s="12"/>
      <c r="E190" s="13"/>
      <c r="F190" s="14"/>
      <c r="H190" s="15" t="str">
        <f>IF($A190="","",ROUND((E190*F190),2))</f>
        <v/>
      </c>
      <c r="I190" s="16" t="str">
        <f>IF($A190="","",(D190-SUMIFS('Cuts'!$E$2:$E$201,'Cuts'!$B$2:$B$201,B190,'Cuts'!$A$2:$A$201,("&lt;="&amp;A190))))</f>
        <v/>
      </c>
      <c r="J190" s="17" t="str">
        <f>IF($A190="","",IF((I190&lt;=0.5),"Depleted",IF((I190&lt;3),"Low","")))</f>
        <v/>
      </c>
    </row>
    <row r="191" spans="1:10" x14ac:dyDescent="0.25">
      <c r="A191" s="11"/>
      <c r="D191" s="12"/>
      <c r="E191" s="13"/>
      <c r="F191" s="14"/>
      <c r="H191" s="15" t="str">
        <f>IF($A191="","",ROUND((E191*F191),2))</f>
        <v/>
      </c>
      <c r="I191" s="16" t="str">
        <f>IF($A191="","",(D191-SUMIFS('Cuts'!$E$2:$E$201,'Cuts'!$B$2:$B$201,B191,'Cuts'!$A$2:$A$201,("&lt;="&amp;A191))))</f>
        <v/>
      </c>
      <c r="J191" s="17" t="str">
        <f>IF($A191="","",IF((I191&lt;=0.5),"Depleted",IF((I191&lt;3),"Low","")))</f>
        <v/>
      </c>
    </row>
    <row r="192" spans="1:10" x14ac:dyDescent="0.25">
      <c r="A192" s="11"/>
      <c r="D192" s="12"/>
      <c r="E192" s="13"/>
      <c r="F192" s="14"/>
      <c r="H192" s="15" t="str">
        <f>IF($A192="","",ROUND((E192*F192),2))</f>
        <v/>
      </c>
      <c r="I192" s="16" t="str">
        <f>IF($A192="","",(D192-SUMIFS('Cuts'!$E$2:$E$201,'Cuts'!$B$2:$B$201,B192,'Cuts'!$A$2:$A$201,("&lt;="&amp;A192))))</f>
        <v/>
      </c>
      <c r="J192" s="17" t="str">
        <f>IF($A192="","",IF((I192&lt;=0.5),"Depleted",IF((I192&lt;3),"Low","")))</f>
        <v/>
      </c>
    </row>
    <row r="193" spans="1:10" x14ac:dyDescent="0.25">
      <c r="A193" s="11"/>
      <c r="D193" s="12"/>
      <c r="E193" s="13"/>
      <c r="F193" s="14"/>
      <c r="H193" s="15" t="str">
        <f>IF($A193="","",ROUND((E193*F193),2))</f>
        <v/>
      </c>
      <c r="I193" s="16" t="str">
        <f>IF($A193="","",(D193-SUMIFS('Cuts'!$E$2:$E$201,'Cuts'!$B$2:$B$201,B193,'Cuts'!$A$2:$A$201,("&lt;="&amp;A193))))</f>
        <v/>
      </c>
      <c r="J193" s="17" t="str">
        <f>IF($A193="","",IF((I193&lt;=0.5),"Depleted",IF((I193&lt;3),"Low","")))</f>
        <v/>
      </c>
    </row>
    <row r="194" spans="1:10" x14ac:dyDescent="0.25">
      <c r="A194" s="11"/>
      <c r="D194" s="12"/>
      <c r="E194" s="13"/>
      <c r="F194" s="14"/>
      <c r="H194" s="15" t="str">
        <f>IF($A194="","",ROUND((E194*F194),2))</f>
        <v/>
      </c>
      <c r="I194" s="16" t="str">
        <f>IF($A194="","",(D194-SUMIFS('Cuts'!$E$2:$E$201,'Cuts'!$B$2:$B$201,B194,'Cuts'!$A$2:$A$201,("&lt;="&amp;A194))))</f>
        <v/>
      </c>
      <c r="J194" s="17" t="str">
        <f>IF($A194="","",IF((I194&lt;=0.5),"Depleted",IF((I194&lt;3),"Low","")))</f>
        <v/>
      </c>
    </row>
    <row r="195" spans="1:10" x14ac:dyDescent="0.25">
      <c r="A195" s="11"/>
      <c r="D195" s="12"/>
      <c r="E195" s="13"/>
      <c r="F195" s="14"/>
      <c r="H195" s="15" t="str">
        <f>IF($A195="","",ROUND((E195*F195),2))</f>
        <v/>
      </c>
      <c r="I195" s="16" t="str">
        <f>IF($A195="","",(D195-SUMIFS('Cuts'!$E$2:$E$201,'Cuts'!$B$2:$B$201,B195,'Cuts'!$A$2:$A$201,("&lt;="&amp;A195))))</f>
        <v/>
      </c>
      <c r="J195" s="17" t="str">
        <f>IF($A195="","",IF((I195&lt;=0.5),"Depleted",IF((I195&lt;3),"Low","")))</f>
        <v/>
      </c>
    </row>
    <row r="196" spans="1:10" x14ac:dyDescent="0.25">
      <c r="A196" s="11"/>
      <c r="D196" s="12"/>
      <c r="E196" s="13"/>
      <c r="F196" s="14"/>
      <c r="H196" s="15" t="str">
        <f>IF($A196="","",ROUND((E196*F196),2))</f>
        <v/>
      </c>
      <c r="I196" s="16" t="str">
        <f>IF($A196="","",(D196-SUMIFS('Cuts'!$E$2:$E$201,'Cuts'!$B$2:$B$201,B196,'Cuts'!$A$2:$A$201,("&lt;="&amp;A196))))</f>
        <v/>
      </c>
      <c r="J196" s="17" t="str">
        <f>IF($A196="","",IF((I196&lt;=0.5),"Depleted",IF((I196&lt;3),"Low","")))</f>
        <v/>
      </c>
    </row>
    <row r="197" spans="1:10" x14ac:dyDescent="0.25">
      <c r="A197" s="11"/>
      <c r="D197" s="12"/>
      <c r="E197" s="13"/>
      <c r="F197" s="14"/>
      <c r="H197" s="15" t="str">
        <f>IF($A197="","",ROUND((E197*F197),2))</f>
        <v/>
      </c>
      <c r="I197" s="16" t="str">
        <f>IF($A197="","",(D197-SUMIFS('Cuts'!$E$2:$E$201,'Cuts'!$B$2:$B$201,B197,'Cuts'!$A$2:$A$201,("&lt;="&amp;A197))))</f>
        <v/>
      </c>
      <c r="J197" s="17" t="str">
        <f>IF($A197="","",IF((I197&lt;=0.5),"Depleted",IF((I197&lt;3),"Low","")))</f>
        <v/>
      </c>
    </row>
    <row r="198" spans="1:10" x14ac:dyDescent="0.25">
      <c r="A198" s="11"/>
      <c r="D198" s="12"/>
      <c r="E198" s="13"/>
      <c r="F198" s="14"/>
      <c r="H198" s="15" t="str">
        <f>IF($A198="","",ROUND((E198*F198),2))</f>
        <v/>
      </c>
      <c r="I198" s="16" t="str">
        <f>IF($A198="","",(D198-SUMIFS('Cuts'!$E$2:$E$201,'Cuts'!$B$2:$B$201,B198,'Cuts'!$A$2:$A$201,("&lt;="&amp;A198))))</f>
        <v/>
      </c>
      <c r="J198" s="17" t="str">
        <f>IF($A198="","",IF((I198&lt;=0.5),"Depleted",IF((I198&lt;3),"Low","")))</f>
        <v/>
      </c>
    </row>
    <row r="199" spans="1:10" x14ac:dyDescent="0.25">
      <c r="A199" s="11"/>
      <c r="D199" s="12"/>
      <c r="E199" s="13"/>
      <c r="F199" s="14"/>
      <c r="H199" s="15" t="str">
        <f>IF($A199="","",ROUND((E199*F199),2))</f>
        <v/>
      </c>
      <c r="I199" s="16" t="str">
        <f>IF($A199="","",(D199-SUMIFS('Cuts'!$E$2:$E$201,'Cuts'!$B$2:$B$201,B199,'Cuts'!$A$2:$A$201,("&lt;="&amp;A199))))</f>
        <v/>
      </c>
      <c r="J199" s="17" t="str">
        <f>IF($A199="","",IF((I199&lt;=0.5),"Depleted",IF((I199&lt;3),"Low","")))</f>
        <v/>
      </c>
    </row>
    <row r="200" spans="1:10" x14ac:dyDescent="0.25">
      <c r="A200" s="11"/>
      <c r="D200" s="12"/>
      <c r="E200" s="13"/>
      <c r="F200" s="14"/>
      <c r="H200" s="15" t="str">
        <f>IF($A200="","",ROUND((E200*F200),2))</f>
        <v/>
      </c>
      <c r="I200" s="16" t="str">
        <f>IF($A200="","",(D200-SUMIFS('Cuts'!$E$2:$E$201,'Cuts'!$B$2:$B$201,B200,'Cuts'!$A$2:$A$201,("&lt;="&amp;A200))))</f>
        <v/>
      </c>
      <c r="J200" s="17" t="str">
        <f>IF($A200="","",IF((I200&lt;=0.5),"Depleted",IF((I200&lt;3),"Low","")))</f>
        <v/>
      </c>
    </row>
    <row r="201" spans="1:10" x14ac:dyDescent="0.25">
      <c r="A201" s="11"/>
      <c r="D201" s="12"/>
      <c r="E201" s="13"/>
      <c r="F201" s="14"/>
      <c r="H201" s="15" t="str">
        <f>IF($A201="","",ROUND((E201*F201),2))</f>
        <v/>
      </c>
      <c r="I201" s="16" t="str">
        <f>IF($A201="","",(D201-SUMIFS('Cuts'!$E$2:$E$201,'Cuts'!$B$2:$B$201,B201,'Cuts'!$A$2:$A$201,("&lt;="&amp;A201))))</f>
        <v/>
      </c>
      <c r="J201" s="17" t="str">
        <f>IF($A201="","",IF((I201&lt;=0.5),"Depleted",IF((I201&lt;3),"Low","")))</f>
        <v/>
      </c>
    </row>
  </sheetData>
  <autoFilter ref="A1:J1"/>
  <conditionalFormatting sqref="J2:J201">
    <cfRule type="expression" dxfId="0" priority="1">
      <formula>J2="Depleted"</formula>
    </cfRule>
  </conditionalFormatting>
  <conditionalFormatting sqref="J2:J201">
    <cfRule type="expression" dxfId="1" priority="1">
      <formula>J2="Low"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33</v>
      </c>
      <c r="B1" s="18" t="s">
        <v>34</v>
      </c>
      <c r="C1" s="18" t="s">
        <v>35</v>
      </c>
    </row>
    <row r="2" spans="1:3" x14ac:dyDescent="0.25">
      <c r="A2" s="19" t="s">
        <v>36</v>
      </c>
      <c r="B2" s="20"/>
      <c r="C2" s="20"/>
    </row>
    <row r="3" spans="1:2" x14ac:dyDescent="0.25">
      <c r="A3" t="s">
        <v>17</v>
      </c>
      <c r="B3" s="21">
        <f>SUM('Cuts'!$E$2:$E$201)</f>
        <v>17</v>
      </c>
    </row>
    <row r="4" spans="1:2" x14ac:dyDescent="0.25">
      <c r="A4" t="s">
        <v>37</v>
      </c>
      <c r="B4" s="22">
        <f>SUM('Cuts'!$H$2:$H$201)</f>
        <v>192.38</v>
      </c>
    </row>
    <row r="5" spans="1:3" x14ac:dyDescent="0.25">
      <c r="A5" t="s">
        <v>38</v>
      </c>
      <c r="B5" s="21">
        <f>(COUNTIF('Cuts'!$J$2:$J$201,"Low")+COUNTIF('Cuts'!$J$2:$J$201,"Depleted"))</f>
        <v>1</v>
      </c>
      <c r="C5" s="2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Cuts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