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How to use" state="visible" r:id="rId4"/>
    <sheet sheetId="2" name="Hours" state="visible" r:id="rId5"/>
    <sheet sheetId="3" name="Machines" state="visible" r:id="rId6"/>
  </sheets>
  <calcPr calcId="171027" fullCalcOnLoad="1"/>
</workbook>
</file>

<file path=xl/sharedStrings.xml><?xml version="1.0" encoding="utf-8"?>
<sst xmlns="http://schemas.openxmlformats.org/spreadsheetml/2006/main" count="53" uniqueCount="45">
  <si>
    <t>Excavation Equipment Hours Log</t>
  </si>
  <si>
    <t>A free equipment hours log for excavation contractors: track machine hours, fuel, and maintenance cost per job in Sheets or Excel.</t>
  </si>
  <si>
    <t>Quick start</t>
  </si>
  <si>
    <t>Open the Hours tab and replace the sample rows with your own — one row per entry. Formulas fill in automatically for new rows.</t>
  </si>
  <si>
    <t>Read the hour meter at start and end of each day; Job cost allocates owning cost plus fuel to the job.</t>
  </si>
  <si>
    <t>Service on hours, not dates: set the next service hour for each machine.</t>
  </si>
  <si>
    <t>Keep a backup copy before restructuring columns; renaming a header is safe, deleting a column used in formulas is not.</t>
  </si>
  <si>
    <t>Colour key</t>
  </si>
  <si>
    <t>Yellow cells: type your numbers here.</t>
  </si>
  <si>
    <t>Grey cells: calculated automatically. Leave them alone.</t>
  </si>
  <si>
    <t>Red highlight: overdue or below a limit. Needs attention.</t>
  </si>
  <si>
    <t>Amber highlight: getting close. Check soon.</t>
  </si>
  <si>
    <t>Sample rows are examples. Overwrite or delete them. Formulas extend to new rows automatically. Works in Excel and Google Sheets (File → Import).</t>
  </si>
  <si>
    <t>Date</t>
  </si>
  <si>
    <t>Machine</t>
  </si>
  <si>
    <t>Job</t>
  </si>
  <si>
    <t>Operator</t>
  </si>
  <si>
    <t>Hour meter start</t>
  </si>
  <si>
    <t>Hour meter end</t>
  </si>
  <si>
    <t>Fuel (gal)</t>
  </si>
  <si>
    <t>Fuel price</t>
  </si>
  <si>
    <t>Hours</t>
  </si>
  <si>
    <t>Fuel cost</t>
  </si>
  <si>
    <t>Job cost</t>
  </si>
  <si>
    <t>CAT 308 excavator</t>
  </si>
  <si>
    <t>Mill St site</t>
  </si>
  <si>
    <t>Rick</t>
  </si>
  <si>
    <t>Bobcat T770</t>
  </si>
  <si>
    <t>Ana</t>
  </si>
  <si>
    <t>Oak Ave septic</t>
  </si>
  <si>
    <t>Kubota KX040</t>
  </si>
  <si>
    <t>Dump truck 12</t>
  </si>
  <si>
    <t>Lee</t>
  </si>
  <si>
    <t>Item</t>
  </si>
  <si>
    <t>Value</t>
  </si>
  <si>
    <t>Notes</t>
  </si>
  <si>
    <t>Rates</t>
  </si>
  <si>
    <t>Excavator owning cost per hour</t>
  </si>
  <si>
    <t>Payment, insurance, wear parts, set aside for repairs.</t>
  </si>
  <si>
    <t>Other machine owning cost per hour</t>
  </si>
  <si>
    <t>Service</t>
  </si>
  <si>
    <t>Next service at (CAT 308 hours)</t>
  </si>
  <si>
    <t>Compare with the latest hour meter reading.</t>
  </si>
  <si>
    <t>Totals</t>
  </si>
  <si>
    <t>Total hours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</si>
</sst>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m d, yyyy"/>
    <numFmt numFmtId="165" formatCode="&quot;$&quot;#,##0.00"/>
  </numFmts>
  <fonts count="7" x14ac:knownFonts="1">
    <font>
      <color theme="1"/>
      <family val="2"/>
      <sz val="11"/>
      <name val="Calibri"/>
    </font>
    <font>
      <b/>
      <sz val="16"/>
      <name val="Calibri"/>
      <family val="2"/>
    </font>
    <font>
      <b/>
      <sz val="12"/>
      <name val="Calibri"/>
      <family val="2"/>
    </font>
    <font>
      <i/>
      <color rgb="FF6B7280"/>
      <name val="Calibri"/>
      <family val="2"/>
    </font>
    <font>
      <b/>
      <color rgb="FFFFFFFF"/>
      <name val="Calibri"/>
      <family val="2"/>
    </font>
    <font>
      <b/>
      <name val="Calibri"/>
      <family val="2"/>
    </font>
    <font>
      <color rgb="FF6B7280"/>
      <name val="Calibri"/>
      <family val="2"/>
    </font>
  </fonts>
  <fills count="8">
    <fill>
      <patternFill patternType="none"/>
    </fill>
    <fill>
      <patternFill patternType="gray125"/>
    </fill>
    <fill>
      <patternFill patternType="solid">
        <fgColor rgb="FFFFF7D6"/>
      </patternFill>
    </fill>
    <fill>
      <patternFill patternType="solid">
        <fgColor rgb="FFF3F4F6"/>
      </patternFill>
    </fill>
    <fill>
      <patternFill patternType="solid">
        <fgColor rgb="FFFEE2E2"/>
      </patternFill>
    </fill>
    <fill>
      <patternFill patternType="solid">
        <fgColor rgb="FFFEF3C7"/>
      </patternFill>
    </fill>
    <fill>
      <patternFill patternType="solid">
        <fgColor rgb="FF1F2937"/>
      </patternFill>
    </fill>
    <fill>
      <patternFill patternType="solid">
        <fgColor rgb="FFE5E7EB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  <xf numFmtId="0" fontId="2" fillId="0" borderId="0" xfId="0" applyFont="1"/>
    <xf numFmtId="0" fontId="0" fillId="0" borderId="0" xfId="0" applyAlignment="1">
      <alignment horizontal="right" vertical="top"/>
    </xf>
    <xf numFmtId="0" fontId="0" fillId="2" borderId="1" xfId="0" applyFill="1" applyBorder="1"/>
    <xf numFmtId="0" fontId="0" fillId="3" borderId="1" xfId="0" applyFill="1" applyBorder="1"/>
    <xf numFmtId="0" fontId="0" fillId="4" borderId="1" xfId="0" applyFill="1" applyBorder="1"/>
    <xf numFmtId="0" fontId="0" fillId="5" borderId="1" xfId="0" applyFill="1" applyBorder="1"/>
    <xf numFmtId="0" fontId="3" fillId="0" borderId="0" xfId="0" applyFont="1" applyAlignment="1">
      <alignment wrapText="1"/>
    </xf>
    <xf numFmtId="0" fontId="4" fillId="6" borderId="0" xfId="0" applyFont="1" applyFill="1" applyAlignment="1">
      <alignment vertical="center" wrapText="1"/>
    </xf>
    <xf numFmtId="164" fontId="0" fillId="0" borderId="0" xfId="0" applyNumberFormat="1"/>
    <xf numFmtId="4" fontId="0" fillId="0" borderId="0" xfId="0" applyNumberFormat="1"/>
    <xf numFmtId="3" fontId="0" fillId="0" borderId="0" xfId="0" applyNumberFormat="1"/>
    <xf numFmtId="165" fontId="0" fillId="0" borderId="0" xfId="0" applyNumberFormat="1"/>
    <xf numFmtId="3" fontId="0" fillId="3" borderId="0" xfId="0" applyNumberFormat="1" applyFill="1"/>
    <xf numFmtId="165" fontId="0" fillId="3" borderId="0" xfId="0" applyNumberFormat="1" applyFill="1"/>
    <xf numFmtId="0" fontId="4" fillId="6" borderId="0" xfId="0" applyFont="1" applyFill="1"/>
    <xf numFmtId="0" fontId="5" fillId="7" borderId="0" xfId="0" applyFont="1" applyFill="1"/>
    <xf numFmtId="0" fontId="0" fillId="7" borderId="0" xfId="0" applyFill="1"/>
    <xf numFmtId="165" fontId="0" fillId="2" borderId="1" xfId="0" applyNumberFormat="1" applyFill="1" applyBorder="1"/>
    <xf numFmtId="0" fontId="6" fillId="0" borderId="0" xfId="0" applyFont="1" applyAlignment="1">
      <alignment wrapText="1"/>
    </xf>
    <xf numFmtId="3" fontId="0" fillId="2" borderId="1" xfId="0" applyNumberFormat="1" applyFill="1" applyBorder="1"/>
    <xf numFmtId="3" fontId="5" fillId="3" borderId="1" xfId="0" applyNumberFormat="1" applyFont="1" applyFill="1" applyBorder="1"/>
    <xf numFmtId="165" fontId="5" fillId="3" borderId="1" xfId="0" applyNumberFormat="1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2563EB"/>
  </sheetPr>
  <dimension ref="A1:B16"/>
  <sheetFormatPr defaultRowHeight="15" outlineLevelRow="0" outlineLevelCol="0" x14ac:dyDescent="55"/>
  <cols>
    <col min="1" max="1" width="4" customWidth="1"/>
    <col min="2" max="2" width="96" customWidth="1"/>
  </cols>
  <sheetData>
    <row r="1" spans="2:2" x14ac:dyDescent="0.25">
      <c r="B1" s="1" t="s">
        <v>0</v>
      </c>
    </row>
    <row r="2" ht="32" customHeight="1" spans="2:2" x14ac:dyDescent="0.25">
      <c r="B2" s="2" t="s">
        <v>1</v>
      </c>
    </row>
    <row r="4" spans="2:2" x14ac:dyDescent="0.25">
      <c r="B4" s="3" t="s">
        <v>2</v>
      </c>
    </row>
    <row r="5" spans="1:2" x14ac:dyDescent="0.25">
      <c r="A5" s="4">
        <v>1</v>
      </c>
      <c r="B5" s="2" t="s">
        <v>3</v>
      </c>
    </row>
    <row r="6" spans="1:2" x14ac:dyDescent="0.25">
      <c r="A6" s="4">
        <v>2</v>
      </c>
      <c r="B6" s="2" t="s">
        <v>4</v>
      </c>
    </row>
    <row r="7" spans="1:2" x14ac:dyDescent="0.25">
      <c r="A7" s="4">
        <v>3</v>
      </c>
      <c r="B7" s="2" t="s">
        <v>5</v>
      </c>
    </row>
    <row r="8" spans="1:2" x14ac:dyDescent="0.25">
      <c r="A8" s="4">
        <v>4</v>
      </c>
      <c r="B8" s="2" t="s">
        <v>6</v>
      </c>
    </row>
    <row r="10" spans="2:2" x14ac:dyDescent="0.25">
      <c r="B10" s="3" t="s">
        <v>7</v>
      </c>
    </row>
    <row r="11" spans="1:2" x14ac:dyDescent="0.25">
      <c r="A11" s="5"/>
      <c r="B11" t="s">
        <v>8</v>
      </c>
    </row>
    <row r="12" spans="1:2" x14ac:dyDescent="0.25">
      <c r="A12" s="6"/>
      <c r="B12" t="s">
        <v>9</v>
      </c>
    </row>
    <row r="13" spans="1:2" x14ac:dyDescent="0.25">
      <c r="A13" s="7"/>
      <c r="B13" t="s">
        <v>10</v>
      </c>
    </row>
    <row r="14" spans="1:2" x14ac:dyDescent="0.25">
      <c r="A14" s="8"/>
      <c r="B14" t="s">
        <v>11</v>
      </c>
    </row>
    <row r="16" spans="2:2" x14ac:dyDescent="0.25">
      <c r="B16" s="9" t="s">
        <v>12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01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1" width="14" customWidth="1"/>
    <col min="2" max="2" width="16" customWidth="1"/>
    <col min="3" max="4" width="24" customWidth="1"/>
    <col min="5" max="5" width="19" customWidth="1"/>
    <col min="6" max="6" width="17" customWidth="1"/>
    <col min="7" max="7" width="13" customWidth="1"/>
    <col min="8" max="8" width="14" customWidth="1"/>
    <col min="9" max="9" width="12" customWidth="1"/>
    <col min="10" max="11" width="14" customWidth="1"/>
  </cols>
  <sheetData>
    <row r="1" ht="22" customHeight="1" spans="1:11" x14ac:dyDescent="0.25">
      <c r="A1" s="10" t="s">
        <v>13</v>
      </c>
      <c r="B1" s="10" t="s">
        <v>14</v>
      </c>
      <c r="C1" s="10" t="s">
        <v>15</v>
      </c>
      <c r="D1" s="10" t="s">
        <v>16</v>
      </c>
      <c r="E1" s="10" t="s">
        <v>17</v>
      </c>
      <c r="F1" s="10" t="s">
        <v>18</v>
      </c>
      <c r="G1" s="10" t="s">
        <v>19</v>
      </c>
      <c r="H1" s="10" t="s">
        <v>20</v>
      </c>
      <c r="I1" s="10" t="s">
        <v>21</v>
      </c>
      <c r="J1" s="10" t="s">
        <v>22</v>
      </c>
      <c r="K1" s="10" t="s">
        <v>23</v>
      </c>
    </row>
    <row r="2" spans="1:11" x14ac:dyDescent="0.25">
      <c r="A2" s="11">
        <v>46305</v>
      </c>
      <c r="B2" t="s">
        <v>24</v>
      </c>
      <c r="C2" t="s">
        <v>25</v>
      </c>
      <c r="D2" t="s">
        <v>26</v>
      </c>
      <c r="E2" s="12">
        <v>4210.5</v>
      </c>
      <c r="F2" s="12">
        <v>4218</v>
      </c>
      <c r="G2" s="13">
        <v>24</v>
      </c>
      <c r="H2" s="14">
        <v>3.85</v>
      </c>
      <c r="I2" s="15">
        <f>IF($A2="","",(F2-E2))</f>
        <v>7.5</v>
      </c>
      <c r="J2" s="16">
        <f>IF($A2="","",ROUND((G2*H2),2))</f>
        <v>92.4</v>
      </c>
      <c r="K2" s="16">
        <f>IF($A2="","",ROUND(((I2*IF((B2="CAT 308 excavator"),'Machines'!$B$3,'Machines'!$B$4))+J2),2))</f>
        <v>407.4</v>
      </c>
    </row>
    <row r="3" spans="1:11" x14ac:dyDescent="0.25">
      <c r="A3" s="11">
        <v>46305</v>
      </c>
      <c r="B3" t="s">
        <v>27</v>
      </c>
      <c r="C3" t="s">
        <v>25</v>
      </c>
      <c r="D3" t="s">
        <v>28</v>
      </c>
      <c r="E3" s="12">
        <v>1802.2</v>
      </c>
      <c r="F3" s="12">
        <v>1808.7</v>
      </c>
      <c r="G3" s="13">
        <v>12</v>
      </c>
      <c r="H3" s="14">
        <v>3.85</v>
      </c>
      <c r="I3" s="15">
        <f>IF($A3="","",(F3-E3))</f>
        <v>6.5</v>
      </c>
      <c r="J3" s="16">
        <f>IF($A3="","",ROUND((G3*H3),2))</f>
        <v>46.2</v>
      </c>
      <c r="K3" s="16">
        <f>IF($A3="","",ROUND(((I3*IF((B3="CAT 308 excavator"),'Machines'!$B$3,'Machines'!$B$4))+J3),2))</f>
        <v>228.2</v>
      </c>
    </row>
    <row r="4" spans="1:11" x14ac:dyDescent="0.25">
      <c r="A4" s="11">
        <v>46306</v>
      </c>
      <c r="B4" t="s">
        <v>24</v>
      </c>
      <c r="C4" t="s">
        <v>29</v>
      </c>
      <c r="D4" t="s">
        <v>26</v>
      </c>
      <c r="E4" s="12">
        <v>4218</v>
      </c>
      <c r="F4" s="12">
        <v>4224.5</v>
      </c>
      <c r="G4" s="13">
        <v>21</v>
      </c>
      <c r="H4" s="14">
        <v>3.85</v>
      </c>
      <c r="I4" s="15">
        <f>IF($A4="","",(F4-E4))</f>
        <v>6.5</v>
      </c>
      <c r="J4" s="16">
        <f>IF($A4="","",ROUND((G4*H4),2))</f>
        <v>80.85</v>
      </c>
      <c r="K4" s="16">
        <f>IF($A4="","",ROUND(((I4*IF((B4="CAT 308 excavator"),'Machines'!$B$3,'Machines'!$B$4))+J4),2))</f>
        <v>353.85</v>
      </c>
    </row>
    <row r="5" spans="1:11" x14ac:dyDescent="0.25">
      <c r="A5" s="11">
        <v>46307</v>
      </c>
      <c r="B5" t="s">
        <v>30</v>
      </c>
      <c r="C5" t="s">
        <v>29</v>
      </c>
      <c r="D5" t="s">
        <v>28</v>
      </c>
      <c r="E5" s="12">
        <v>960.1</v>
      </c>
      <c r="F5" s="12">
        <v>965.3</v>
      </c>
      <c r="G5" s="13">
        <v>7</v>
      </c>
      <c r="H5" s="14">
        <v>3.85</v>
      </c>
      <c r="I5" s="15">
        <f>IF($A5="","",(F5-E5))</f>
        <v>5.199999999999932</v>
      </c>
      <c r="J5" s="16">
        <f>IF($A5="","",ROUND((G5*H5),2))</f>
        <v>26.95</v>
      </c>
      <c r="K5" s="16">
        <f>IF($A5="","",ROUND(((I5*IF((B5="CAT 308 excavator"),'Machines'!$B$3,'Machines'!$B$4))+J5),2))</f>
        <v>172.55</v>
      </c>
    </row>
    <row r="6" spans="1:11" x14ac:dyDescent="0.25">
      <c r="A6" s="11">
        <v>46307</v>
      </c>
      <c r="B6" t="s">
        <v>31</v>
      </c>
      <c r="C6" t="s">
        <v>29</v>
      </c>
      <c r="D6" t="s">
        <v>32</v>
      </c>
      <c r="E6" s="12">
        <v>22410</v>
      </c>
      <c r="F6" s="12">
        <v>22416</v>
      </c>
      <c r="G6" s="13">
        <v>18</v>
      </c>
      <c r="H6" s="14">
        <v>3.85</v>
      </c>
      <c r="I6" s="15">
        <f>IF($A6="","",(F6-E6))</f>
        <v>6</v>
      </c>
      <c r="J6" s="16">
        <f>IF($A6="","",ROUND((G6*H6),2))</f>
        <v>69.3</v>
      </c>
      <c r="K6" s="16">
        <f>IF($A6="","",ROUND(((I6*IF((B6="CAT 308 excavator"),'Machines'!$B$3,'Machines'!$B$4))+J6),2))</f>
        <v>237.3</v>
      </c>
    </row>
    <row r="7" spans="1:11" x14ac:dyDescent="0.25">
      <c r="A7" s="11"/>
      <c r="E7" s="12"/>
      <c r="F7" s="12"/>
      <c r="G7" s="13"/>
      <c r="H7" s="14"/>
      <c r="I7" s="15" t="str">
        <f>IF($A7="","",(F7-E7))</f>
        <v/>
      </c>
      <c r="J7" s="16" t="str">
        <f>IF($A7="","",ROUND((G7*H7),2))</f>
        <v/>
      </c>
      <c r="K7" s="16" t="str">
        <f>IF($A7="","",ROUND(((I7*IF((B7="CAT 308 excavator"),'Machines'!$B$3,'Machines'!$B$4))+J7),2))</f>
        <v/>
      </c>
    </row>
    <row r="8" spans="1:11" x14ac:dyDescent="0.25">
      <c r="A8" s="11"/>
      <c r="E8" s="12"/>
      <c r="F8" s="12"/>
      <c r="G8" s="13"/>
      <c r="H8" s="14"/>
      <c r="I8" s="15" t="str">
        <f>IF($A8="","",(F8-E8))</f>
        <v/>
      </c>
      <c r="J8" s="16" t="str">
        <f>IF($A8="","",ROUND((G8*H8),2))</f>
        <v/>
      </c>
      <c r="K8" s="16" t="str">
        <f>IF($A8="","",ROUND(((I8*IF((B8="CAT 308 excavator"),'Machines'!$B$3,'Machines'!$B$4))+J8),2))</f>
        <v/>
      </c>
    </row>
    <row r="9" spans="1:11" x14ac:dyDescent="0.25">
      <c r="A9" s="11"/>
      <c r="E9" s="12"/>
      <c r="F9" s="12"/>
      <c r="G9" s="13"/>
      <c r="H9" s="14"/>
      <c r="I9" s="15" t="str">
        <f>IF($A9="","",(F9-E9))</f>
        <v/>
      </c>
      <c r="J9" s="16" t="str">
        <f>IF($A9="","",ROUND((G9*H9),2))</f>
        <v/>
      </c>
      <c r="K9" s="16" t="str">
        <f>IF($A9="","",ROUND(((I9*IF((B9="CAT 308 excavator"),'Machines'!$B$3,'Machines'!$B$4))+J9),2))</f>
        <v/>
      </c>
    </row>
    <row r="10" spans="1:11" x14ac:dyDescent="0.25">
      <c r="A10" s="11"/>
      <c r="E10" s="12"/>
      <c r="F10" s="12"/>
      <c r="G10" s="13"/>
      <c r="H10" s="14"/>
      <c r="I10" s="15" t="str">
        <f>IF($A10="","",(F10-E10))</f>
        <v/>
      </c>
      <c r="J10" s="16" t="str">
        <f>IF($A10="","",ROUND((G10*H10),2))</f>
        <v/>
      </c>
      <c r="K10" s="16" t="str">
        <f>IF($A10="","",ROUND(((I10*IF((B10="CAT 308 excavator"),'Machines'!$B$3,'Machines'!$B$4))+J10),2))</f>
        <v/>
      </c>
    </row>
    <row r="11" spans="1:11" x14ac:dyDescent="0.25">
      <c r="A11" s="11"/>
      <c r="E11" s="12"/>
      <c r="F11" s="12"/>
      <c r="G11" s="13"/>
      <c r="H11" s="14"/>
      <c r="I11" s="15" t="str">
        <f>IF($A11="","",(F11-E11))</f>
        <v/>
      </c>
      <c r="J11" s="16" t="str">
        <f>IF($A11="","",ROUND((G11*H11),2))</f>
        <v/>
      </c>
      <c r="K11" s="16" t="str">
        <f>IF($A11="","",ROUND(((I11*IF((B11="CAT 308 excavator"),'Machines'!$B$3,'Machines'!$B$4))+J11),2))</f>
        <v/>
      </c>
    </row>
    <row r="12" spans="1:11" x14ac:dyDescent="0.25">
      <c r="A12" s="11"/>
      <c r="E12" s="12"/>
      <c r="F12" s="12"/>
      <c r="G12" s="13"/>
      <c r="H12" s="14"/>
      <c r="I12" s="15" t="str">
        <f>IF($A12="","",(F12-E12))</f>
        <v/>
      </c>
      <c r="J12" s="16" t="str">
        <f>IF($A12="","",ROUND((G12*H12),2))</f>
        <v/>
      </c>
      <c r="K12" s="16" t="str">
        <f>IF($A12="","",ROUND(((I12*IF((B12="CAT 308 excavator"),'Machines'!$B$3,'Machines'!$B$4))+J12),2))</f>
        <v/>
      </c>
    </row>
    <row r="13" spans="1:11" x14ac:dyDescent="0.25">
      <c r="A13" s="11"/>
      <c r="E13" s="12"/>
      <c r="F13" s="12"/>
      <c r="G13" s="13"/>
      <c r="H13" s="14"/>
      <c r="I13" s="15" t="str">
        <f>IF($A13="","",(F13-E13))</f>
        <v/>
      </c>
      <c r="J13" s="16" t="str">
        <f>IF($A13="","",ROUND((G13*H13),2))</f>
        <v/>
      </c>
      <c r="K13" s="16" t="str">
        <f>IF($A13="","",ROUND(((I13*IF((B13="CAT 308 excavator"),'Machines'!$B$3,'Machines'!$B$4))+J13),2))</f>
        <v/>
      </c>
    </row>
    <row r="14" spans="1:11" x14ac:dyDescent="0.25">
      <c r="A14" s="11"/>
      <c r="E14" s="12"/>
      <c r="F14" s="12"/>
      <c r="G14" s="13"/>
      <c r="H14" s="14"/>
      <c r="I14" s="15" t="str">
        <f>IF($A14="","",(F14-E14))</f>
        <v/>
      </c>
      <c r="J14" s="16" t="str">
        <f>IF($A14="","",ROUND((G14*H14),2))</f>
        <v/>
      </c>
      <c r="K14" s="16" t="str">
        <f>IF($A14="","",ROUND(((I14*IF((B14="CAT 308 excavator"),'Machines'!$B$3,'Machines'!$B$4))+J14),2))</f>
        <v/>
      </c>
    </row>
    <row r="15" spans="1:11" x14ac:dyDescent="0.25">
      <c r="A15" s="11"/>
      <c r="E15" s="12"/>
      <c r="F15" s="12"/>
      <c r="G15" s="13"/>
      <c r="H15" s="14"/>
      <c r="I15" s="15" t="str">
        <f>IF($A15="","",(F15-E15))</f>
        <v/>
      </c>
      <c r="J15" s="16" t="str">
        <f>IF($A15="","",ROUND((G15*H15),2))</f>
        <v/>
      </c>
      <c r="K15" s="16" t="str">
        <f>IF($A15="","",ROUND(((I15*IF((B15="CAT 308 excavator"),'Machines'!$B$3,'Machines'!$B$4))+J15),2))</f>
        <v/>
      </c>
    </row>
    <row r="16" spans="1:11" x14ac:dyDescent="0.25">
      <c r="A16" s="11"/>
      <c r="E16" s="12"/>
      <c r="F16" s="12"/>
      <c r="G16" s="13"/>
      <c r="H16" s="14"/>
      <c r="I16" s="15" t="str">
        <f>IF($A16="","",(F16-E16))</f>
        <v/>
      </c>
      <c r="J16" s="16" t="str">
        <f>IF($A16="","",ROUND((G16*H16),2))</f>
        <v/>
      </c>
      <c r="K16" s="16" t="str">
        <f>IF($A16="","",ROUND(((I16*IF((B16="CAT 308 excavator"),'Machines'!$B$3,'Machines'!$B$4))+J16),2))</f>
        <v/>
      </c>
    </row>
    <row r="17" spans="1:11" x14ac:dyDescent="0.25">
      <c r="A17" s="11"/>
      <c r="E17" s="12"/>
      <c r="F17" s="12"/>
      <c r="G17" s="13"/>
      <c r="H17" s="14"/>
      <c r="I17" s="15" t="str">
        <f>IF($A17="","",(F17-E17))</f>
        <v/>
      </c>
      <c r="J17" s="16" t="str">
        <f>IF($A17="","",ROUND((G17*H17),2))</f>
        <v/>
      </c>
      <c r="K17" s="16" t="str">
        <f>IF($A17="","",ROUND(((I17*IF((B17="CAT 308 excavator"),'Machines'!$B$3,'Machines'!$B$4))+J17),2))</f>
        <v/>
      </c>
    </row>
    <row r="18" spans="1:11" x14ac:dyDescent="0.25">
      <c r="A18" s="11"/>
      <c r="E18" s="12"/>
      <c r="F18" s="12"/>
      <c r="G18" s="13"/>
      <c r="H18" s="14"/>
      <c r="I18" s="15" t="str">
        <f>IF($A18="","",(F18-E18))</f>
        <v/>
      </c>
      <c r="J18" s="16" t="str">
        <f>IF($A18="","",ROUND((G18*H18),2))</f>
        <v/>
      </c>
      <c r="K18" s="16" t="str">
        <f>IF($A18="","",ROUND(((I18*IF((B18="CAT 308 excavator"),'Machines'!$B$3,'Machines'!$B$4))+J18),2))</f>
        <v/>
      </c>
    </row>
    <row r="19" spans="1:11" x14ac:dyDescent="0.25">
      <c r="A19" s="11"/>
      <c r="E19" s="12"/>
      <c r="F19" s="12"/>
      <c r="G19" s="13"/>
      <c r="H19" s="14"/>
      <c r="I19" s="15" t="str">
        <f>IF($A19="","",(F19-E19))</f>
        <v/>
      </c>
      <c r="J19" s="16" t="str">
        <f>IF($A19="","",ROUND((G19*H19),2))</f>
        <v/>
      </c>
      <c r="K19" s="16" t="str">
        <f>IF($A19="","",ROUND(((I19*IF((B19="CAT 308 excavator"),'Machines'!$B$3,'Machines'!$B$4))+J19),2))</f>
        <v/>
      </c>
    </row>
    <row r="20" spans="1:11" x14ac:dyDescent="0.25">
      <c r="A20" s="11"/>
      <c r="E20" s="12"/>
      <c r="F20" s="12"/>
      <c r="G20" s="13"/>
      <c r="H20" s="14"/>
      <c r="I20" s="15" t="str">
        <f>IF($A20="","",(F20-E20))</f>
        <v/>
      </c>
      <c r="J20" s="16" t="str">
        <f>IF($A20="","",ROUND((G20*H20),2))</f>
        <v/>
      </c>
      <c r="K20" s="16" t="str">
        <f>IF($A20="","",ROUND(((I20*IF((B20="CAT 308 excavator"),'Machines'!$B$3,'Machines'!$B$4))+J20),2))</f>
        <v/>
      </c>
    </row>
    <row r="21" spans="1:11" x14ac:dyDescent="0.25">
      <c r="A21" s="11"/>
      <c r="E21" s="12"/>
      <c r="F21" s="12"/>
      <c r="G21" s="13"/>
      <c r="H21" s="14"/>
      <c r="I21" s="15" t="str">
        <f>IF($A21="","",(F21-E21))</f>
        <v/>
      </c>
      <c r="J21" s="16" t="str">
        <f>IF($A21="","",ROUND((G21*H21),2))</f>
        <v/>
      </c>
      <c r="K21" s="16" t="str">
        <f>IF($A21="","",ROUND(((I21*IF((B21="CAT 308 excavator"),'Machines'!$B$3,'Machines'!$B$4))+J21),2))</f>
        <v/>
      </c>
    </row>
    <row r="22" spans="1:11" x14ac:dyDescent="0.25">
      <c r="A22" s="11"/>
      <c r="E22" s="12"/>
      <c r="F22" s="12"/>
      <c r="G22" s="13"/>
      <c r="H22" s="14"/>
      <c r="I22" s="15" t="str">
        <f>IF($A22="","",(F22-E22))</f>
        <v/>
      </c>
      <c r="J22" s="16" t="str">
        <f>IF($A22="","",ROUND((G22*H22),2))</f>
        <v/>
      </c>
      <c r="K22" s="16" t="str">
        <f>IF($A22="","",ROUND(((I22*IF((B22="CAT 308 excavator"),'Machines'!$B$3,'Machines'!$B$4))+J22),2))</f>
        <v/>
      </c>
    </row>
    <row r="23" spans="1:11" x14ac:dyDescent="0.25">
      <c r="A23" s="11"/>
      <c r="E23" s="12"/>
      <c r="F23" s="12"/>
      <c r="G23" s="13"/>
      <c r="H23" s="14"/>
      <c r="I23" s="15" t="str">
        <f>IF($A23="","",(F23-E23))</f>
        <v/>
      </c>
      <c r="J23" s="16" t="str">
        <f>IF($A23="","",ROUND((G23*H23),2))</f>
        <v/>
      </c>
      <c r="K23" s="16" t="str">
        <f>IF($A23="","",ROUND(((I23*IF((B23="CAT 308 excavator"),'Machines'!$B$3,'Machines'!$B$4))+J23),2))</f>
        <v/>
      </c>
    </row>
    <row r="24" spans="1:11" x14ac:dyDescent="0.25">
      <c r="A24" s="11"/>
      <c r="E24" s="12"/>
      <c r="F24" s="12"/>
      <c r="G24" s="13"/>
      <c r="H24" s="14"/>
      <c r="I24" s="15" t="str">
        <f>IF($A24="","",(F24-E24))</f>
        <v/>
      </c>
      <c r="J24" s="16" t="str">
        <f>IF($A24="","",ROUND((G24*H24),2))</f>
        <v/>
      </c>
      <c r="K24" s="16" t="str">
        <f>IF($A24="","",ROUND(((I24*IF((B24="CAT 308 excavator"),'Machines'!$B$3,'Machines'!$B$4))+J24),2))</f>
        <v/>
      </c>
    </row>
    <row r="25" spans="1:11" x14ac:dyDescent="0.25">
      <c r="A25" s="11"/>
      <c r="E25" s="12"/>
      <c r="F25" s="12"/>
      <c r="G25" s="13"/>
      <c r="H25" s="14"/>
      <c r="I25" s="15" t="str">
        <f>IF($A25="","",(F25-E25))</f>
        <v/>
      </c>
      <c r="J25" s="16" t="str">
        <f>IF($A25="","",ROUND((G25*H25),2))</f>
        <v/>
      </c>
      <c r="K25" s="16" t="str">
        <f>IF($A25="","",ROUND(((I25*IF((B25="CAT 308 excavator"),'Machines'!$B$3,'Machines'!$B$4))+J25),2))</f>
        <v/>
      </c>
    </row>
    <row r="26" spans="1:11" x14ac:dyDescent="0.25">
      <c r="A26" s="11"/>
      <c r="E26" s="12"/>
      <c r="F26" s="12"/>
      <c r="G26" s="13"/>
      <c r="H26" s="14"/>
      <c r="I26" s="15" t="str">
        <f>IF($A26="","",(F26-E26))</f>
        <v/>
      </c>
      <c r="J26" s="16" t="str">
        <f>IF($A26="","",ROUND((G26*H26),2))</f>
        <v/>
      </c>
      <c r="K26" s="16" t="str">
        <f>IF($A26="","",ROUND(((I26*IF((B26="CAT 308 excavator"),'Machines'!$B$3,'Machines'!$B$4))+J26),2))</f>
        <v/>
      </c>
    </row>
    <row r="27" spans="1:11" x14ac:dyDescent="0.25">
      <c r="A27" s="11"/>
      <c r="E27" s="12"/>
      <c r="F27" s="12"/>
      <c r="G27" s="13"/>
      <c r="H27" s="14"/>
      <c r="I27" s="15" t="str">
        <f>IF($A27="","",(F27-E27))</f>
        <v/>
      </c>
      <c r="J27" s="16" t="str">
        <f>IF($A27="","",ROUND((G27*H27),2))</f>
        <v/>
      </c>
      <c r="K27" s="16" t="str">
        <f>IF($A27="","",ROUND(((I27*IF((B27="CAT 308 excavator"),'Machines'!$B$3,'Machines'!$B$4))+J27),2))</f>
        <v/>
      </c>
    </row>
    <row r="28" spans="1:11" x14ac:dyDescent="0.25">
      <c r="A28" s="11"/>
      <c r="E28" s="12"/>
      <c r="F28" s="12"/>
      <c r="G28" s="13"/>
      <c r="H28" s="14"/>
      <c r="I28" s="15" t="str">
        <f>IF($A28="","",(F28-E28))</f>
        <v/>
      </c>
      <c r="J28" s="16" t="str">
        <f>IF($A28="","",ROUND((G28*H28),2))</f>
        <v/>
      </c>
      <c r="K28" s="16" t="str">
        <f>IF($A28="","",ROUND(((I28*IF((B28="CAT 308 excavator"),'Machines'!$B$3,'Machines'!$B$4))+J28),2))</f>
        <v/>
      </c>
    </row>
    <row r="29" spans="1:11" x14ac:dyDescent="0.25">
      <c r="A29" s="11"/>
      <c r="E29" s="12"/>
      <c r="F29" s="12"/>
      <c r="G29" s="13"/>
      <c r="H29" s="14"/>
      <c r="I29" s="15" t="str">
        <f>IF($A29="","",(F29-E29))</f>
        <v/>
      </c>
      <c r="J29" s="16" t="str">
        <f>IF($A29="","",ROUND((G29*H29),2))</f>
        <v/>
      </c>
      <c r="K29" s="16" t="str">
        <f>IF($A29="","",ROUND(((I29*IF((B29="CAT 308 excavator"),'Machines'!$B$3,'Machines'!$B$4))+J29),2))</f>
        <v/>
      </c>
    </row>
    <row r="30" spans="1:11" x14ac:dyDescent="0.25">
      <c r="A30" s="11"/>
      <c r="E30" s="12"/>
      <c r="F30" s="12"/>
      <c r="G30" s="13"/>
      <c r="H30" s="14"/>
      <c r="I30" s="15" t="str">
        <f>IF($A30="","",(F30-E30))</f>
        <v/>
      </c>
      <c r="J30" s="16" t="str">
        <f>IF($A30="","",ROUND((G30*H30),2))</f>
        <v/>
      </c>
      <c r="K30" s="16" t="str">
        <f>IF($A30="","",ROUND(((I30*IF((B30="CAT 308 excavator"),'Machines'!$B$3,'Machines'!$B$4))+J30),2))</f>
        <v/>
      </c>
    </row>
    <row r="31" spans="1:11" x14ac:dyDescent="0.25">
      <c r="A31" s="11"/>
      <c r="E31" s="12"/>
      <c r="F31" s="12"/>
      <c r="G31" s="13"/>
      <c r="H31" s="14"/>
      <c r="I31" s="15" t="str">
        <f>IF($A31="","",(F31-E31))</f>
        <v/>
      </c>
      <c r="J31" s="16" t="str">
        <f>IF($A31="","",ROUND((G31*H31),2))</f>
        <v/>
      </c>
      <c r="K31" s="16" t="str">
        <f>IF($A31="","",ROUND(((I31*IF((B31="CAT 308 excavator"),'Machines'!$B$3,'Machines'!$B$4))+J31),2))</f>
        <v/>
      </c>
    </row>
    <row r="32" spans="1:11" x14ac:dyDescent="0.25">
      <c r="A32" s="11"/>
      <c r="E32" s="12"/>
      <c r="F32" s="12"/>
      <c r="G32" s="13"/>
      <c r="H32" s="14"/>
      <c r="I32" s="15" t="str">
        <f>IF($A32="","",(F32-E32))</f>
        <v/>
      </c>
      <c r="J32" s="16" t="str">
        <f>IF($A32="","",ROUND((G32*H32),2))</f>
        <v/>
      </c>
      <c r="K32" s="16" t="str">
        <f>IF($A32="","",ROUND(((I32*IF((B32="CAT 308 excavator"),'Machines'!$B$3,'Machines'!$B$4))+J32),2))</f>
        <v/>
      </c>
    </row>
    <row r="33" spans="1:11" x14ac:dyDescent="0.25">
      <c r="A33" s="11"/>
      <c r="E33" s="12"/>
      <c r="F33" s="12"/>
      <c r="G33" s="13"/>
      <c r="H33" s="14"/>
      <c r="I33" s="15" t="str">
        <f>IF($A33="","",(F33-E33))</f>
        <v/>
      </c>
      <c r="J33" s="16" t="str">
        <f>IF($A33="","",ROUND((G33*H33),2))</f>
        <v/>
      </c>
      <c r="K33" s="16" t="str">
        <f>IF($A33="","",ROUND(((I33*IF((B33="CAT 308 excavator"),'Machines'!$B$3,'Machines'!$B$4))+J33),2))</f>
        <v/>
      </c>
    </row>
    <row r="34" spans="1:11" x14ac:dyDescent="0.25">
      <c r="A34" s="11"/>
      <c r="E34" s="12"/>
      <c r="F34" s="12"/>
      <c r="G34" s="13"/>
      <c r="H34" s="14"/>
      <c r="I34" s="15" t="str">
        <f>IF($A34="","",(F34-E34))</f>
        <v/>
      </c>
      <c r="J34" s="16" t="str">
        <f>IF($A34="","",ROUND((G34*H34),2))</f>
        <v/>
      </c>
      <c r="K34" s="16" t="str">
        <f>IF($A34="","",ROUND(((I34*IF((B34="CAT 308 excavator"),'Machines'!$B$3,'Machines'!$B$4))+J34),2))</f>
        <v/>
      </c>
    </row>
    <row r="35" spans="1:11" x14ac:dyDescent="0.25">
      <c r="A35" s="11"/>
      <c r="E35" s="12"/>
      <c r="F35" s="12"/>
      <c r="G35" s="13"/>
      <c r="H35" s="14"/>
      <c r="I35" s="15" t="str">
        <f>IF($A35="","",(F35-E35))</f>
        <v/>
      </c>
      <c r="J35" s="16" t="str">
        <f>IF($A35="","",ROUND((G35*H35),2))</f>
        <v/>
      </c>
      <c r="K35" s="16" t="str">
        <f>IF($A35="","",ROUND(((I35*IF((B35="CAT 308 excavator"),'Machines'!$B$3,'Machines'!$B$4))+J35),2))</f>
        <v/>
      </c>
    </row>
    <row r="36" spans="1:11" x14ac:dyDescent="0.25">
      <c r="A36" s="11"/>
      <c r="E36" s="12"/>
      <c r="F36" s="12"/>
      <c r="G36" s="13"/>
      <c r="H36" s="14"/>
      <c r="I36" s="15" t="str">
        <f>IF($A36="","",(F36-E36))</f>
        <v/>
      </c>
      <c r="J36" s="16" t="str">
        <f>IF($A36="","",ROUND((G36*H36),2))</f>
        <v/>
      </c>
      <c r="K36" s="16" t="str">
        <f>IF($A36="","",ROUND(((I36*IF((B36="CAT 308 excavator"),'Machines'!$B$3,'Machines'!$B$4))+J36),2))</f>
        <v/>
      </c>
    </row>
    <row r="37" spans="1:11" x14ac:dyDescent="0.25">
      <c r="A37" s="11"/>
      <c r="E37" s="12"/>
      <c r="F37" s="12"/>
      <c r="G37" s="13"/>
      <c r="H37" s="14"/>
      <c r="I37" s="15" t="str">
        <f>IF($A37="","",(F37-E37))</f>
        <v/>
      </c>
      <c r="J37" s="16" t="str">
        <f>IF($A37="","",ROUND((G37*H37),2))</f>
        <v/>
      </c>
      <c r="K37" s="16" t="str">
        <f>IF($A37="","",ROUND(((I37*IF((B37="CAT 308 excavator"),'Machines'!$B$3,'Machines'!$B$4))+J37),2))</f>
        <v/>
      </c>
    </row>
    <row r="38" spans="1:11" x14ac:dyDescent="0.25">
      <c r="A38" s="11"/>
      <c r="E38" s="12"/>
      <c r="F38" s="12"/>
      <c r="G38" s="13"/>
      <c r="H38" s="14"/>
      <c r="I38" s="15" t="str">
        <f>IF($A38="","",(F38-E38))</f>
        <v/>
      </c>
      <c r="J38" s="16" t="str">
        <f>IF($A38="","",ROUND((G38*H38),2))</f>
        <v/>
      </c>
      <c r="K38" s="16" t="str">
        <f>IF($A38="","",ROUND(((I38*IF((B38="CAT 308 excavator"),'Machines'!$B$3,'Machines'!$B$4))+J38),2))</f>
        <v/>
      </c>
    </row>
    <row r="39" spans="1:11" x14ac:dyDescent="0.25">
      <c r="A39" s="11"/>
      <c r="E39" s="12"/>
      <c r="F39" s="12"/>
      <c r="G39" s="13"/>
      <c r="H39" s="14"/>
      <c r="I39" s="15" t="str">
        <f>IF($A39="","",(F39-E39))</f>
        <v/>
      </c>
      <c r="J39" s="16" t="str">
        <f>IF($A39="","",ROUND((G39*H39),2))</f>
        <v/>
      </c>
      <c r="K39" s="16" t="str">
        <f>IF($A39="","",ROUND(((I39*IF((B39="CAT 308 excavator"),'Machines'!$B$3,'Machines'!$B$4))+J39),2))</f>
        <v/>
      </c>
    </row>
    <row r="40" spans="1:11" x14ac:dyDescent="0.25">
      <c r="A40" s="11"/>
      <c r="E40" s="12"/>
      <c r="F40" s="12"/>
      <c r="G40" s="13"/>
      <c r="H40" s="14"/>
      <c r="I40" s="15" t="str">
        <f>IF($A40="","",(F40-E40))</f>
        <v/>
      </c>
      <c r="J40" s="16" t="str">
        <f>IF($A40="","",ROUND((G40*H40),2))</f>
        <v/>
      </c>
      <c r="K40" s="16" t="str">
        <f>IF($A40="","",ROUND(((I40*IF((B40="CAT 308 excavator"),'Machines'!$B$3,'Machines'!$B$4))+J40),2))</f>
        <v/>
      </c>
    </row>
    <row r="41" spans="1:11" x14ac:dyDescent="0.25">
      <c r="A41" s="11"/>
      <c r="E41" s="12"/>
      <c r="F41" s="12"/>
      <c r="G41" s="13"/>
      <c r="H41" s="14"/>
      <c r="I41" s="15" t="str">
        <f>IF($A41="","",(F41-E41))</f>
        <v/>
      </c>
      <c r="J41" s="16" t="str">
        <f>IF($A41="","",ROUND((G41*H41),2))</f>
        <v/>
      </c>
      <c r="K41" s="16" t="str">
        <f>IF($A41="","",ROUND(((I41*IF((B41="CAT 308 excavator"),'Machines'!$B$3,'Machines'!$B$4))+J41),2))</f>
        <v/>
      </c>
    </row>
    <row r="42" spans="1:11" x14ac:dyDescent="0.25">
      <c r="A42" s="11"/>
      <c r="E42" s="12"/>
      <c r="F42" s="12"/>
      <c r="G42" s="13"/>
      <c r="H42" s="14"/>
      <c r="I42" s="15" t="str">
        <f>IF($A42="","",(F42-E42))</f>
        <v/>
      </c>
      <c r="J42" s="16" t="str">
        <f>IF($A42="","",ROUND((G42*H42),2))</f>
        <v/>
      </c>
      <c r="K42" s="16" t="str">
        <f>IF($A42="","",ROUND(((I42*IF((B42="CAT 308 excavator"),'Machines'!$B$3,'Machines'!$B$4))+J42),2))</f>
        <v/>
      </c>
    </row>
    <row r="43" spans="1:11" x14ac:dyDescent="0.25">
      <c r="A43" s="11"/>
      <c r="E43" s="12"/>
      <c r="F43" s="12"/>
      <c r="G43" s="13"/>
      <c r="H43" s="14"/>
      <c r="I43" s="15" t="str">
        <f>IF($A43="","",(F43-E43))</f>
        <v/>
      </c>
      <c r="J43" s="16" t="str">
        <f>IF($A43="","",ROUND((G43*H43),2))</f>
        <v/>
      </c>
      <c r="K43" s="16" t="str">
        <f>IF($A43="","",ROUND(((I43*IF((B43="CAT 308 excavator"),'Machines'!$B$3,'Machines'!$B$4))+J43),2))</f>
        <v/>
      </c>
    </row>
    <row r="44" spans="1:11" x14ac:dyDescent="0.25">
      <c r="A44" s="11"/>
      <c r="E44" s="12"/>
      <c r="F44" s="12"/>
      <c r="G44" s="13"/>
      <c r="H44" s="14"/>
      <c r="I44" s="15" t="str">
        <f>IF($A44="","",(F44-E44))</f>
        <v/>
      </c>
      <c r="J44" s="16" t="str">
        <f>IF($A44="","",ROUND((G44*H44),2))</f>
        <v/>
      </c>
      <c r="K44" s="16" t="str">
        <f>IF($A44="","",ROUND(((I44*IF((B44="CAT 308 excavator"),'Machines'!$B$3,'Machines'!$B$4))+J44),2))</f>
        <v/>
      </c>
    </row>
    <row r="45" spans="1:11" x14ac:dyDescent="0.25">
      <c r="A45" s="11"/>
      <c r="E45" s="12"/>
      <c r="F45" s="12"/>
      <c r="G45" s="13"/>
      <c r="H45" s="14"/>
      <c r="I45" s="15" t="str">
        <f>IF($A45="","",(F45-E45))</f>
        <v/>
      </c>
      <c r="J45" s="16" t="str">
        <f>IF($A45="","",ROUND((G45*H45),2))</f>
        <v/>
      </c>
      <c r="K45" s="16" t="str">
        <f>IF($A45="","",ROUND(((I45*IF((B45="CAT 308 excavator"),'Machines'!$B$3,'Machines'!$B$4))+J45),2))</f>
        <v/>
      </c>
    </row>
    <row r="46" spans="1:11" x14ac:dyDescent="0.25">
      <c r="A46" s="11"/>
      <c r="E46" s="12"/>
      <c r="F46" s="12"/>
      <c r="G46" s="13"/>
      <c r="H46" s="14"/>
      <c r="I46" s="15" t="str">
        <f>IF($A46="","",(F46-E46))</f>
        <v/>
      </c>
      <c r="J46" s="16" t="str">
        <f>IF($A46="","",ROUND((G46*H46),2))</f>
        <v/>
      </c>
      <c r="K46" s="16" t="str">
        <f>IF($A46="","",ROUND(((I46*IF((B46="CAT 308 excavator"),'Machines'!$B$3,'Machines'!$B$4))+J46),2))</f>
        <v/>
      </c>
    </row>
    <row r="47" spans="1:11" x14ac:dyDescent="0.25">
      <c r="A47" s="11"/>
      <c r="E47" s="12"/>
      <c r="F47" s="12"/>
      <c r="G47" s="13"/>
      <c r="H47" s="14"/>
      <c r="I47" s="15" t="str">
        <f>IF($A47="","",(F47-E47))</f>
        <v/>
      </c>
      <c r="J47" s="16" t="str">
        <f>IF($A47="","",ROUND((G47*H47),2))</f>
        <v/>
      </c>
      <c r="K47" s="16" t="str">
        <f>IF($A47="","",ROUND(((I47*IF((B47="CAT 308 excavator"),'Machines'!$B$3,'Machines'!$B$4))+J47),2))</f>
        <v/>
      </c>
    </row>
    <row r="48" spans="1:11" x14ac:dyDescent="0.25">
      <c r="A48" s="11"/>
      <c r="E48" s="12"/>
      <c r="F48" s="12"/>
      <c r="G48" s="13"/>
      <c r="H48" s="14"/>
      <c r="I48" s="15" t="str">
        <f>IF($A48="","",(F48-E48))</f>
        <v/>
      </c>
      <c r="J48" s="16" t="str">
        <f>IF($A48="","",ROUND((G48*H48),2))</f>
        <v/>
      </c>
      <c r="K48" s="16" t="str">
        <f>IF($A48="","",ROUND(((I48*IF((B48="CAT 308 excavator"),'Machines'!$B$3,'Machines'!$B$4))+J48),2))</f>
        <v/>
      </c>
    </row>
    <row r="49" spans="1:11" x14ac:dyDescent="0.25">
      <c r="A49" s="11"/>
      <c r="E49" s="12"/>
      <c r="F49" s="12"/>
      <c r="G49" s="13"/>
      <c r="H49" s="14"/>
      <c r="I49" s="15" t="str">
        <f>IF($A49="","",(F49-E49))</f>
        <v/>
      </c>
      <c r="J49" s="16" t="str">
        <f>IF($A49="","",ROUND((G49*H49),2))</f>
        <v/>
      </c>
      <c r="K49" s="16" t="str">
        <f>IF($A49="","",ROUND(((I49*IF((B49="CAT 308 excavator"),'Machines'!$B$3,'Machines'!$B$4))+J49),2))</f>
        <v/>
      </c>
    </row>
    <row r="50" spans="1:11" x14ac:dyDescent="0.25">
      <c r="A50" s="11"/>
      <c r="E50" s="12"/>
      <c r="F50" s="12"/>
      <c r="G50" s="13"/>
      <c r="H50" s="14"/>
      <c r="I50" s="15" t="str">
        <f>IF($A50="","",(F50-E50))</f>
        <v/>
      </c>
      <c r="J50" s="16" t="str">
        <f>IF($A50="","",ROUND((G50*H50),2))</f>
        <v/>
      </c>
      <c r="K50" s="16" t="str">
        <f>IF($A50="","",ROUND(((I50*IF((B50="CAT 308 excavator"),'Machines'!$B$3,'Machines'!$B$4))+J50),2))</f>
        <v/>
      </c>
    </row>
    <row r="51" spans="1:11" x14ac:dyDescent="0.25">
      <c r="A51" s="11"/>
      <c r="E51" s="12"/>
      <c r="F51" s="12"/>
      <c r="G51" s="13"/>
      <c r="H51" s="14"/>
      <c r="I51" s="15" t="str">
        <f>IF($A51="","",(F51-E51))</f>
        <v/>
      </c>
      <c r="J51" s="16" t="str">
        <f>IF($A51="","",ROUND((G51*H51),2))</f>
        <v/>
      </c>
      <c r="K51" s="16" t="str">
        <f>IF($A51="","",ROUND(((I51*IF((B51="CAT 308 excavator"),'Machines'!$B$3,'Machines'!$B$4))+J51),2))</f>
        <v/>
      </c>
    </row>
    <row r="52" spans="1:11" x14ac:dyDescent="0.25">
      <c r="A52" s="11"/>
      <c r="E52" s="12"/>
      <c r="F52" s="12"/>
      <c r="G52" s="13"/>
      <c r="H52" s="14"/>
      <c r="I52" s="15" t="str">
        <f>IF($A52="","",(F52-E52))</f>
        <v/>
      </c>
      <c r="J52" s="16" t="str">
        <f>IF($A52="","",ROUND((G52*H52),2))</f>
        <v/>
      </c>
      <c r="K52" s="16" t="str">
        <f>IF($A52="","",ROUND(((I52*IF((B52="CAT 308 excavator"),'Machines'!$B$3,'Machines'!$B$4))+J52),2))</f>
        <v/>
      </c>
    </row>
    <row r="53" spans="1:11" x14ac:dyDescent="0.25">
      <c r="A53" s="11"/>
      <c r="E53" s="12"/>
      <c r="F53" s="12"/>
      <c r="G53" s="13"/>
      <c r="H53" s="14"/>
      <c r="I53" s="15" t="str">
        <f>IF($A53="","",(F53-E53))</f>
        <v/>
      </c>
      <c r="J53" s="16" t="str">
        <f>IF($A53="","",ROUND((G53*H53),2))</f>
        <v/>
      </c>
      <c r="K53" s="16" t="str">
        <f>IF($A53="","",ROUND(((I53*IF((B53="CAT 308 excavator"),'Machines'!$B$3,'Machines'!$B$4))+J53),2))</f>
        <v/>
      </c>
    </row>
    <row r="54" spans="1:11" x14ac:dyDescent="0.25">
      <c r="A54" s="11"/>
      <c r="E54" s="12"/>
      <c r="F54" s="12"/>
      <c r="G54" s="13"/>
      <c r="H54" s="14"/>
      <c r="I54" s="15" t="str">
        <f>IF($A54="","",(F54-E54))</f>
        <v/>
      </c>
      <c r="J54" s="16" t="str">
        <f>IF($A54="","",ROUND((G54*H54),2))</f>
        <v/>
      </c>
      <c r="K54" s="16" t="str">
        <f>IF($A54="","",ROUND(((I54*IF((B54="CAT 308 excavator"),'Machines'!$B$3,'Machines'!$B$4))+J54),2))</f>
        <v/>
      </c>
    </row>
    <row r="55" spans="1:11" x14ac:dyDescent="0.25">
      <c r="A55" s="11"/>
      <c r="E55" s="12"/>
      <c r="F55" s="12"/>
      <c r="G55" s="13"/>
      <c r="H55" s="14"/>
      <c r="I55" s="15" t="str">
        <f>IF($A55="","",(F55-E55))</f>
        <v/>
      </c>
      <c r="J55" s="16" t="str">
        <f>IF($A55="","",ROUND((G55*H55),2))</f>
        <v/>
      </c>
      <c r="K55" s="16" t="str">
        <f>IF($A55="","",ROUND(((I55*IF((B55="CAT 308 excavator"),'Machines'!$B$3,'Machines'!$B$4))+J55),2))</f>
        <v/>
      </c>
    </row>
    <row r="56" spans="1:11" x14ac:dyDescent="0.25">
      <c r="A56" s="11"/>
      <c r="E56" s="12"/>
      <c r="F56" s="12"/>
      <c r="G56" s="13"/>
      <c r="H56" s="14"/>
      <c r="I56" s="15" t="str">
        <f>IF($A56="","",(F56-E56))</f>
        <v/>
      </c>
      <c r="J56" s="16" t="str">
        <f>IF($A56="","",ROUND((G56*H56),2))</f>
        <v/>
      </c>
      <c r="K56" s="16" t="str">
        <f>IF($A56="","",ROUND(((I56*IF((B56="CAT 308 excavator"),'Machines'!$B$3,'Machines'!$B$4))+J56),2))</f>
        <v/>
      </c>
    </row>
    <row r="57" spans="1:11" x14ac:dyDescent="0.25">
      <c r="A57" s="11"/>
      <c r="E57" s="12"/>
      <c r="F57" s="12"/>
      <c r="G57" s="13"/>
      <c r="H57" s="14"/>
      <c r="I57" s="15" t="str">
        <f>IF($A57="","",(F57-E57))</f>
        <v/>
      </c>
      <c r="J57" s="16" t="str">
        <f>IF($A57="","",ROUND((G57*H57),2))</f>
        <v/>
      </c>
      <c r="K57" s="16" t="str">
        <f>IF($A57="","",ROUND(((I57*IF((B57="CAT 308 excavator"),'Machines'!$B$3,'Machines'!$B$4))+J57),2))</f>
        <v/>
      </c>
    </row>
    <row r="58" spans="1:11" x14ac:dyDescent="0.25">
      <c r="A58" s="11"/>
      <c r="E58" s="12"/>
      <c r="F58" s="12"/>
      <c r="G58" s="13"/>
      <c r="H58" s="14"/>
      <c r="I58" s="15" t="str">
        <f>IF($A58="","",(F58-E58))</f>
        <v/>
      </c>
      <c r="J58" s="16" t="str">
        <f>IF($A58="","",ROUND((G58*H58),2))</f>
        <v/>
      </c>
      <c r="K58" s="16" t="str">
        <f>IF($A58="","",ROUND(((I58*IF((B58="CAT 308 excavator"),'Machines'!$B$3,'Machines'!$B$4))+J58),2))</f>
        <v/>
      </c>
    </row>
    <row r="59" spans="1:11" x14ac:dyDescent="0.25">
      <c r="A59" s="11"/>
      <c r="E59" s="12"/>
      <c r="F59" s="12"/>
      <c r="G59" s="13"/>
      <c r="H59" s="14"/>
      <c r="I59" s="15" t="str">
        <f>IF($A59="","",(F59-E59))</f>
        <v/>
      </c>
      <c r="J59" s="16" t="str">
        <f>IF($A59="","",ROUND((G59*H59),2))</f>
        <v/>
      </c>
      <c r="K59" s="16" t="str">
        <f>IF($A59="","",ROUND(((I59*IF((B59="CAT 308 excavator"),'Machines'!$B$3,'Machines'!$B$4))+J59),2))</f>
        <v/>
      </c>
    </row>
    <row r="60" spans="1:11" x14ac:dyDescent="0.25">
      <c r="A60" s="11"/>
      <c r="E60" s="12"/>
      <c r="F60" s="12"/>
      <c r="G60" s="13"/>
      <c r="H60" s="14"/>
      <c r="I60" s="15" t="str">
        <f>IF($A60="","",(F60-E60))</f>
        <v/>
      </c>
      <c r="J60" s="16" t="str">
        <f>IF($A60="","",ROUND((G60*H60),2))</f>
        <v/>
      </c>
      <c r="K60" s="16" t="str">
        <f>IF($A60="","",ROUND(((I60*IF((B60="CAT 308 excavator"),'Machines'!$B$3,'Machines'!$B$4))+J60),2))</f>
        <v/>
      </c>
    </row>
    <row r="61" spans="1:11" x14ac:dyDescent="0.25">
      <c r="A61" s="11"/>
      <c r="E61" s="12"/>
      <c r="F61" s="12"/>
      <c r="G61" s="13"/>
      <c r="H61" s="14"/>
      <c r="I61" s="15" t="str">
        <f>IF($A61="","",(F61-E61))</f>
        <v/>
      </c>
      <c r="J61" s="16" t="str">
        <f>IF($A61="","",ROUND((G61*H61),2))</f>
        <v/>
      </c>
      <c r="K61" s="16" t="str">
        <f>IF($A61="","",ROUND(((I61*IF((B61="CAT 308 excavator"),'Machines'!$B$3,'Machines'!$B$4))+J61),2))</f>
        <v/>
      </c>
    </row>
    <row r="62" spans="1:11" x14ac:dyDescent="0.25">
      <c r="A62" s="11"/>
      <c r="E62" s="12"/>
      <c r="F62" s="12"/>
      <c r="G62" s="13"/>
      <c r="H62" s="14"/>
      <c r="I62" s="15" t="str">
        <f>IF($A62="","",(F62-E62))</f>
        <v/>
      </c>
      <c r="J62" s="16" t="str">
        <f>IF($A62="","",ROUND((G62*H62),2))</f>
        <v/>
      </c>
      <c r="K62" s="16" t="str">
        <f>IF($A62="","",ROUND(((I62*IF((B62="CAT 308 excavator"),'Machines'!$B$3,'Machines'!$B$4))+J62),2))</f>
        <v/>
      </c>
    </row>
    <row r="63" spans="1:11" x14ac:dyDescent="0.25">
      <c r="A63" s="11"/>
      <c r="E63" s="12"/>
      <c r="F63" s="12"/>
      <c r="G63" s="13"/>
      <c r="H63" s="14"/>
      <c r="I63" s="15" t="str">
        <f>IF($A63="","",(F63-E63))</f>
        <v/>
      </c>
      <c r="J63" s="16" t="str">
        <f>IF($A63="","",ROUND((G63*H63),2))</f>
        <v/>
      </c>
      <c r="K63" s="16" t="str">
        <f>IF($A63="","",ROUND(((I63*IF((B63="CAT 308 excavator"),'Machines'!$B$3,'Machines'!$B$4))+J63),2))</f>
        <v/>
      </c>
    </row>
    <row r="64" spans="1:11" x14ac:dyDescent="0.25">
      <c r="A64" s="11"/>
      <c r="E64" s="12"/>
      <c r="F64" s="12"/>
      <c r="G64" s="13"/>
      <c r="H64" s="14"/>
      <c r="I64" s="15" t="str">
        <f>IF($A64="","",(F64-E64))</f>
        <v/>
      </c>
      <c r="J64" s="16" t="str">
        <f>IF($A64="","",ROUND((G64*H64),2))</f>
        <v/>
      </c>
      <c r="K64" s="16" t="str">
        <f>IF($A64="","",ROUND(((I64*IF((B64="CAT 308 excavator"),'Machines'!$B$3,'Machines'!$B$4))+J64),2))</f>
        <v/>
      </c>
    </row>
    <row r="65" spans="1:11" x14ac:dyDescent="0.25">
      <c r="A65" s="11"/>
      <c r="E65" s="12"/>
      <c r="F65" s="12"/>
      <c r="G65" s="13"/>
      <c r="H65" s="14"/>
      <c r="I65" s="15" t="str">
        <f>IF($A65="","",(F65-E65))</f>
        <v/>
      </c>
      <c r="J65" s="16" t="str">
        <f>IF($A65="","",ROUND((G65*H65),2))</f>
        <v/>
      </c>
      <c r="K65" s="16" t="str">
        <f>IF($A65="","",ROUND(((I65*IF((B65="CAT 308 excavator"),'Machines'!$B$3,'Machines'!$B$4))+J65),2))</f>
        <v/>
      </c>
    </row>
    <row r="66" spans="1:11" x14ac:dyDescent="0.25">
      <c r="A66" s="11"/>
      <c r="E66" s="12"/>
      <c r="F66" s="12"/>
      <c r="G66" s="13"/>
      <c r="H66" s="14"/>
      <c r="I66" s="15" t="str">
        <f>IF($A66="","",(F66-E66))</f>
        <v/>
      </c>
      <c r="J66" s="16" t="str">
        <f>IF($A66="","",ROUND((G66*H66),2))</f>
        <v/>
      </c>
      <c r="K66" s="16" t="str">
        <f>IF($A66="","",ROUND(((I66*IF((B66="CAT 308 excavator"),'Machines'!$B$3,'Machines'!$B$4))+J66),2))</f>
        <v/>
      </c>
    </row>
    <row r="67" spans="1:11" x14ac:dyDescent="0.25">
      <c r="A67" s="11"/>
      <c r="E67" s="12"/>
      <c r="F67" s="12"/>
      <c r="G67" s="13"/>
      <c r="H67" s="14"/>
      <c r="I67" s="15" t="str">
        <f>IF($A67="","",(F67-E67))</f>
        <v/>
      </c>
      <c r="J67" s="16" t="str">
        <f>IF($A67="","",ROUND((G67*H67),2))</f>
        <v/>
      </c>
      <c r="K67" s="16" t="str">
        <f>IF($A67="","",ROUND(((I67*IF((B67="CAT 308 excavator"),'Machines'!$B$3,'Machines'!$B$4))+J67),2))</f>
        <v/>
      </c>
    </row>
    <row r="68" spans="1:11" x14ac:dyDescent="0.25">
      <c r="A68" s="11"/>
      <c r="E68" s="12"/>
      <c r="F68" s="12"/>
      <c r="G68" s="13"/>
      <c r="H68" s="14"/>
      <c r="I68" s="15" t="str">
        <f>IF($A68="","",(F68-E68))</f>
        <v/>
      </c>
      <c r="J68" s="16" t="str">
        <f>IF($A68="","",ROUND((G68*H68),2))</f>
        <v/>
      </c>
      <c r="K68" s="16" t="str">
        <f>IF($A68="","",ROUND(((I68*IF((B68="CAT 308 excavator"),'Machines'!$B$3,'Machines'!$B$4))+J68),2))</f>
        <v/>
      </c>
    </row>
    <row r="69" spans="1:11" x14ac:dyDescent="0.25">
      <c r="A69" s="11"/>
      <c r="E69" s="12"/>
      <c r="F69" s="12"/>
      <c r="G69" s="13"/>
      <c r="H69" s="14"/>
      <c r="I69" s="15" t="str">
        <f>IF($A69="","",(F69-E69))</f>
        <v/>
      </c>
      <c r="J69" s="16" t="str">
        <f>IF($A69="","",ROUND((G69*H69),2))</f>
        <v/>
      </c>
      <c r="K69" s="16" t="str">
        <f>IF($A69="","",ROUND(((I69*IF((B69="CAT 308 excavator"),'Machines'!$B$3,'Machines'!$B$4))+J69),2))</f>
        <v/>
      </c>
    </row>
    <row r="70" spans="1:11" x14ac:dyDescent="0.25">
      <c r="A70" s="11"/>
      <c r="E70" s="12"/>
      <c r="F70" s="12"/>
      <c r="G70" s="13"/>
      <c r="H70" s="14"/>
      <c r="I70" s="15" t="str">
        <f>IF($A70="","",(F70-E70))</f>
        <v/>
      </c>
      <c r="J70" s="16" t="str">
        <f>IF($A70="","",ROUND((G70*H70),2))</f>
        <v/>
      </c>
      <c r="K70" s="16" t="str">
        <f>IF($A70="","",ROUND(((I70*IF((B70="CAT 308 excavator"),'Machines'!$B$3,'Machines'!$B$4))+J70),2))</f>
        <v/>
      </c>
    </row>
    <row r="71" spans="1:11" x14ac:dyDescent="0.25">
      <c r="A71" s="11"/>
      <c r="E71" s="12"/>
      <c r="F71" s="12"/>
      <c r="G71" s="13"/>
      <c r="H71" s="14"/>
      <c r="I71" s="15" t="str">
        <f>IF($A71="","",(F71-E71))</f>
        <v/>
      </c>
      <c r="J71" s="16" t="str">
        <f>IF($A71="","",ROUND((G71*H71),2))</f>
        <v/>
      </c>
      <c r="K71" s="16" t="str">
        <f>IF($A71="","",ROUND(((I71*IF((B71="CAT 308 excavator"),'Machines'!$B$3,'Machines'!$B$4))+J71),2))</f>
        <v/>
      </c>
    </row>
    <row r="72" spans="1:11" x14ac:dyDescent="0.25">
      <c r="A72" s="11"/>
      <c r="E72" s="12"/>
      <c r="F72" s="12"/>
      <c r="G72" s="13"/>
      <c r="H72" s="14"/>
      <c r="I72" s="15" t="str">
        <f>IF($A72="","",(F72-E72))</f>
        <v/>
      </c>
      <c r="J72" s="16" t="str">
        <f>IF($A72="","",ROUND((G72*H72),2))</f>
        <v/>
      </c>
      <c r="K72" s="16" t="str">
        <f>IF($A72="","",ROUND(((I72*IF((B72="CAT 308 excavator"),'Machines'!$B$3,'Machines'!$B$4))+J72),2))</f>
        <v/>
      </c>
    </row>
    <row r="73" spans="1:11" x14ac:dyDescent="0.25">
      <c r="A73" s="11"/>
      <c r="E73" s="12"/>
      <c r="F73" s="12"/>
      <c r="G73" s="13"/>
      <c r="H73" s="14"/>
      <c r="I73" s="15" t="str">
        <f>IF($A73="","",(F73-E73))</f>
        <v/>
      </c>
      <c r="J73" s="16" t="str">
        <f>IF($A73="","",ROUND((G73*H73),2))</f>
        <v/>
      </c>
      <c r="K73" s="16" t="str">
        <f>IF($A73="","",ROUND(((I73*IF((B73="CAT 308 excavator"),'Machines'!$B$3,'Machines'!$B$4))+J73),2))</f>
        <v/>
      </c>
    </row>
    <row r="74" spans="1:11" x14ac:dyDescent="0.25">
      <c r="A74" s="11"/>
      <c r="E74" s="12"/>
      <c r="F74" s="12"/>
      <c r="G74" s="13"/>
      <c r="H74" s="14"/>
      <c r="I74" s="15" t="str">
        <f>IF($A74="","",(F74-E74))</f>
        <v/>
      </c>
      <c r="J74" s="16" t="str">
        <f>IF($A74="","",ROUND((G74*H74),2))</f>
        <v/>
      </c>
      <c r="K74" s="16" t="str">
        <f>IF($A74="","",ROUND(((I74*IF((B74="CAT 308 excavator"),'Machines'!$B$3,'Machines'!$B$4))+J74),2))</f>
        <v/>
      </c>
    </row>
    <row r="75" spans="1:11" x14ac:dyDescent="0.25">
      <c r="A75" s="11"/>
      <c r="E75" s="12"/>
      <c r="F75" s="12"/>
      <c r="G75" s="13"/>
      <c r="H75" s="14"/>
      <c r="I75" s="15" t="str">
        <f>IF($A75="","",(F75-E75))</f>
        <v/>
      </c>
      <c r="J75" s="16" t="str">
        <f>IF($A75="","",ROUND((G75*H75),2))</f>
        <v/>
      </c>
      <c r="K75" s="16" t="str">
        <f>IF($A75="","",ROUND(((I75*IF((B75="CAT 308 excavator"),'Machines'!$B$3,'Machines'!$B$4))+J75),2))</f>
        <v/>
      </c>
    </row>
    <row r="76" spans="1:11" x14ac:dyDescent="0.25">
      <c r="A76" s="11"/>
      <c r="E76" s="12"/>
      <c r="F76" s="12"/>
      <c r="G76" s="13"/>
      <c r="H76" s="14"/>
      <c r="I76" s="15" t="str">
        <f>IF($A76="","",(F76-E76))</f>
        <v/>
      </c>
      <c r="J76" s="16" t="str">
        <f>IF($A76="","",ROUND((G76*H76),2))</f>
        <v/>
      </c>
      <c r="K76" s="16" t="str">
        <f>IF($A76="","",ROUND(((I76*IF((B76="CAT 308 excavator"),'Machines'!$B$3,'Machines'!$B$4))+J76),2))</f>
        <v/>
      </c>
    </row>
    <row r="77" spans="1:11" x14ac:dyDescent="0.25">
      <c r="A77" s="11"/>
      <c r="E77" s="12"/>
      <c r="F77" s="12"/>
      <c r="G77" s="13"/>
      <c r="H77" s="14"/>
      <c r="I77" s="15" t="str">
        <f>IF($A77="","",(F77-E77))</f>
        <v/>
      </c>
      <c r="J77" s="16" t="str">
        <f>IF($A77="","",ROUND((G77*H77),2))</f>
        <v/>
      </c>
      <c r="K77" s="16" t="str">
        <f>IF($A77="","",ROUND(((I77*IF((B77="CAT 308 excavator"),'Machines'!$B$3,'Machines'!$B$4))+J77),2))</f>
        <v/>
      </c>
    </row>
    <row r="78" spans="1:11" x14ac:dyDescent="0.25">
      <c r="A78" s="11"/>
      <c r="E78" s="12"/>
      <c r="F78" s="12"/>
      <c r="G78" s="13"/>
      <c r="H78" s="14"/>
      <c r="I78" s="15" t="str">
        <f>IF($A78="","",(F78-E78))</f>
        <v/>
      </c>
      <c r="J78" s="16" t="str">
        <f>IF($A78="","",ROUND((G78*H78),2))</f>
        <v/>
      </c>
      <c r="K78" s="16" t="str">
        <f>IF($A78="","",ROUND(((I78*IF((B78="CAT 308 excavator"),'Machines'!$B$3,'Machines'!$B$4))+J78),2))</f>
        <v/>
      </c>
    </row>
    <row r="79" spans="1:11" x14ac:dyDescent="0.25">
      <c r="A79" s="11"/>
      <c r="E79" s="12"/>
      <c r="F79" s="12"/>
      <c r="G79" s="13"/>
      <c r="H79" s="14"/>
      <c r="I79" s="15" t="str">
        <f>IF($A79="","",(F79-E79))</f>
        <v/>
      </c>
      <c r="J79" s="16" t="str">
        <f>IF($A79="","",ROUND((G79*H79),2))</f>
        <v/>
      </c>
      <c r="K79" s="16" t="str">
        <f>IF($A79="","",ROUND(((I79*IF((B79="CAT 308 excavator"),'Machines'!$B$3,'Machines'!$B$4))+J79),2))</f>
        <v/>
      </c>
    </row>
    <row r="80" spans="1:11" x14ac:dyDescent="0.25">
      <c r="A80" s="11"/>
      <c r="E80" s="12"/>
      <c r="F80" s="12"/>
      <c r="G80" s="13"/>
      <c r="H80" s="14"/>
      <c r="I80" s="15" t="str">
        <f>IF($A80="","",(F80-E80))</f>
        <v/>
      </c>
      <c r="J80" s="16" t="str">
        <f>IF($A80="","",ROUND((G80*H80),2))</f>
        <v/>
      </c>
      <c r="K80" s="16" t="str">
        <f>IF($A80="","",ROUND(((I80*IF((B80="CAT 308 excavator"),'Machines'!$B$3,'Machines'!$B$4))+J80),2))</f>
        <v/>
      </c>
    </row>
    <row r="81" spans="1:11" x14ac:dyDescent="0.25">
      <c r="A81" s="11"/>
      <c r="E81" s="12"/>
      <c r="F81" s="12"/>
      <c r="G81" s="13"/>
      <c r="H81" s="14"/>
      <c r="I81" s="15" t="str">
        <f>IF($A81="","",(F81-E81))</f>
        <v/>
      </c>
      <c r="J81" s="16" t="str">
        <f>IF($A81="","",ROUND((G81*H81),2))</f>
        <v/>
      </c>
      <c r="K81" s="16" t="str">
        <f>IF($A81="","",ROUND(((I81*IF((B81="CAT 308 excavator"),'Machines'!$B$3,'Machines'!$B$4))+J81),2))</f>
        <v/>
      </c>
    </row>
    <row r="82" spans="1:11" x14ac:dyDescent="0.25">
      <c r="A82" s="11"/>
      <c r="E82" s="12"/>
      <c r="F82" s="12"/>
      <c r="G82" s="13"/>
      <c r="H82" s="14"/>
      <c r="I82" s="15" t="str">
        <f>IF($A82="","",(F82-E82))</f>
        <v/>
      </c>
      <c r="J82" s="16" t="str">
        <f>IF($A82="","",ROUND((G82*H82),2))</f>
        <v/>
      </c>
      <c r="K82" s="16" t="str">
        <f>IF($A82="","",ROUND(((I82*IF((B82="CAT 308 excavator"),'Machines'!$B$3,'Machines'!$B$4))+J82),2))</f>
        <v/>
      </c>
    </row>
    <row r="83" spans="1:11" x14ac:dyDescent="0.25">
      <c r="A83" s="11"/>
      <c r="E83" s="12"/>
      <c r="F83" s="12"/>
      <c r="G83" s="13"/>
      <c r="H83" s="14"/>
      <c r="I83" s="15" t="str">
        <f>IF($A83="","",(F83-E83))</f>
        <v/>
      </c>
      <c r="J83" s="16" t="str">
        <f>IF($A83="","",ROUND((G83*H83),2))</f>
        <v/>
      </c>
      <c r="K83" s="16" t="str">
        <f>IF($A83="","",ROUND(((I83*IF((B83="CAT 308 excavator"),'Machines'!$B$3,'Machines'!$B$4))+J83),2))</f>
        <v/>
      </c>
    </row>
    <row r="84" spans="1:11" x14ac:dyDescent="0.25">
      <c r="A84" s="11"/>
      <c r="E84" s="12"/>
      <c r="F84" s="12"/>
      <c r="G84" s="13"/>
      <c r="H84" s="14"/>
      <c r="I84" s="15" t="str">
        <f>IF($A84="","",(F84-E84))</f>
        <v/>
      </c>
      <c r="J84" s="16" t="str">
        <f>IF($A84="","",ROUND((G84*H84),2))</f>
        <v/>
      </c>
      <c r="K84" s="16" t="str">
        <f>IF($A84="","",ROUND(((I84*IF((B84="CAT 308 excavator"),'Machines'!$B$3,'Machines'!$B$4))+J84),2))</f>
        <v/>
      </c>
    </row>
    <row r="85" spans="1:11" x14ac:dyDescent="0.25">
      <c r="A85" s="11"/>
      <c r="E85" s="12"/>
      <c r="F85" s="12"/>
      <c r="G85" s="13"/>
      <c r="H85" s="14"/>
      <c r="I85" s="15" t="str">
        <f>IF($A85="","",(F85-E85))</f>
        <v/>
      </c>
      <c r="J85" s="16" t="str">
        <f>IF($A85="","",ROUND((G85*H85),2))</f>
        <v/>
      </c>
      <c r="K85" s="16" t="str">
        <f>IF($A85="","",ROUND(((I85*IF((B85="CAT 308 excavator"),'Machines'!$B$3,'Machines'!$B$4))+J85),2))</f>
        <v/>
      </c>
    </row>
    <row r="86" spans="1:11" x14ac:dyDescent="0.25">
      <c r="A86" s="11"/>
      <c r="E86" s="12"/>
      <c r="F86" s="12"/>
      <c r="G86" s="13"/>
      <c r="H86" s="14"/>
      <c r="I86" s="15" t="str">
        <f>IF($A86="","",(F86-E86))</f>
        <v/>
      </c>
      <c r="J86" s="16" t="str">
        <f>IF($A86="","",ROUND((G86*H86),2))</f>
        <v/>
      </c>
      <c r="K86" s="16" t="str">
        <f>IF($A86="","",ROUND(((I86*IF((B86="CAT 308 excavator"),'Machines'!$B$3,'Machines'!$B$4))+J86),2))</f>
        <v/>
      </c>
    </row>
    <row r="87" spans="1:11" x14ac:dyDescent="0.25">
      <c r="A87" s="11"/>
      <c r="E87" s="12"/>
      <c r="F87" s="12"/>
      <c r="G87" s="13"/>
      <c r="H87" s="14"/>
      <c r="I87" s="15" t="str">
        <f>IF($A87="","",(F87-E87))</f>
        <v/>
      </c>
      <c r="J87" s="16" t="str">
        <f>IF($A87="","",ROUND((G87*H87),2))</f>
        <v/>
      </c>
      <c r="K87" s="16" t="str">
        <f>IF($A87="","",ROUND(((I87*IF((B87="CAT 308 excavator"),'Machines'!$B$3,'Machines'!$B$4))+J87),2))</f>
        <v/>
      </c>
    </row>
    <row r="88" spans="1:11" x14ac:dyDescent="0.25">
      <c r="A88" s="11"/>
      <c r="E88" s="12"/>
      <c r="F88" s="12"/>
      <c r="G88" s="13"/>
      <c r="H88" s="14"/>
      <c r="I88" s="15" t="str">
        <f>IF($A88="","",(F88-E88))</f>
        <v/>
      </c>
      <c r="J88" s="16" t="str">
        <f>IF($A88="","",ROUND((G88*H88),2))</f>
        <v/>
      </c>
      <c r="K88" s="16" t="str">
        <f>IF($A88="","",ROUND(((I88*IF((B88="CAT 308 excavator"),'Machines'!$B$3,'Machines'!$B$4))+J88),2))</f>
        <v/>
      </c>
    </row>
    <row r="89" spans="1:11" x14ac:dyDescent="0.25">
      <c r="A89" s="11"/>
      <c r="E89" s="12"/>
      <c r="F89" s="12"/>
      <c r="G89" s="13"/>
      <c r="H89" s="14"/>
      <c r="I89" s="15" t="str">
        <f>IF($A89="","",(F89-E89))</f>
        <v/>
      </c>
      <c r="J89" s="16" t="str">
        <f>IF($A89="","",ROUND((G89*H89),2))</f>
        <v/>
      </c>
      <c r="K89" s="16" t="str">
        <f>IF($A89="","",ROUND(((I89*IF((B89="CAT 308 excavator"),'Machines'!$B$3,'Machines'!$B$4))+J89),2))</f>
        <v/>
      </c>
    </row>
    <row r="90" spans="1:11" x14ac:dyDescent="0.25">
      <c r="A90" s="11"/>
      <c r="E90" s="12"/>
      <c r="F90" s="12"/>
      <c r="G90" s="13"/>
      <c r="H90" s="14"/>
      <c r="I90" s="15" t="str">
        <f>IF($A90="","",(F90-E90))</f>
        <v/>
      </c>
      <c r="J90" s="16" t="str">
        <f>IF($A90="","",ROUND((G90*H90),2))</f>
        <v/>
      </c>
      <c r="K90" s="16" t="str">
        <f>IF($A90="","",ROUND(((I90*IF((B90="CAT 308 excavator"),'Machines'!$B$3,'Machines'!$B$4))+J90),2))</f>
        <v/>
      </c>
    </row>
    <row r="91" spans="1:11" x14ac:dyDescent="0.25">
      <c r="A91" s="11"/>
      <c r="E91" s="12"/>
      <c r="F91" s="12"/>
      <c r="G91" s="13"/>
      <c r="H91" s="14"/>
      <c r="I91" s="15" t="str">
        <f>IF($A91="","",(F91-E91))</f>
        <v/>
      </c>
      <c r="J91" s="16" t="str">
        <f>IF($A91="","",ROUND((G91*H91),2))</f>
        <v/>
      </c>
      <c r="K91" s="16" t="str">
        <f>IF($A91="","",ROUND(((I91*IF((B91="CAT 308 excavator"),'Machines'!$B$3,'Machines'!$B$4))+J91),2))</f>
        <v/>
      </c>
    </row>
    <row r="92" spans="1:11" x14ac:dyDescent="0.25">
      <c r="A92" s="11"/>
      <c r="E92" s="12"/>
      <c r="F92" s="12"/>
      <c r="G92" s="13"/>
      <c r="H92" s="14"/>
      <c r="I92" s="15" t="str">
        <f>IF($A92="","",(F92-E92))</f>
        <v/>
      </c>
      <c r="J92" s="16" t="str">
        <f>IF($A92="","",ROUND((G92*H92),2))</f>
        <v/>
      </c>
      <c r="K92" s="16" t="str">
        <f>IF($A92="","",ROUND(((I92*IF((B92="CAT 308 excavator"),'Machines'!$B$3,'Machines'!$B$4))+J92),2))</f>
        <v/>
      </c>
    </row>
    <row r="93" spans="1:11" x14ac:dyDescent="0.25">
      <c r="A93" s="11"/>
      <c r="E93" s="12"/>
      <c r="F93" s="12"/>
      <c r="G93" s="13"/>
      <c r="H93" s="14"/>
      <c r="I93" s="15" t="str">
        <f>IF($A93="","",(F93-E93))</f>
        <v/>
      </c>
      <c r="J93" s="16" t="str">
        <f>IF($A93="","",ROUND((G93*H93),2))</f>
        <v/>
      </c>
      <c r="K93" s="16" t="str">
        <f>IF($A93="","",ROUND(((I93*IF((B93="CAT 308 excavator"),'Machines'!$B$3,'Machines'!$B$4))+J93),2))</f>
        <v/>
      </c>
    </row>
    <row r="94" spans="1:11" x14ac:dyDescent="0.25">
      <c r="A94" s="11"/>
      <c r="E94" s="12"/>
      <c r="F94" s="12"/>
      <c r="G94" s="13"/>
      <c r="H94" s="14"/>
      <c r="I94" s="15" t="str">
        <f>IF($A94="","",(F94-E94))</f>
        <v/>
      </c>
      <c r="J94" s="16" t="str">
        <f>IF($A94="","",ROUND((G94*H94),2))</f>
        <v/>
      </c>
      <c r="K94" s="16" t="str">
        <f>IF($A94="","",ROUND(((I94*IF((B94="CAT 308 excavator"),'Machines'!$B$3,'Machines'!$B$4))+J94),2))</f>
        <v/>
      </c>
    </row>
    <row r="95" spans="1:11" x14ac:dyDescent="0.25">
      <c r="A95" s="11"/>
      <c r="E95" s="12"/>
      <c r="F95" s="12"/>
      <c r="G95" s="13"/>
      <c r="H95" s="14"/>
      <c r="I95" s="15" t="str">
        <f>IF($A95="","",(F95-E95))</f>
        <v/>
      </c>
      <c r="J95" s="16" t="str">
        <f>IF($A95="","",ROUND((G95*H95),2))</f>
        <v/>
      </c>
      <c r="K95" s="16" t="str">
        <f>IF($A95="","",ROUND(((I95*IF((B95="CAT 308 excavator"),'Machines'!$B$3,'Machines'!$B$4))+J95),2))</f>
        <v/>
      </c>
    </row>
    <row r="96" spans="1:11" x14ac:dyDescent="0.25">
      <c r="A96" s="11"/>
      <c r="E96" s="12"/>
      <c r="F96" s="12"/>
      <c r="G96" s="13"/>
      <c r="H96" s="14"/>
      <c r="I96" s="15" t="str">
        <f>IF($A96="","",(F96-E96))</f>
        <v/>
      </c>
      <c r="J96" s="16" t="str">
        <f>IF($A96="","",ROUND((G96*H96),2))</f>
        <v/>
      </c>
      <c r="K96" s="16" t="str">
        <f>IF($A96="","",ROUND(((I96*IF((B96="CAT 308 excavator"),'Machines'!$B$3,'Machines'!$B$4))+J96),2))</f>
        <v/>
      </c>
    </row>
    <row r="97" spans="1:11" x14ac:dyDescent="0.25">
      <c r="A97" s="11"/>
      <c r="E97" s="12"/>
      <c r="F97" s="12"/>
      <c r="G97" s="13"/>
      <c r="H97" s="14"/>
      <c r="I97" s="15" t="str">
        <f>IF($A97="","",(F97-E97))</f>
        <v/>
      </c>
      <c r="J97" s="16" t="str">
        <f>IF($A97="","",ROUND((G97*H97),2))</f>
        <v/>
      </c>
      <c r="K97" s="16" t="str">
        <f>IF($A97="","",ROUND(((I97*IF((B97="CAT 308 excavator"),'Machines'!$B$3,'Machines'!$B$4))+J97),2))</f>
        <v/>
      </c>
    </row>
    <row r="98" spans="1:11" x14ac:dyDescent="0.25">
      <c r="A98" s="11"/>
      <c r="E98" s="12"/>
      <c r="F98" s="12"/>
      <c r="G98" s="13"/>
      <c r="H98" s="14"/>
      <c r="I98" s="15" t="str">
        <f>IF($A98="","",(F98-E98))</f>
        <v/>
      </c>
      <c r="J98" s="16" t="str">
        <f>IF($A98="","",ROUND((G98*H98),2))</f>
        <v/>
      </c>
      <c r="K98" s="16" t="str">
        <f>IF($A98="","",ROUND(((I98*IF((B98="CAT 308 excavator"),'Machines'!$B$3,'Machines'!$B$4))+J98),2))</f>
        <v/>
      </c>
    </row>
    <row r="99" spans="1:11" x14ac:dyDescent="0.25">
      <c r="A99" s="11"/>
      <c r="E99" s="12"/>
      <c r="F99" s="12"/>
      <c r="G99" s="13"/>
      <c r="H99" s="14"/>
      <c r="I99" s="15" t="str">
        <f>IF($A99="","",(F99-E99))</f>
        <v/>
      </c>
      <c r="J99" s="16" t="str">
        <f>IF($A99="","",ROUND((G99*H99),2))</f>
        <v/>
      </c>
      <c r="K99" s="16" t="str">
        <f>IF($A99="","",ROUND(((I99*IF((B99="CAT 308 excavator"),'Machines'!$B$3,'Machines'!$B$4))+J99),2))</f>
        <v/>
      </c>
    </row>
    <row r="100" spans="1:11" x14ac:dyDescent="0.25">
      <c r="A100" s="11"/>
      <c r="E100" s="12"/>
      <c r="F100" s="12"/>
      <c r="G100" s="13"/>
      <c r="H100" s="14"/>
      <c r="I100" s="15" t="str">
        <f>IF($A100="","",(F100-E100))</f>
        <v/>
      </c>
      <c r="J100" s="16" t="str">
        <f>IF($A100="","",ROUND((G100*H100),2))</f>
        <v/>
      </c>
      <c r="K100" s="16" t="str">
        <f>IF($A100="","",ROUND(((I100*IF((B100="CAT 308 excavator"),'Machines'!$B$3,'Machines'!$B$4))+J100),2))</f>
        <v/>
      </c>
    </row>
    <row r="101" spans="1:11" x14ac:dyDescent="0.25">
      <c r="A101" s="11"/>
      <c r="E101" s="12"/>
      <c r="F101" s="12"/>
      <c r="G101" s="13"/>
      <c r="H101" s="14"/>
      <c r="I101" s="15" t="str">
        <f>IF($A101="","",(F101-E101))</f>
        <v/>
      </c>
      <c r="J101" s="16" t="str">
        <f>IF($A101="","",ROUND((G101*H101),2))</f>
        <v/>
      </c>
      <c r="K101" s="16" t="str">
        <f>IF($A101="","",ROUND(((I101*IF((B101="CAT 308 excavator"),'Machines'!$B$3,'Machines'!$B$4))+J101),2))</f>
        <v/>
      </c>
    </row>
    <row r="102" spans="1:11" x14ac:dyDescent="0.25">
      <c r="A102" s="11"/>
      <c r="E102" s="12"/>
      <c r="F102" s="12"/>
      <c r="G102" s="13"/>
      <c r="H102" s="14"/>
      <c r="I102" s="15" t="str">
        <f>IF($A102="","",(F102-E102))</f>
        <v/>
      </c>
      <c r="J102" s="16" t="str">
        <f>IF($A102="","",ROUND((G102*H102),2))</f>
        <v/>
      </c>
      <c r="K102" s="16" t="str">
        <f>IF($A102="","",ROUND(((I102*IF((B102="CAT 308 excavator"),'Machines'!$B$3,'Machines'!$B$4))+J102),2))</f>
        <v/>
      </c>
    </row>
    <row r="103" spans="1:11" x14ac:dyDescent="0.25">
      <c r="A103" s="11"/>
      <c r="E103" s="12"/>
      <c r="F103" s="12"/>
      <c r="G103" s="13"/>
      <c r="H103" s="14"/>
      <c r="I103" s="15" t="str">
        <f>IF($A103="","",(F103-E103))</f>
        <v/>
      </c>
      <c r="J103" s="16" t="str">
        <f>IF($A103="","",ROUND((G103*H103),2))</f>
        <v/>
      </c>
      <c r="K103" s="16" t="str">
        <f>IF($A103="","",ROUND(((I103*IF((B103="CAT 308 excavator"),'Machines'!$B$3,'Machines'!$B$4))+J103),2))</f>
        <v/>
      </c>
    </row>
    <row r="104" spans="1:11" x14ac:dyDescent="0.25">
      <c r="A104" s="11"/>
      <c r="E104" s="12"/>
      <c r="F104" s="12"/>
      <c r="G104" s="13"/>
      <c r="H104" s="14"/>
      <c r="I104" s="15" t="str">
        <f>IF($A104="","",(F104-E104))</f>
        <v/>
      </c>
      <c r="J104" s="16" t="str">
        <f>IF($A104="","",ROUND((G104*H104),2))</f>
        <v/>
      </c>
      <c r="K104" s="16" t="str">
        <f>IF($A104="","",ROUND(((I104*IF((B104="CAT 308 excavator"),'Machines'!$B$3,'Machines'!$B$4))+J104),2))</f>
        <v/>
      </c>
    </row>
    <row r="105" spans="1:11" x14ac:dyDescent="0.25">
      <c r="A105" s="11"/>
      <c r="E105" s="12"/>
      <c r="F105" s="12"/>
      <c r="G105" s="13"/>
      <c r="H105" s="14"/>
      <c r="I105" s="15" t="str">
        <f>IF($A105="","",(F105-E105))</f>
        <v/>
      </c>
      <c r="J105" s="16" t="str">
        <f>IF($A105="","",ROUND((G105*H105),2))</f>
        <v/>
      </c>
      <c r="K105" s="16" t="str">
        <f>IF($A105="","",ROUND(((I105*IF((B105="CAT 308 excavator"),'Machines'!$B$3,'Machines'!$B$4))+J105),2))</f>
        <v/>
      </c>
    </row>
    <row r="106" spans="1:11" x14ac:dyDescent="0.25">
      <c r="A106" s="11"/>
      <c r="E106" s="12"/>
      <c r="F106" s="12"/>
      <c r="G106" s="13"/>
      <c r="H106" s="14"/>
      <c r="I106" s="15" t="str">
        <f>IF($A106="","",(F106-E106))</f>
        <v/>
      </c>
      <c r="J106" s="16" t="str">
        <f>IF($A106="","",ROUND((G106*H106),2))</f>
        <v/>
      </c>
      <c r="K106" s="16" t="str">
        <f>IF($A106="","",ROUND(((I106*IF((B106="CAT 308 excavator"),'Machines'!$B$3,'Machines'!$B$4))+J106),2))</f>
        <v/>
      </c>
    </row>
    <row r="107" spans="1:11" x14ac:dyDescent="0.25">
      <c r="A107" s="11"/>
      <c r="E107" s="12"/>
      <c r="F107" s="12"/>
      <c r="G107" s="13"/>
      <c r="H107" s="14"/>
      <c r="I107" s="15" t="str">
        <f>IF($A107="","",(F107-E107))</f>
        <v/>
      </c>
      <c r="J107" s="16" t="str">
        <f>IF($A107="","",ROUND((G107*H107),2))</f>
        <v/>
      </c>
      <c r="K107" s="16" t="str">
        <f>IF($A107="","",ROUND(((I107*IF((B107="CAT 308 excavator"),'Machines'!$B$3,'Machines'!$B$4))+J107),2))</f>
        <v/>
      </c>
    </row>
    <row r="108" spans="1:11" x14ac:dyDescent="0.25">
      <c r="A108" s="11"/>
      <c r="E108" s="12"/>
      <c r="F108" s="12"/>
      <c r="G108" s="13"/>
      <c r="H108" s="14"/>
      <c r="I108" s="15" t="str">
        <f>IF($A108="","",(F108-E108))</f>
        <v/>
      </c>
      <c r="J108" s="16" t="str">
        <f>IF($A108="","",ROUND((G108*H108),2))</f>
        <v/>
      </c>
      <c r="K108" s="16" t="str">
        <f>IF($A108="","",ROUND(((I108*IF((B108="CAT 308 excavator"),'Machines'!$B$3,'Machines'!$B$4))+J108),2))</f>
        <v/>
      </c>
    </row>
    <row r="109" spans="1:11" x14ac:dyDescent="0.25">
      <c r="A109" s="11"/>
      <c r="E109" s="12"/>
      <c r="F109" s="12"/>
      <c r="G109" s="13"/>
      <c r="H109" s="14"/>
      <c r="I109" s="15" t="str">
        <f>IF($A109="","",(F109-E109))</f>
        <v/>
      </c>
      <c r="J109" s="16" t="str">
        <f>IF($A109="","",ROUND((G109*H109),2))</f>
        <v/>
      </c>
      <c r="K109" s="16" t="str">
        <f>IF($A109="","",ROUND(((I109*IF((B109="CAT 308 excavator"),'Machines'!$B$3,'Machines'!$B$4))+J109),2))</f>
        <v/>
      </c>
    </row>
    <row r="110" spans="1:11" x14ac:dyDescent="0.25">
      <c r="A110" s="11"/>
      <c r="E110" s="12"/>
      <c r="F110" s="12"/>
      <c r="G110" s="13"/>
      <c r="H110" s="14"/>
      <c r="I110" s="15" t="str">
        <f>IF($A110="","",(F110-E110))</f>
        <v/>
      </c>
      <c r="J110" s="16" t="str">
        <f>IF($A110="","",ROUND((G110*H110),2))</f>
        <v/>
      </c>
      <c r="K110" s="16" t="str">
        <f>IF($A110="","",ROUND(((I110*IF((B110="CAT 308 excavator"),'Machines'!$B$3,'Machines'!$B$4))+J110),2))</f>
        <v/>
      </c>
    </row>
    <row r="111" spans="1:11" x14ac:dyDescent="0.25">
      <c r="A111" s="11"/>
      <c r="E111" s="12"/>
      <c r="F111" s="12"/>
      <c r="G111" s="13"/>
      <c r="H111" s="14"/>
      <c r="I111" s="15" t="str">
        <f>IF($A111="","",(F111-E111))</f>
        <v/>
      </c>
      <c r="J111" s="16" t="str">
        <f>IF($A111="","",ROUND((G111*H111),2))</f>
        <v/>
      </c>
      <c r="K111" s="16" t="str">
        <f>IF($A111="","",ROUND(((I111*IF((B111="CAT 308 excavator"),'Machines'!$B$3,'Machines'!$B$4))+J111),2))</f>
        <v/>
      </c>
    </row>
    <row r="112" spans="1:11" x14ac:dyDescent="0.25">
      <c r="A112" s="11"/>
      <c r="E112" s="12"/>
      <c r="F112" s="12"/>
      <c r="G112" s="13"/>
      <c r="H112" s="14"/>
      <c r="I112" s="15" t="str">
        <f>IF($A112="","",(F112-E112))</f>
        <v/>
      </c>
      <c r="J112" s="16" t="str">
        <f>IF($A112="","",ROUND((G112*H112),2))</f>
        <v/>
      </c>
      <c r="K112" s="16" t="str">
        <f>IF($A112="","",ROUND(((I112*IF((B112="CAT 308 excavator"),'Machines'!$B$3,'Machines'!$B$4))+J112),2))</f>
        <v/>
      </c>
    </row>
    <row r="113" spans="1:11" x14ac:dyDescent="0.25">
      <c r="A113" s="11"/>
      <c r="E113" s="12"/>
      <c r="F113" s="12"/>
      <c r="G113" s="13"/>
      <c r="H113" s="14"/>
      <c r="I113" s="15" t="str">
        <f>IF($A113="","",(F113-E113))</f>
        <v/>
      </c>
      <c r="J113" s="16" t="str">
        <f>IF($A113="","",ROUND((G113*H113),2))</f>
        <v/>
      </c>
      <c r="K113" s="16" t="str">
        <f>IF($A113="","",ROUND(((I113*IF((B113="CAT 308 excavator"),'Machines'!$B$3,'Machines'!$B$4))+J113),2))</f>
        <v/>
      </c>
    </row>
    <row r="114" spans="1:11" x14ac:dyDescent="0.25">
      <c r="A114" s="11"/>
      <c r="E114" s="12"/>
      <c r="F114" s="12"/>
      <c r="G114" s="13"/>
      <c r="H114" s="14"/>
      <c r="I114" s="15" t="str">
        <f>IF($A114="","",(F114-E114))</f>
        <v/>
      </c>
      <c r="J114" s="16" t="str">
        <f>IF($A114="","",ROUND((G114*H114),2))</f>
        <v/>
      </c>
      <c r="K114" s="16" t="str">
        <f>IF($A114="","",ROUND(((I114*IF((B114="CAT 308 excavator"),'Machines'!$B$3,'Machines'!$B$4))+J114),2))</f>
        <v/>
      </c>
    </row>
    <row r="115" spans="1:11" x14ac:dyDescent="0.25">
      <c r="A115" s="11"/>
      <c r="E115" s="12"/>
      <c r="F115" s="12"/>
      <c r="G115" s="13"/>
      <c r="H115" s="14"/>
      <c r="I115" s="15" t="str">
        <f>IF($A115="","",(F115-E115))</f>
        <v/>
      </c>
      <c r="J115" s="16" t="str">
        <f>IF($A115="","",ROUND((G115*H115),2))</f>
        <v/>
      </c>
      <c r="K115" s="16" t="str">
        <f>IF($A115="","",ROUND(((I115*IF((B115="CAT 308 excavator"),'Machines'!$B$3,'Machines'!$B$4))+J115),2))</f>
        <v/>
      </c>
    </row>
    <row r="116" spans="1:11" x14ac:dyDescent="0.25">
      <c r="A116" s="11"/>
      <c r="E116" s="12"/>
      <c r="F116" s="12"/>
      <c r="G116" s="13"/>
      <c r="H116" s="14"/>
      <c r="I116" s="15" t="str">
        <f>IF($A116="","",(F116-E116))</f>
        <v/>
      </c>
      <c r="J116" s="16" t="str">
        <f>IF($A116="","",ROUND((G116*H116),2))</f>
        <v/>
      </c>
      <c r="K116" s="16" t="str">
        <f>IF($A116="","",ROUND(((I116*IF((B116="CAT 308 excavator"),'Machines'!$B$3,'Machines'!$B$4))+J116),2))</f>
        <v/>
      </c>
    </row>
    <row r="117" spans="1:11" x14ac:dyDescent="0.25">
      <c r="A117" s="11"/>
      <c r="E117" s="12"/>
      <c r="F117" s="12"/>
      <c r="G117" s="13"/>
      <c r="H117" s="14"/>
      <c r="I117" s="15" t="str">
        <f>IF($A117="","",(F117-E117))</f>
        <v/>
      </c>
      <c r="J117" s="16" t="str">
        <f>IF($A117="","",ROUND((G117*H117),2))</f>
        <v/>
      </c>
      <c r="K117" s="16" t="str">
        <f>IF($A117="","",ROUND(((I117*IF((B117="CAT 308 excavator"),'Machines'!$B$3,'Machines'!$B$4))+J117),2))</f>
        <v/>
      </c>
    </row>
    <row r="118" spans="1:11" x14ac:dyDescent="0.25">
      <c r="A118" s="11"/>
      <c r="E118" s="12"/>
      <c r="F118" s="12"/>
      <c r="G118" s="13"/>
      <c r="H118" s="14"/>
      <c r="I118" s="15" t="str">
        <f>IF($A118="","",(F118-E118))</f>
        <v/>
      </c>
      <c r="J118" s="16" t="str">
        <f>IF($A118="","",ROUND((G118*H118),2))</f>
        <v/>
      </c>
      <c r="K118" s="16" t="str">
        <f>IF($A118="","",ROUND(((I118*IF((B118="CAT 308 excavator"),'Machines'!$B$3,'Machines'!$B$4))+J118),2))</f>
        <v/>
      </c>
    </row>
    <row r="119" spans="1:11" x14ac:dyDescent="0.25">
      <c r="A119" s="11"/>
      <c r="E119" s="12"/>
      <c r="F119" s="12"/>
      <c r="G119" s="13"/>
      <c r="H119" s="14"/>
      <c r="I119" s="15" t="str">
        <f>IF($A119="","",(F119-E119))</f>
        <v/>
      </c>
      <c r="J119" s="16" t="str">
        <f>IF($A119="","",ROUND((G119*H119),2))</f>
        <v/>
      </c>
      <c r="K119" s="16" t="str">
        <f>IF($A119="","",ROUND(((I119*IF((B119="CAT 308 excavator"),'Machines'!$B$3,'Machines'!$B$4))+J119),2))</f>
        <v/>
      </c>
    </row>
    <row r="120" spans="1:11" x14ac:dyDescent="0.25">
      <c r="A120" s="11"/>
      <c r="E120" s="12"/>
      <c r="F120" s="12"/>
      <c r="G120" s="13"/>
      <c r="H120" s="14"/>
      <c r="I120" s="15" t="str">
        <f>IF($A120="","",(F120-E120))</f>
        <v/>
      </c>
      <c r="J120" s="16" t="str">
        <f>IF($A120="","",ROUND((G120*H120),2))</f>
        <v/>
      </c>
      <c r="K120" s="16" t="str">
        <f>IF($A120="","",ROUND(((I120*IF((B120="CAT 308 excavator"),'Machines'!$B$3,'Machines'!$B$4))+J120),2))</f>
        <v/>
      </c>
    </row>
    <row r="121" spans="1:11" x14ac:dyDescent="0.25">
      <c r="A121" s="11"/>
      <c r="E121" s="12"/>
      <c r="F121" s="12"/>
      <c r="G121" s="13"/>
      <c r="H121" s="14"/>
      <c r="I121" s="15" t="str">
        <f>IF($A121="","",(F121-E121))</f>
        <v/>
      </c>
      <c r="J121" s="16" t="str">
        <f>IF($A121="","",ROUND((G121*H121),2))</f>
        <v/>
      </c>
      <c r="K121" s="16" t="str">
        <f>IF($A121="","",ROUND(((I121*IF((B121="CAT 308 excavator"),'Machines'!$B$3,'Machines'!$B$4))+J121),2))</f>
        <v/>
      </c>
    </row>
    <row r="122" spans="1:11" x14ac:dyDescent="0.25">
      <c r="A122" s="11"/>
      <c r="E122" s="12"/>
      <c r="F122" s="12"/>
      <c r="G122" s="13"/>
      <c r="H122" s="14"/>
      <c r="I122" s="15" t="str">
        <f>IF($A122="","",(F122-E122))</f>
        <v/>
      </c>
      <c r="J122" s="16" t="str">
        <f>IF($A122="","",ROUND((G122*H122),2))</f>
        <v/>
      </c>
      <c r="K122" s="16" t="str">
        <f>IF($A122="","",ROUND(((I122*IF((B122="CAT 308 excavator"),'Machines'!$B$3,'Machines'!$B$4))+J122),2))</f>
        <v/>
      </c>
    </row>
    <row r="123" spans="1:11" x14ac:dyDescent="0.25">
      <c r="A123" s="11"/>
      <c r="E123" s="12"/>
      <c r="F123" s="12"/>
      <c r="G123" s="13"/>
      <c r="H123" s="14"/>
      <c r="I123" s="15" t="str">
        <f>IF($A123="","",(F123-E123))</f>
        <v/>
      </c>
      <c r="J123" s="16" t="str">
        <f>IF($A123="","",ROUND((G123*H123),2))</f>
        <v/>
      </c>
      <c r="K123" s="16" t="str">
        <f>IF($A123="","",ROUND(((I123*IF((B123="CAT 308 excavator"),'Machines'!$B$3,'Machines'!$B$4))+J123),2))</f>
        <v/>
      </c>
    </row>
    <row r="124" spans="1:11" x14ac:dyDescent="0.25">
      <c r="A124" s="11"/>
      <c r="E124" s="12"/>
      <c r="F124" s="12"/>
      <c r="G124" s="13"/>
      <c r="H124" s="14"/>
      <c r="I124" s="15" t="str">
        <f>IF($A124="","",(F124-E124))</f>
        <v/>
      </c>
      <c r="J124" s="16" t="str">
        <f>IF($A124="","",ROUND((G124*H124),2))</f>
        <v/>
      </c>
      <c r="K124" s="16" t="str">
        <f>IF($A124="","",ROUND(((I124*IF((B124="CAT 308 excavator"),'Machines'!$B$3,'Machines'!$B$4))+J124),2))</f>
        <v/>
      </c>
    </row>
    <row r="125" spans="1:11" x14ac:dyDescent="0.25">
      <c r="A125" s="11"/>
      <c r="E125" s="12"/>
      <c r="F125" s="12"/>
      <c r="G125" s="13"/>
      <c r="H125" s="14"/>
      <c r="I125" s="15" t="str">
        <f>IF($A125="","",(F125-E125))</f>
        <v/>
      </c>
      <c r="J125" s="16" t="str">
        <f>IF($A125="","",ROUND((G125*H125),2))</f>
        <v/>
      </c>
      <c r="K125" s="16" t="str">
        <f>IF($A125="","",ROUND(((I125*IF((B125="CAT 308 excavator"),'Machines'!$B$3,'Machines'!$B$4))+J125),2))</f>
        <v/>
      </c>
    </row>
    <row r="126" spans="1:11" x14ac:dyDescent="0.25">
      <c r="A126" s="11"/>
      <c r="E126" s="12"/>
      <c r="F126" s="12"/>
      <c r="G126" s="13"/>
      <c r="H126" s="14"/>
      <c r="I126" s="15" t="str">
        <f>IF($A126="","",(F126-E126))</f>
        <v/>
      </c>
      <c r="J126" s="16" t="str">
        <f>IF($A126="","",ROUND((G126*H126),2))</f>
        <v/>
      </c>
      <c r="K126" s="16" t="str">
        <f>IF($A126="","",ROUND(((I126*IF((B126="CAT 308 excavator"),'Machines'!$B$3,'Machines'!$B$4))+J126),2))</f>
        <v/>
      </c>
    </row>
    <row r="127" spans="1:11" x14ac:dyDescent="0.25">
      <c r="A127" s="11"/>
      <c r="E127" s="12"/>
      <c r="F127" s="12"/>
      <c r="G127" s="13"/>
      <c r="H127" s="14"/>
      <c r="I127" s="15" t="str">
        <f>IF($A127="","",(F127-E127))</f>
        <v/>
      </c>
      <c r="J127" s="16" t="str">
        <f>IF($A127="","",ROUND((G127*H127),2))</f>
        <v/>
      </c>
      <c r="K127" s="16" t="str">
        <f>IF($A127="","",ROUND(((I127*IF((B127="CAT 308 excavator"),'Machines'!$B$3,'Machines'!$B$4))+J127),2))</f>
        <v/>
      </c>
    </row>
    <row r="128" spans="1:11" x14ac:dyDescent="0.25">
      <c r="A128" s="11"/>
      <c r="E128" s="12"/>
      <c r="F128" s="12"/>
      <c r="G128" s="13"/>
      <c r="H128" s="14"/>
      <c r="I128" s="15" t="str">
        <f>IF($A128="","",(F128-E128))</f>
        <v/>
      </c>
      <c r="J128" s="16" t="str">
        <f>IF($A128="","",ROUND((G128*H128),2))</f>
        <v/>
      </c>
      <c r="K128" s="16" t="str">
        <f>IF($A128="","",ROUND(((I128*IF((B128="CAT 308 excavator"),'Machines'!$B$3,'Machines'!$B$4))+J128),2))</f>
        <v/>
      </c>
    </row>
    <row r="129" spans="1:11" x14ac:dyDescent="0.25">
      <c r="A129" s="11"/>
      <c r="E129" s="12"/>
      <c r="F129" s="12"/>
      <c r="G129" s="13"/>
      <c r="H129" s="14"/>
      <c r="I129" s="15" t="str">
        <f>IF($A129="","",(F129-E129))</f>
        <v/>
      </c>
      <c r="J129" s="16" t="str">
        <f>IF($A129="","",ROUND((G129*H129),2))</f>
        <v/>
      </c>
      <c r="K129" s="16" t="str">
        <f>IF($A129="","",ROUND(((I129*IF((B129="CAT 308 excavator"),'Machines'!$B$3,'Machines'!$B$4))+J129),2))</f>
        <v/>
      </c>
    </row>
    <row r="130" spans="1:11" x14ac:dyDescent="0.25">
      <c r="A130" s="11"/>
      <c r="E130" s="12"/>
      <c r="F130" s="12"/>
      <c r="G130" s="13"/>
      <c r="H130" s="14"/>
      <c r="I130" s="15" t="str">
        <f>IF($A130="","",(F130-E130))</f>
        <v/>
      </c>
      <c r="J130" s="16" t="str">
        <f>IF($A130="","",ROUND((G130*H130),2))</f>
        <v/>
      </c>
      <c r="K130" s="16" t="str">
        <f>IF($A130="","",ROUND(((I130*IF((B130="CAT 308 excavator"),'Machines'!$B$3,'Machines'!$B$4))+J130),2))</f>
        <v/>
      </c>
    </row>
    <row r="131" spans="1:11" x14ac:dyDescent="0.25">
      <c r="A131" s="11"/>
      <c r="E131" s="12"/>
      <c r="F131" s="12"/>
      <c r="G131" s="13"/>
      <c r="H131" s="14"/>
      <c r="I131" s="15" t="str">
        <f>IF($A131="","",(F131-E131))</f>
        <v/>
      </c>
      <c r="J131" s="16" t="str">
        <f>IF($A131="","",ROUND((G131*H131),2))</f>
        <v/>
      </c>
      <c r="K131" s="16" t="str">
        <f>IF($A131="","",ROUND(((I131*IF((B131="CAT 308 excavator"),'Machines'!$B$3,'Machines'!$B$4))+J131),2))</f>
        <v/>
      </c>
    </row>
    <row r="132" spans="1:11" x14ac:dyDescent="0.25">
      <c r="A132" s="11"/>
      <c r="E132" s="12"/>
      <c r="F132" s="12"/>
      <c r="G132" s="13"/>
      <c r="H132" s="14"/>
      <c r="I132" s="15" t="str">
        <f>IF($A132="","",(F132-E132))</f>
        <v/>
      </c>
      <c r="J132" s="16" t="str">
        <f>IF($A132="","",ROUND((G132*H132),2))</f>
        <v/>
      </c>
      <c r="K132" s="16" t="str">
        <f>IF($A132="","",ROUND(((I132*IF((B132="CAT 308 excavator"),'Machines'!$B$3,'Machines'!$B$4))+J132),2))</f>
        <v/>
      </c>
    </row>
    <row r="133" spans="1:11" x14ac:dyDescent="0.25">
      <c r="A133" s="11"/>
      <c r="E133" s="12"/>
      <c r="F133" s="12"/>
      <c r="G133" s="13"/>
      <c r="H133" s="14"/>
      <c r="I133" s="15" t="str">
        <f>IF($A133="","",(F133-E133))</f>
        <v/>
      </c>
      <c r="J133" s="16" t="str">
        <f>IF($A133="","",ROUND((G133*H133),2))</f>
        <v/>
      </c>
      <c r="K133" s="16" t="str">
        <f>IF($A133="","",ROUND(((I133*IF((B133="CAT 308 excavator"),'Machines'!$B$3,'Machines'!$B$4))+J133),2))</f>
        <v/>
      </c>
    </row>
    <row r="134" spans="1:11" x14ac:dyDescent="0.25">
      <c r="A134" s="11"/>
      <c r="E134" s="12"/>
      <c r="F134" s="12"/>
      <c r="G134" s="13"/>
      <c r="H134" s="14"/>
      <c r="I134" s="15" t="str">
        <f>IF($A134="","",(F134-E134))</f>
        <v/>
      </c>
      <c r="J134" s="16" t="str">
        <f>IF($A134="","",ROUND((G134*H134),2))</f>
        <v/>
      </c>
      <c r="K134" s="16" t="str">
        <f>IF($A134="","",ROUND(((I134*IF((B134="CAT 308 excavator"),'Machines'!$B$3,'Machines'!$B$4))+J134),2))</f>
        <v/>
      </c>
    </row>
    <row r="135" spans="1:11" x14ac:dyDescent="0.25">
      <c r="A135" s="11"/>
      <c r="E135" s="12"/>
      <c r="F135" s="12"/>
      <c r="G135" s="13"/>
      <c r="H135" s="14"/>
      <c r="I135" s="15" t="str">
        <f>IF($A135="","",(F135-E135))</f>
        <v/>
      </c>
      <c r="J135" s="16" t="str">
        <f>IF($A135="","",ROUND((G135*H135),2))</f>
        <v/>
      </c>
      <c r="K135" s="16" t="str">
        <f>IF($A135="","",ROUND(((I135*IF((B135="CAT 308 excavator"),'Machines'!$B$3,'Machines'!$B$4))+J135),2))</f>
        <v/>
      </c>
    </row>
    <row r="136" spans="1:11" x14ac:dyDescent="0.25">
      <c r="A136" s="11"/>
      <c r="E136" s="12"/>
      <c r="F136" s="12"/>
      <c r="G136" s="13"/>
      <c r="H136" s="14"/>
      <c r="I136" s="15" t="str">
        <f>IF($A136="","",(F136-E136))</f>
        <v/>
      </c>
      <c r="J136" s="16" t="str">
        <f>IF($A136="","",ROUND((G136*H136),2))</f>
        <v/>
      </c>
      <c r="K136" s="16" t="str">
        <f>IF($A136="","",ROUND(((I136*IF((B136="CAT 308 excavator"),'Machines'!$B$3,'Machines'!$B$4))+J136),2))</f>
        <v/>
      </c>
    </row>
    <row r="137" spans="1:11" x14ac:dyDescent="0.25">
      <c r="A137" s="11"/>
      <c r="E137" s="12"/>
      <c r="F137" s="12"/>
      <c r="G137" s="13"/>
      <c r="H137" s="14"/>
      <c r="I137" s="15" t="str">
        <f>IF($A137="","",(F137-E137))</f>
        <v/>
      </c>
      <c r="J137" s="16" t="str">
        <f>IF($A137="","",ROUND((G137*H137),2))</f>
        <v/>
      </c>
      <c r="K137" s="16" t="str">
        <f>IF($A137="","",ROUND(((I137*IF((B137="CAT 308 excavator"),'Machines'!$B$3,'Machines'!$B$4))+J137),2))</f>
        <v/>
      </c>
    </row>
    <row r="138" spans="1:11" x14ac:dyDescent="0.25">
      <c r="A138" s="11"/>
      <c r="E138" s="12"/>
      <c r="F138" s="12"/>
      <c r="G138" s="13"/>
      <c r="H138" s="14"/>
      <c r="I138" s="15" t="str">
        <f>IF($A138="","",(F138-E138))</f>
        <v/>
      </c>
      <c r="J138" s="16" t="str">
        <f>IF($A138="","",ROUND((G138*H138),2))</f>
        <v/>
      </c>
      <c r="K138" s="16" t="str">
        <f>IF($A138="","",ROUND(((I138*IF((B138="CAT 308 excavator"),'Machines'!$B$3,'Machines'!$B$4))+J138),2))</f>
        <v/>
      </c>
    </row>
    <row r="139" spans="1:11" x14ac:dyDescent="0.25">
      <c r="A139" s="11"/>
      <c r="E139" s="12"/>
      <c r="F139" s="12"/>
      <c r="G139" s="13"/>
      <c r="H139" s="14"/>
      <c r="I139" s="15" t="str">
        <f>IF($A139="","",(F139-E139))</f>
        <v/>
      </c>
      <c r="J139" s="16" t="str">
        <f>IF($A139="","",ROUND((G139*H139),2))</f>
        <v/>
      </c>
      <c r="K139" s="16" t="str">
        <f>IF($A139="","",ROUND(((I139*IF((B139="CAT 308 excavator"),'Machines'!$B$3,'Machines'!$B$4))+J139),2))</f>
        <v/>
      </c>
    </row>
    <row r="140" spans="1:11" x14ac:dyDescent="0.25">
      <c r="A140" s="11"/>
      <c r="E140" s="12"/>
      <c r="F140" s="12"/>
      <c r="G140" s="13"/>
      <c r="H140" s="14"/>
      <c r="I140" s="15" t="str">
        <f>IF($A140="","",(F140-E140))</f>
        <v/>
      </c>
      <c r="J140" s="16" t="str">
        <f>IF($A140="","",ROUND((G140*H140),2))</f>
        <v/>
      </c>
      <c r="K140" s="16" t="str">
        <f>IF($A140="","",ROUND(((I140*IF((B140="CAT 308 excavator"),'Machines'!$B$3,'Machines'!$B$4))+J140),2))</f>
        <v/>
      </c>
    </row>
    <row r="141" spans="1:11" x14ac:dyDescent="0.25">
      <c r="A141" s="11"/>
      <c r="E141" s="12"/>
      <c r="F141" s="12"/>
      <c r="G141" s="13"/>
      <c r="H141" s="14"/>
      <c r="I141" s="15" t="str">
        <f>IF($A141="","",(F141-E141))</f>
        <v/>
      </c>
      <c r="J141" s="16" t="str">
        <f>IF($A141="","",ROUND((G141*H141),2))</f>
        <v/>
      </c>
      <c r="K141" s="16" t="str">
        <f>IF($A141="","",ROUND(((I141*IF((B141="CAT 308 excavator"),'Machines'!$B$3,'Machines'!$B$4))+J141),2))</f>
        <v/>
      </c>
    </row>
    <row r="142" spans="1:11" x14ac:dyDescent="0.25">
      <c r="A142" s="11"/>
      <c r="E142" s="12"/>
      <c r="F142" s="12"/>
      <c r="G142" s="13"/>
      <c r="H142" s="14"/>
      <c r="I142" s="15" t="str">
        <f>IF($A142="","",(F142-E142))</f>
        <v/>
      </c>
      <c r="J142" s="16" t="str">
        <f>IF($A142="","",ROUND((G142*H142),2))</f>
        <v/>
      </c>
      <c r="K142" s="16" t="str">
        <f>IF($A142="","",ROUND(((I142*IF((B142="CAT 308 excavator"),'Machines'!$B$3,'Machines'!$B$4))+J142),2))</f>
        <v/>
      </c>
    </row>
    <row r="143" spans="1:11" x14ac:dyDescent="0.25">
      <c r="A143" s="11"/>
      <c r="E143" s="12"/>
      <c r="F143" s="12"/>
      <c r="G143" s="13"/>
      <c r="H143" s="14"/>
      <c r="I143" s="15" t="str">
        <f>IF($A143="","",(F143-E143))</f>
        <v/>
      </c>
      <c r="J143" s="16" t="str">
        <f>IF($A143="","",ROUND((G143*H143),2))</f>
        <v/>
      </c>
      <c r="K143" s="16" t="str">
        <f>IF($A143="","",ROUND(((I143*IF((B143="CAT 308 excavator"),'Machines'!$B$3,'Machines'!$B$4))+J143),2))</f>
        <v/>
      </c>
    </row>
    <row r="144" spans="1:11" x14ac:dyDescent="0.25">
      <c r="A144" s="11"/>
      <c r="E144" s="12"/>
      <c r="F144" s="12"/>
      <c r="G144" s="13"/>
      <c r="H144" s="14"/>
      <c r="I144" s="15" t="str">
        <f>IF($A144="","",(F144-E144))</f>
        <v/>
      </c>
      <c r="J144" s="16" t="str">
        <f>IF($A144="","",ROUND((G144*H144),2))</f>
        <v/>
      </c>
      <c r="K144" s="16" t="str">
        <f>IF($A144="","",ROUND(((I144*IF((B144="CAT 308 excavator"),'Machines'!$B$3,'Machines'!$B$4))+J144),2))</f>
        <v/>
      </c>
    </row>
    <row r="145" spans="1:11" x14ac:dyDescent="0.25">
      <c r="A145" s="11"/>
      <c r="E145" s="12"/>
      <c r="F145" s="12"/>
      <c r="G145" s="13"/>
      <c r="H145" s="14"/>
      <c r="I145" s="15" t="str">
        <f>IF($A145="","",(F145-E145))</f>
        <v/>
      </c>
      <c r="J145" s="16" t="str">
        <f>IF($A145="","",ROUND((G145*H145),2))</f>
        <v/>
      </c>
      <c r="K145" s="16" t="str">
        <f>IF($A145="","",ROUND(((I145*IF((B145="CAT 308 excavator"),'Machines'!$B$3,'Machines'!$B$4))+J145),2))</f>
        <v/>
      </c>
    </row>
    <row r="146" spans="1:11" x14ac:dyDescent="0.25">
      <c r="A146" s="11"/>
      <c r="E146" s="12"/>
      <c r="F146" s="12"/>
      <c r="G146" s="13"/>
      <c r="H146" s="14"/>
      <c r="I146" s="15" t="str">
        <f>IF($A146="","",(F146-E146))</f>
        <v/>
      </c>
      <c r="J146" s="16" t="str">
        <f>IF($A146="","",ROUND((G146*H146),2))</f>
        <v/>
      </c>
      <c r="K146" s="16" t="str">
        <f>IF($A146="","",ROUND(((I146*IF((B146="CAT 308 excavator"),'Machines'!$B$3,'Machines'!$B$4))+J146),2))</f>
        <v/>
      </c>
    </row>
    <row r="147" spans="1:11" x14ac:dyDescent="0.25">
      <c r="A147" s="11"/>
      <c r="E147" s="12"/>
      <c r="F147" s="12"/>
      <c r="G147" s="13"/>
      <c r="H147" s="14"/>
      <c r="I147" s="15" t="str">
        <f>IF($A147="","",(F147-E147))</f>
        <v/>
      </c>
      <c r="J147" s="16" t="str">
        <f>IF($A147="","",ROUND((G147*H147),2))</f>
        <v/>
      </c>
      <c r="K147" s="16" t="str">
        <f>IF($A147="","",ROUND(((I147*IF((B147="CAT 308 excavator"),'Machines'!$B$3,'Machines'!$B$4))+J147),2))</f>
        <v/>
      </c>
    </row>
    <row r="148" spans="1:11" x14ac:dyDescent="0.25">
      <c r="A148" s="11"/>
      <c r="E148" s="12"/>
      <c r="F148" s="12"/>
      <c r="G148" s="13"/>
      <c r="H148" s="14"/>
      <c r="I148" s="15" t="str">
        <f>IF($A148="","",(F148-E148))</f>
        <v/>
      </c>
      <c r="J148" s="16" t="str">
        <f>IF($A148="","",ROUND((G148*H148),2))</f>
        <v/>
      </c>
      <c r="K148" s="16" t="str">
        <f>IF($A148="","",ROUND(((I148*IF((B148="CAT 308 excavator"),'Machines'!$B$3,'Machines'!$B$4))+J148),2))</f>
        <v/>
      </c>
    </row>
    <row r="149" spans="1:11" x14ac:dyDescent="0.25">
      <c r="A149" s="11"/>
      <c r="E149" s="12"/>
      <c r="F149" s="12"/>
      <c r="G149" s="13"/>
      <c r="H149" s="14"/>
      <c r="I149" s="15" t="str">
        <f>IF($A149="","",(F149-E149))</f>
        <v/>
      </c>
      <c r="J149" s="16" t="str">
        <f>IF($A149="","",ROUND((G149*H149),2))</f>
        <v/>
      </c>
      <c r="K149" s="16" t="str">
        <f>IF($A149="","",ROUND(((I149*IF((B149="CAT 308 excavator"),'Machines'!$B$3,'Machines'!$B$4))+J149),2))</f>
        <v/>
      </c>
    </row>
    <row r="150" spans="1:11" x14ac:dyDescent="0.25">
      <c r="A150" s="11"/>
      <c r="E150" s="12"/>
      <c r="F150" s="12"/>
      <c r="G150" s="13"/>
      <c r="H150" s="14"/>
      <c r="I150" s="15" t="str">
        <f>IF($A150="","",(F150-E150))</f>
        <v/>
      </c>
      <c r="J150" s="16" t="str">
        <f>IF($A150="","",ROUND((G150*H150),2))</f>
        <v/>
      </c>
      <c r="K150" s="16" t="str">
        <f>IF($A150="","",ROUND(((I150*IF((B150="CAT 308 excavator"),'Machines'!$B$3,'Machines'!$B$4))+J150),2))</f>
        <v/>
      </c>
    </row>
    <row r="151" spans="1:11" x14ac:dyDescent="0.25">
      <c r="A151" s="11"/>
      <c r="E151" s="12"/>
      <c r="F151" s="12"/>
      <c r="G151" s="13"/>
      <c r="H151" s="14"/>
      <c r="I151" s="15" t="str">
        <f>IF($A151="","",(F151-E151))</f>
        <v/>
      </c>
      <c r="J151" s="16" t="str">
        <f>IF($A151="","",ROUND((G151*H151),2))</f>
        <v/>
      </c>
      <c r="K151" s="16" t="str">
        <f>IF($A151="","",ROUND(((I151*IF((B151="CAT 308 excavator"),'Machines'!$B$3,'Machines'!$B$4))+J151),2))</f>
        <v/>
      </c>
    </row>
    <row r="152" spans="1:11" x14ac:dyDescent="0.25">
      <c r="A152" s="11"/>
      <c r="E152" s="12"/>
      <c r="F152" s="12"/>
      <c r="G152" s="13"/>
      <c r="H152" s="14"/>
      <c r="I152" s="15" t="str">
        <f>IF($A152="","",(F152-E152))</f>
        <v/>
      </c>
      <c r="J152" s="16" t="str">
        <f>IF($A152="","",ROUND((G152*H152),2))</f>
        <v/>
      </c>
      <c r="K152" s="16" t="str">
        <f>IF($A152="","",ROUND(((I152*IF((B152="CAT 308 excavator"),'Machines'!$B$3,'Machines'!$B$4))+J152),2))</f>
        <v/>
      </c>
    </row>
    <row r="153" spans="1:11" x14ac:dyDescent="0.25">
      <c r="A153" s="11"/>
      <c r="E153" s="12"/>
      <c r="F153" s="12"/>
      <c r="G153" s="13"/>
      <c r="H153" s="14"/>
      <c r="I153" s="15" t="str">
        <f>IF($A153="","",(F153-E153))</f>
        <v/>
      </c>
      <c r="J153" s="16" t="str">
        <f>IF($A153="","",ROUND((G153*H153),2))</f>
        <v/>
      </c>
      <c r="K153" s="16" t="str">
        <f>IF($A153="","",ROUND(((I153*IF((B153="CAT 308 excavator"),'Machines'!$B$3,'Machines'!$B$4))+J153),2))</f>
        <v/>
      </c>
    </row>
    <row r="154" spans="1:11" x14ac:dyDescent="0.25">
      <c r="A154" s="11"/>
      <c r="E154" s="12"/>
      <c r="F154" s="12"/>
      <c r="G154" s="13"/>
      <c r="H154" s="14"/>
      <c r="I154" s="15" t="str">
        <f>IF($A154="","",(F154-E154))</f>
        <v/>
      </c>
      <c r="J154" s="16" t="str">
        <f>IF($A154="","",ROUND((G154*H154),2))</f>
        <v/>
      </c>
      <c r="K154" s="16" t="str">
        <f>IF($A154="","",ROUND(((I154*IF((B154="CAT 308 excavator"),'Machines'!$B$3,'Machines'!$B$4))+J154),2))</f>
        <v/>
      </c>
    </row>
    <row r="155" spans="1:11" x14ac:dyDescent="0.25">
      <c r="A155" s="11"/>
      <c r="E155" s="12"/>
      <c r="F155" s="12"/>
      <c r="G155" s="13"/>
      <c r="H155" s="14"/>
      <c r="I155" s="15" t="str">
        <f>IF($A155="","",(F155-E155))</f>
        <v/>
      </c>
      <c r="J155" s="16" t="str">
        <f>IF($A155="","",ROUND((G155*H155),2))</f>
        <v/>
      </c>
      <c r="K155" s="16" t="str">
        <f>IF($A155="","",ROUND(((I155*IF((B155="CAT 308 excavator"),'Machines'!$B$3,'Machines'!$B$4))+J155),2))</f>
        <v/>
      </c>
    </row>
    <row r="156" spans="1:11" x14ac:dyDescent="0.25">
      <c r="A156" s="11"/>
      <c r="E156" s="12"/>
      <c r="F156" s="12"/>
      <c r="G156" s="13"/>
      <c r="H156" s="14"/>
      <c r="I156" s="15" t="str">
        <f>IF($A156="","",(F156-E156))</f>
        <v/>
      </c>
      <c r="J156" s="16" t="str">
        <f>IF($A156="","",ROUND((G156*H156),2))</f>
        <v/>
      </c>
      <c r="K156" s="16" t="str">
        <f>IF($A156="","",ROUND(((I156*IF((B156="CAT 308 excavator"),'Machines'!$B$3,'Machines'!$B$4))+J156),2))</f>
        <v/>
      </c>
    </row>
    <row r="157" spans="1:11" x14ac:dyDescent="0.25">
      <c r="A157" s="11"/>
      <c r="E157" s="12"/>
      <c r="F157" s="12"/>
      <c r="G157" s="13"/>
      <c r="H157" s="14"/>
      <c r="I157" s="15" t="str">
        <f>IF($A157="","",(F157-E157))</f>
        <v/>
      </c>
      <c r="J157" s="16" t="str">
        <f>IF($A157="","",ROUND((G157*H157),2))</f>
        <v/>
      </c>
      <c r="K157" s="16" t="str">
        <f>IF($A157="","",ROUND(((I157*IF((B157="CAT 308 excavator"),'Machines'!$B$3,'Machines'!$B$4))+J157),2))</f>
        <v/>
      </c>
    </row>
    <row r="158" spans="1:11" x14ac:dyDescent="0.25">
      <c r="A158" s="11"/>
      <c r="E158" s="12"/>
      <c r="F158" s="12"/>
      <c r="G158" s="13"/>
      <c r="H158" s="14"/>
      <c r="I158" s="15" t="str">
        <f>IF($A158="","",(F158-E158))</f>
        <v/>
      </c>
      <c r="J158" s="16" t="str">
        <f>IF($A158="","",ROUND((G158*H158),2))</f>
        <v/>
      </c>
      <c r="K158" s="16" t="str">
        <f>IF($A158="","",ROUND(((I158*IF((B158="CAT 308 excavator"),'Machines'!$B$3,'Machines'!$B$4))+J158),2))</f>
        <v/>
      </c>
    </row>
    <row r="159" spans="1:11" x14ac:dyDescent="0.25">
      <c r="A159" s="11"/>
      <c r="E159" s="12"/>
      <c r="F159" s="12"/>
      <c r="G159" s="13"/>
      <c r="H159" s="14"/>
      <c r="I159" s="15" t="str">
        <f>IF($A159="","",(F159-E159))</f>
        <v/>
      </c>
      <c r="J159" s="16" t="str">
        <f>IF($A159="","",ROUND((G159*H159),2))</f>
        <v/>
      </c>
      <c r="K159" s="16" t="str">
        <f>IF($A159="","",ROUND(((I159*IF((B159="CAT 308 excavator"),'Machines'!$B$3,'Machines'!$B$4))+J159),2))</f>
        <v/>
      </c>
    </row>
    <row r="160" spans="1:11" x14ac:dyDescent="0.25">
      <c r="A160" s="11"/>
      <c r="E160" s="12"/>
      <c r="F160" s="12"/>
      <c r="G160" s="13"/>
      <c r="H160" s="14"/>
      <c r="I160" s="15" t="str">
        <f>IF($A160="","",(F160-E160))</f>
        <v/>
      </c>
      <c r="J160" s="16" t="str">
        <f>IF($A160="","",ROUND((G160*H160),2))</f>
        <v/>
      </c>
      <c r="K160" s="16" t="str">
        <f>IF($A160="","",ROUND(((I160*IF((B160="CAT 308 excavator"),'Machines'!$B$3,'Machines'!$B$4))+J160),2))</f>
        <v/>
      </c>
    </row>
    <row r="161" spans="1:11" x14ac:dyDescent="0.25">
      <c r="A161" s="11"/>
      <c r="E161" s="12"/>
      <c r="F161" s="12"/>
      <c r="G161" s="13"/>
      <c r="H161" s="14"/>
      <c r="I161" s="15" t="str">
        <f>IF($A161="","",(F161-E161))</f>
        <v/>
      </c>
      <c r="J161" s="16" t="str">
        <f>IF($A161="","",ROUND((G161*H161),2))</f>
        <v/>
      </c>
      <c r="K161" s="16" t="str">
        <f>IF($A161="","",ROUND(((I161*IF((B161="CAT 308 excavator"),'Machines'!$B$3,'Machines'!$B$4))+J161),2))</f>
        <v/>
      </c>
    </row>
    <row r="162" spans="1:11" x14ac:dyDescent="0.25">
      <c r="A162" s="11"/>
      <c r="E162" s="12"/>
      <c r="F162" s="12"/>
      <c r="G162" s="13"/>
      <c r="H162" s="14"/>
      <c r="I162" s="15" t="str">
        <f>IF($A162="","",(F162-E162))</f>
        <v/>
      </c>
      <c r="J162" s="16" t="str">
        <f>IF($A162="","",ROUND((G162*H162),2))</f>
        <v/>
      </c>
      <c r="K162" s="16" t="str">
        <f>IF($A162="","",ROUND(((I162*IF((B162="CAT 308 excavator"),'Machines'!$B$3,'Machines'!$B$4))+J162),2))</f>
        <v/>
      </c>
    </row>
    <row r="163" spans="1:11" x14ac:dyDescent="0.25">
      <c r="A163" s="11"/>
      <c r="E163" s="12"/>
      <c r="F163" s="12"/>
      <c r="G163" s="13"/>
      <c r="H163" s="14"/>
      <c r="I163" s="15" t="str">
        <f>IF($A163="","",(F163-E163))</f>
        <v/>
      </c>
      <c r="J163" s="16" t="str">
        <f>IF($A163="","",ROUND((G163*H163),2))</f>
        <v/>
      </c>
      <c r="K163" s="16" t="str">
        <f>IF($A163="","",ROUND(((I163*IF((B163="CAT 308 excavator"),'Machines'!$B$3,'Machines'!$B$4))+J163),2))</f>
        <v/>
      </c>
    </row>
    <row r="164" spans="1:11" x14ac:dyDescent="0.25">
      <c r="A164" s="11"/>
      <c r="E164" s="12"/>
      <c r="F164" s="12"/>
      <c r="G164" s="13"/>
      <c r="H164" s="14"/>
      <c r="I164" s="15" t="str">
        <f>IF($A164="","",(F164-E164))</f>
        <v/>
      </c>
      <c r="J164" s="16" t="str">
        <f>IF($A164="","",ROUND((G164*H164),2))</f>
        <v/>
      </c>
      <c r="K164" s="16" t="str">
        <f>IF($A164="","",ROUND(((I164*IF((B164="CAT 308 excavator"),'Machines'!$B$3,'Machines'!$B$4))+J164),2))</f>
        <v/>
      </c>
    </row>
    <row r="165" spans="1:11" x14ac:dyDescent="0.25">
      <c r="A165" s="11"/>
      <c r="E165" s="12"/>
      <c r="F165" s="12"/>
      <c r="G165" s="13"/>
      <c r="H165" s="14"/>
      <c r="I165" s="15" t="str">
        <f>IF($A165="","",(F165-E165))</f>
        <v/>
      </c>
      <c r="J165" s="16" t="str">
        <f>IF($A165="","",ROUND((G165*H165),2))</f>
        <v/>
      </c>
      <c r="K165" s="16" t="str">
        <f>IF($A165="","",ROUND(((I165*IF((B165="CAT 308 excavator"),'Machines'!$B$3,'Machines'!$B$4))+J165),2))</f>
        <v/>
      </c>
    </row>
    <row r="166" spans="1:11" x14ac:dyDescent="0.25">
      <c r="A166" s="11"/>
      <c r="E166" s="12"/>
      <c r="F166" s="12"/>
      <c r="G166" s="13"/>
      <c r="H166" s="14"/>
      <c r="I166" s="15" t="str">
        <f>IF($A166="","",(F166-E166))</f>
        <v/>
      </c>
      <c r="J166" s="16" t="str">
        <f>IF($A166="","",ROUND((G166*H166),2))</f>
        <v/>
      </c>
      <c r="K166" s="16" t="str">
        <f>IF($A166="","",ROUND(((I166*IF((B166="CAT 308 excavator"),'Machines'!$B$3,'Machines'!$B$4))+J166),2))</f>
        <v/>
      </c>
    </row>
    <row r="167" spans="1:11" x14ac:dyDescent="0.25">
      <c r="A167" s="11"/>
      <c r="E167" s="12"/>
      <c r="F167" s="12"/>
      <c r="G167" s="13"/>
      <c r="H167" s="14"/>
      <c r="I167" s="15" t="str">
        <f>IF($A167="","",(F167-E167))</f>
        <v/>
      </c>
      <c r="J167" s="16" t="str">
        <f>IF($A167="","",ROUND((G167*H167),2))</f>
        <v/>
      </c>
      <c r="K167" s="16" t="str">
        <f>IF($A167="","",ROUND(((I167*IF((B167="CAT 308 excavator"),'Machines'!$B$3,'Machines'!$B$4))+J167),2))</f>
        <v/>
      </c>
    </row>
    <row r="168" spans="1:11" x14ac:dyDescent="0.25">
      <c r="A168" s="11"/>
      <c r="E168" s="12"/>
      <c r="F168" s="12"/>
      <c r="G168" s="13"/>
      <c r="H168" s="14"/>
      <c r="I168" s="15" t="str">
        <f>IF($A168="","",(F168-E168))</f>
        <v/>
      </c>
      <c r="J168" s="16" t="str">
        <f>IF($A168="","",ROUND((G168*H168),2))</f>
        <v/>
      </c>
      <c r="K168" s="16" t="str">
        <f>IF($A168="","",ROUND(((I168*IF((B168="CAT 308 excavator"),'Machines'!$B$3,'Machines'!$B$4))+J168),2))</f>
        <v/>
      </c>
    </row>
    <row r="169" spans="1:11" x14ac:dyDescent="0.25">
      <c r="A169" s="11"/>
      <c r="E169" s="12"/>
      <c r="F169" s="12"/>
      <c r="G169" s="13"/>
      <c r="H169" s="14"/>
      <c r="I169" s="15" t="str">
        <f>IF($A169="","",(F169-E169))</f>
        <v/>
      </c>
      <c r="J169" s="16" t="str">
        <f>IF($A169="","",ROUND((G169*H169),2))</f>
        <v/>
      </c>
      <c r="K169" s="16" t="str">
        <f>IF($A169="","",ROUND(((I169*IF((B169="CAT 308 excavator"),'Machines'!$B$3,'Machines'!$B$4))+J169),2))</f>
        <v/>
      </c>
    </row>
    <row r="170" spans="1:11" x14ac:dyDescent="0.25">
      <c r="A170" s="11"/>
      <c r="E170" s="12"/>
      <c r="F170" s="12"/>
      <c r="G170" s="13"/>
      <c r="H170" s="14"/>
      <c r="I170" s="15" t="str">
        <f>IF($A170="","",(F170-E170))</f>
        <v/>
      </c>
      <c r="J170" s="16" t="str">
        <f>IF($A170="","",ROUND((G170*H170),2))</f>
        <v/>
      </c>
      <c r="K170" s="16" t="str">
        <f>IF($A170="","",ROUND(((I170*IF((B170="CAT 308 excavator"),'Machines'!$B$3,'Machines'!$B$4))+J170),2))</f>
        <v/>
      </c>
    </row>
    <row r="171" spans="1:11" x14ac:dyDescent="0.25">
      <c r="A171" s="11"/>
      <c r="E171" s="12"/>
      <c r="F171" s="12"/>
      <c r="G171" s="13"/>
      <c r="H171" s="14"/>
      <c r="I171" s="15" t="str">
        <f>IF($A171="","",(F171-E171))</f>
        <v/>
      </c>
      <c r="J171" s="16" t="str">
        <f>IF($A171="","",ROUND((G171*H171),2))</f>
        <v/>
      </c>
      <c r="K171" s="16" t="str">
        <f>IF($A171="","",ROUND(((I171*IF((B171="CAT 308 excavator"),'Machines'!$B$3,'Machines'!$B$4))+J171),2))</f>
        <v/>
      </c>
    </row>
    <row r="172" spans="1:11" x14ac:dyDescent="0.25">
      <c r="A172" s="11"/>
      <c r="E172" s="12"/>
      <c r="F172" s="12"/>
      <c r="G172" s="13"/>
      <c r="H172" s="14"/>
      <c r="I172" s="15" t="str">
        <f>IF($A172="","",(F172-E172))</f>
        <v/>
      </c>
      <c r="J172" s="16" t="str">
        <f>IF($A172="","",ROUND((G172*H172),2))</f>
        <v/>
      </c>
      <c r="K172" s="16" t="str">
        <f>IF($A172="","",ROUND(((I172*IF((B172="CAT 308 excavator"),'Machines'!$B$3,'Machines'!$B$4))+J172),2))</f>
        <v/>
      </c>
    </row>
    <row r="173" spans="1:11" x14ac:dyDescent="0.25">
      <c r="A173" s="11"/>
      <c r="E173" s="12"/>
      <c r="F173" s="12"/>
      <c r="G173" s="13"/>
      <c r="H173" s="14"/>
      <c r="I173" s="15" t="str">
        <f>IF($A173="","",(F173-E173))</f>
        <v/>
      </c>
      <c r="J173" s="16" t="str">
        <f>IF($A173="","",ROUND((G173*H173),2))</f>
        <v/>
      </c>
      <c r="K173" s="16" t="str">
        <f>IF($A173="","",ROUND(((I173*IF((B173="CAT 308 excavator"),'Machines'!$B$3,'Machines'!$B$4))+J173),2))</f>
        <v/>
      </c>
    </row>
    <row r="174" spans="1:11" x14ac:dyDescent="0.25">
      <c r="A174" s="11"/>
      <c r="E174" s="12"/>
      <c r="F174" s="12"/>
      <c r="G174" s="13"/>
      <c r="H174" s="14"/>
      <c r="I174" s="15" t="str">
        <f>IF($A174="","",(F174-E174))</f>
        <v/>
      </c>
      <c r="J174" s="16" t="str">
        <f>IF($A174="","",ROUND((G174*H174),2))</f>
        <v/>
      </c>
      <c r="K174" s="16" t="str">
        <f>IF($A174="","",ROUND(((I174*IF((B174="CAT 308 excavator"),'Machines'!$B$3,'Machines'!$B$4))+J174),2))</f>
        <v/>
      </c>
    </row>
    <row r="175" spans="1:11" x14ac:dyDescent="0.25">
      <c r="A175" s="11"/>
      <c r="E175" s="12"/>
      <c r="F175" s="12"/>
      <c r="G175" s="13"/>
      <c r="H175" s="14"/>
      <c r="I175" s="15" t="str">
        <f>IF($A175="","",(F175-E175))</f>
        <v/>
      </c>
      <c r="J175" s="16" t="str">
        <f>IF($A175="","",ROUND((G175*H175),2))</f>
        <v/>
      </c>
      <c r="K175" s="16" t="str">
        <f>IF($A175="","",ROUND(((I175*IF((B175="CAT 308 excavator"),'Machines'!$B$3,'Machines'!$B$4))+J175),2))</f>
        <v/>
      </c>
    </row>
    <row r="176" spans="1:11" x14ac:dyDescent="0.25">
      <c r="A176" s="11"/>
      <c r="E176" s="12"/>
      <c r="F176" s="12"/>
      <c r="G176" s="13"/>
      <c r="H176" s="14"/>
      <c r="I176" s="15" t="str">
        <f>IF($A176="","",(F176-E176))</f>
        <v/>
      </c>
      <c r="J176" s="16" t="str">
        <f>IF($A176="","",ROUND((G176*H176),2))</f>
        <v/>
      </c>
      <c r="K176" s="16" t="str">
        <f>IF($A176="","",ROUND(((I176*IF((B176="CAT 308 excavator"),'Machines'!$B$3,'Machines'!$B$4))+J176),2))</f>
        <v/>
      </c>
    </row>
    <row r="177" spans="1:11" x14ac:dyDescent="0.25">
      <c r="A177" s="11"/>
      <c r="E177" s="12"/>
      <c r="F177" s="12"/>
      <c r="G177" s="13"/>
      <c r="H177" s="14"/>
      <c r="I177" s="15" t="str">
        <f>IF($A177="","",(F177-E177))</f>
        <v/>
      </c>
      <c r="J177" s="16" t="str">
        <f>IF($A177="","",ROUND((G177*H177),2))</f>
        <v/>
      </c>
      <c r="K177" s="16" t="str">
        <f>IF($A177="","",ROUND(((I177*IF((B177="CAT 308 excavator"),'Machines'!$B$3,'Machines'!$B$4))+J177),2))</f>
        <v/>
      </c>
    </row>
    <row r="178" spans="1:11" x14ac:dyDescent="0.25">
      <c r="A178" s="11"/>
      <c r="E178" s="12"/>
      <c r="F178" s="12"/>
      <c r="G178" s="13"/>
      <c r="H178" s="14"/>
      <c r="I178" s="15" t="str">
        <f>IF($A178="","",(F178-E178))</f>
        <v/>
      </c>
      <c r="J178" s="16" t="str">
        <f>IF($A178="","",ROUND((G178*H178),2))</f>
        <v/>
      </c>
      <c r="K178" s="16" t="str">
        <f>IF($A178="","",ROUND(((I178*IF((B178="CAT 308 excavator"),'Machines'!$B$3,'Machines'!$B$4))+J178),2))</f>
        <v/>
      </c>
    </row>
    <row r="179" spans="1:11" x14ac:dyDescent="0.25">
      <c r="A179" s="11"/>
      <c r="E179" s="12"/>
      <c r="F179" s="12"/>
      <c r="G179" s="13"/>
      <c r="H179" s="14"/>
      <c r="I179" s="15" t="str">
        <f>IF($A179="","",(F179-E179))</f>
        <v/>
      </c>
      <c r="J179" s="16" t="str">
        <f>IF($A179="","",ROUND((G179*H179),2))</f>
        <v/>
      </c>
      <c r="K179" s="16" t="str">
        <f>IF($A179="","",ROUND(((I179*IF((B179="CAT 308 excavator"),'Machines'!$B$3,'Machines'!$B$4))+J179),2))</f>
        <v/>
      </c>
    </row>
    <row r="180" spans="1:11" x14ac:dyDescent="0.25">
      <c r="A180" s="11"/>
      <c r="E180" s="12"/>
      <c r="F180" s="12"/>
      <c r="G180" s="13"/>
      <c r="H180" s="14"/>
      <c r="I180" s="15" t="str">
        <f>IF($A180="","",(F180-E180))</f>
        <v/>
      </c>
      <c r="J180" s="16" t="str">
        <f>IF($A180="","",ROUND((G180*H180),2))</f>
        <v/>
      </c>
      <c r="K180" s="16" t="str">
        <f>IF($A180="","",ROUND(((I180*IF((B180="CAT 308 excavator"),'Machines'!$B$3,'Machines'!$B$4))+J180),2))</f>
        <v/>
      </c>
    </row>
    <row r="181" spans="1:11" x14ac:dyDescent="0.25">
      <c r="A181" s="11"/>
      <c r="E181" s="12"/>
      <c r="F181" s="12"/>
      <c r="G181" s="13"/>
      <c r="H181" s="14"/>
      <c r="I181" s="15" t="str">
        <f>IF($A181="","",(F181-E181))</f>
        <v/>
      </c>
      <c r="J181" s="16" t="str">
        <f>IF($A181="","",ROUND((G181*H181),2))</f>
        <v/>
      </c>
      <c r="K181" s="16" t="str">
        <f>IF($A181="","",ROUND(((I181*IF((B181="CAT 308 excavator"),'Machines'!$B$3,'Machines'!$B$4))+J181),2))</f>
        <v/>
      </c>
    </row>
    <row r="182" spans="1:11" x14ac:dyDescent="0.25">
      <c r="A182" s="11"/>
      <c r="E182" s="12"/>
      <c r="F182" s="12"/>
      <c r="G182" s="13"/>
      <c r="H182" s="14"/>
      <c r="I182" s="15" t="str">
        <f>IF($A182="","",(F182-E182))</f>
        <v/>
      </c>
      <c r="J182" s="16" t="str">
        <f>IF($A182="","",ROUND((G182*H182),2))</f>
        <v/>
      </c>
      <c r="K182" s="16" t="str">
        <f>IF($A182="","",ROUND(((I182*IF((B182="CAT 308 excavator"),'Machines'!$B$3,'Machines'!$B$4))+J182),2))</f>
        <v/>
      </c>
    </row>
    <row r="183" spans="1:11" x14ac:dyDescent="0.25">
      <c r="A183" s="11"/>
      <c r="E183" s="12"/>
      <c r="F183" s="12"/>
      <c r="G183" s="13"/>
      <c r="H183" s="14"/>
      <c r="I183" s="15" t="str">
        <f>IF($A183="","",(F183-E183))</f>
        <v/>
      </c>
      <c r="J183" s="16" t="str">
        <f>IF($A183="","",ROUND((G183*H183),2))</f>
        <v/>
      </c>
      <c r="K183" s="16" t="str">
        <f>IF($A183="","",ROUND(((I183*IF((B183="CAT 308 excavator"),'Machines'!$B$3,'Machines'!$B$4))+J183),2))</f>
        <v/>
      </c>
    </row>
    <row r="184" spans="1:11" x14ac:dyDescent="0.25">
      <c r="A184" s="11"/>
      <c r="E184" s="12"/>
      <c r="F184" s="12"/>
      <c r="G184" s="13"/>
      <c r="H184" s="14"/>
      <c r="I184" s="15" t="str">
        <f>IF($A184="","",(F184-E184))</f>
        <v/>
      </c>
      <c r="J184" s="16" t="str">
        <f>IF($A184="","",ROUND((G184*H184),2))</f>
        <v/>
      </c>
      <c r="K184" s="16" t="str">
        <f>IF($A184="","",ROUND(((I184*IF((B184="CAT 308 excavator"),'Machines'!$B$3,'Machines'!$B$4))+J184),2))</f>
        <v/>
      </c>
    </row>
    <row r="185" spans="1:11" x14ac:dyDescent="0.25">
      <c r="A185" s="11"/>
      <c r="E185" s="12"/>
      <c r="F185" s="12"/>
      <c r="G185" s="13"/>
      <c r="H185" s="14"/>
      <c r="I185" s="15" t="str">
        <f>IF($A185="","",(F185-E185))</f>
        <v/>
      </c>
      <c r="J185" s="16" t="str">
        <f>IF($A185="","",ROUND((G185*H185),2))</f>
        <v/>
      </c>
      <c r="K185" s="16" t="str">
        <f>IF($A185="","",ROUND(((I185*IF((B185="CAT 308 excavator"),'Machines'!$B$3,'Machines'!$B$4))+J185),2))</f>
        <v/>
      </c>
    </row>
    <row r="186" spans="1:11" x14ac:dyDescent="0.25">
      <c r="A186" s="11"/>
      <c r="E186" s="12"/>
      <c r="F186" s="12"/>
      <c r="G186" s="13"/>
      <c r="H186" s="14"/>
      <c r="I186" s="15" t="str">
        <f>IF($A186="","",(F186-E186))</f>
        <v/>
      </c>
      <c r="J186" s="16" t="str">
        <f>IF($A186="","",ROUND((G186*H186),2))</f>
        <v/>
      </c>
      <c r="K186" s="16" t="str">
        <f>IF($A186="","",ROUND(((I186*IF((B186="CAT 308 excavator"),'Machines'!$B$3,'Machines'!$B$4))+J186),2))</f>
        <v/>
      </c>
    </row>
    <row r="187" spans="1:11" x14ac:dyDescent="0.25">
      <c r="A187" s="11"/>
      <c r="E187" s="12"/>
      <c r="F187" s="12"/>
      <c r="G187" s="13"/>
      <c r="H187" s="14"/>
      <c r="I187" s="15" t="str">
        <f>IF($A187="","",(F187-E187))</f>
        <v/>
      </c>
      <c r="J187" s="16" t="str">
        <f>IF($A187="","",ROUND((G187*H187),2))</f>
        <v/>
      </c>
      <c r="K187" s="16" t="str">
        <f>IF($A187="","",ROUND(((I187*IF((B187="CAT 308 excavator"),'Machines'!$B$3,'Machines'!$B$4))+J187),2))</f>
        <v/>
      </c>
    </row>
    <row r="188" spans="1:11" x14ac:dyDescent="0.25">
      <c r="A188" s="11"/>
      <c r="E188" s="12"/>
      <c r="F188" s="12"/>
      <c r="G188" s="13"/>
      <c r="H188" s="14"/>
      <c r="I188" s="15" t="str">
        <f>IF($A188="","",(F188-E188))</f>
        <v/>
      </c>
      <c r="J188" s="16" t="str">
        <f>IF($A188="","",ROUND((G188*H188),2))</f>
        <v/>
      </c>
      <c r="K188" s="16" t="str">
        <f>IF($A188="","",ROUND(((I188*IF((B188="CAT 308 excavator"),'Machines'!$B$3,'Machines'!$B$4))+J188),2))</f>
        <v/>
      </c>
    </row>
    <row r="189" spans="1:11" x14ac:dyDescent="0.25">
      <c r="A189" s="11"/>
      <c r="E189" s="12"/>
      <c r="F189" s="12"/>
      <c r="G189" s="13"/>
      <c r="H189" s="14"/>
      <c r="I189" s="15" t="str">
        <f>IF($A189="","",(F189-E189))</f>
        <v/>
      </c>
      <c r="J189" s="16" t="str">
        <f>IF($A189="","",ROUND((G189*H189),2))</f>
        <v/>
      </c>
      <c r="K189" s="16" t="str">
        <f>IF($A189="","",ROUND(((I189*IF((B189="CAT 308 excavator"),'Machines'!$B$3,'Machines'!$B$4))+J189),2))</f>
        <v/>
      </c>
    </row>
    <row r="190" spans="1:11" x14ac:dyDescent="0.25">
      <c r="A190" s="11"/>
      <c r="E190" s="12"/>
      <c r="F190" s="12"/>
      <c r="G190" s="13"/>
      <c r="H190" s="14"/>
      <c r="I190" s="15" t="str">
        <f>IF($A190="","",(F190-E190))</f>
        <v/>
      </c>
      <c r="J190" s="16" t="str">
        <f>IF($A190="","",ROUND((G190*H190),2))</f>
        <v/>
      </c>
      <c r="K190" s="16" t="str">
        <f>IF($A190="","",ROUND(((I190*IF((B190="CAT 308 excavator"),'Machines'!$B$3,'Machines'!$B$4))+J190),2))</f>
        <v/>
      </c>
    </row>
    <row r="191" spans="1:11" x14ac:dyDescent="0.25">
      <c r="A191" s="11"/>
      <c r="E191" s="12"/>
      <c r="F191" s="12"/>
      <c r="G191" s="13"/>
      <c r="H191" s="14"/>
      <c r="I191" s="15" t="str">
        <f>IF($A191="","",(F191-E191))</f>
        <v/>
      </c>
      <c r="J191" s="16" t="str">
        <f>IF($A191="","",ROUND((G191*H191),2))</f>
        <v/>
      </c>
      <c r="K191" s="16" t="str">
        <f>IF($A191="","",ROUND(((I191*IF((B191="CAT 308 excavator"),'Machines'!$B$3,'Machines'!$B$4))+J191),2))</f>
        <v/>
      </c>
    </row>
    <row r="192" spans="1:11" x14ac:dyDescent="0.25">
      <c r="A192" s="11"/>
      <c r="E192" s="12"/>
      <c r="F192" s="12"/>
      <c r="G192" s="13"/>
      <c r="H192" s="14"/>
      <c r="I192" s="15" t="str">
        <f>IF($A192="","",(F192-E192))</f>
        <v/>
      </c>
      <c r="J192" s="16" t="str">
        <f>IF($A192="","",ROUND((G192*H192),2))</f>
        <v/>
      </c>
      <c r="K192" s="16" t="str">
        <f>IF($A192="","",ROUND(((I192*IF((B192="CAT 308 excavator"),'Machines'!$B$3,'Machines'!$B$4))+J192),2))</f>
        <v/>
      </c>
    </row>
    <row r="193" spans="1:11" x14ac:dyDescent="0.25">
      <c r="A193" s="11"/>
      <c r="E193" s="12"/>
      <c r="F193" s="12"/>
      <c r="G193" s="13"/>
      <c r="H193" s="14"/>
      <c r="I193" s="15" t="str">
        <f>IF($A193="","",(F193-E193))</f>
        <v/>
      </c>
      <c r="J193" s="16" t="str">
        <f>IF($A193="","",ROUND((G193*H193),2))</f>
        <v/>
      </c>
      <c r="K193" s="16" t="str">
        <f>IF($A193="","",ROUND(((I193*IF((B193="CAT 308 excavator"),'Machines'!$B$3,'Machines'!$B$4))+J193),2))</f>
        <v/>
      </c>
    </row>
    <row r="194" spans="1:11" x14ac:dyDescent="0.25">
      <c r="A194" s="11"/>
      <c r="E194" s="12"/>
      <c r="F194" s="12"/>
      <c r="G194" s="13"/>
      <c r="H194" s="14"/>
      <c r="I194" s="15" t="str">
        <f>IF($A194="","",(F194-E194))</f>
        <v/>
      </c>
      <c r="J194" s="16" t="str">
        <f>IF($A194="","",ROUND((G194*H194),2))</f>
        <v/>
      </c>
      <c r="K194" s="16" t="str">
        <f>IF($A194="","",ROUND(((I194*IF((B194="CAT 308 excavator"),'Machines'!$B$3,'Machines'!$B$4))+J194),2))</f>
        <v/>
      </c>
    </row>
    <row r="195" spans="1:11" x14ac:dyDescent="0.25">
      <c r="A195" s="11"/>
      <c r="E195" s="12"/>
      <c r="F195" s="12"/>
      <c r="G195" s="13"/>
      <c r="H195" s="14"/>
      <c r="I195" s="15" t="str">
        <f>IF($A195="","",(F195-E195))</f>
        <v/>
      </c>
      <c r="J195" s="16" t="str">
        <f>IF($A195="","",ROUND((G195*H195),2))</f>
        <v/>
      </c>
      <c r="K195" s="16" t="str">
        <f>IF($A195="","",ROUND(((I195*IF((B195="CAT 308 excavator"),'Machines'!$B$3,'Machines'!$B$4))+J195),2))</f>
        <v/>
      </c>
    </row>
    <row r="196" spans="1:11" x14ac:dyDescent="0.25">
      <c r="A196" s="11"/>
      <c r="E196" s="12"/>
      <c r="F196" s="12"/>
      <c r="G196" s="13"/>
      <c r="H196" s="14"/>
      <c r="I196" s="15" t="str">
        <f>IF($A196="","",(F196-E196))</f>
        <v/>
      </c>
      <c r="J196" s="16" t="str">
        <f>IF($A196="","",ROUND((G196*H196),2))</f>
        <v/>
      </c>
      <c r="K196" s="16" t="str">
        <f>IF($A196="","",ROUND(((I196*IF((B196="CAT 308 excavator"),'Machines'!$B$3,'Machines'!$B$4))+J196),2))</f>
        <v/>
      </c>
    </row>
    <row r="197" spans="1:11" x14ac:dyDescent="0.25">
      <c r="A197" s="11"/>
      <c r="E197" s="12"/>
      <c r="F197" s="12"/>
      <c r="G197" s="13"/>
      <c r="H197" s="14"/>
      <c r="I197" s="15" t="str">
        <f>IF($A197="","",(F197-E197))</f>
        <v/>
      </c>
      <c r="J197" s="16" t="str">
        <f>IF($A197="","",ROUND((G197*H197),2))</f>
        <v/>
      </c>
      <c r="K197" s="16" t="str">
        <f>IF($A197="","",ROUND(((I197*IF((B197="CAT 308 excavator"),'Machines'!$B$3,'Machines'!$B$4))+J197),2))</f>
        <v/>
      </c>
    </row>
    <row r="198" spans="1:11" x14ac:dyDescent="0.25">
      <c r="A198" s="11"/>
      <c r="E198" s="12"/>
      <c r="F198" s="12"/>
      <c r="G198" s="13"/>
      <c r="H198" s="14"/>
      <c r="I198" s="15" t="str">
        <f>IF($A198="","",(F198-E198))</f>
        <v/>
      </c>
      <c r="J198" s="16" t="str">
        <f>IF($A198="","",ROUND((G198*H198),2))</f>
        <v/>
      </c>
      <c r="K198" s="16" t="str">
        <f>IF($A198="","",ROUND(((I198*IF((B198="CAT 308 excavator"),'Machines'!$B$3,'Machines'!$B$4))+J198),2))</f>
        <v/>
      </c>
    </row>
    <row r="199" spans="1:11" x14ac:dyDescent="0.25">
      <c r="A199" s="11"/>
      <c r="E199" s="12"/>
      <c r="F199" s="12"/>
      <c r="G199" s="13"/>
      <c r="H199" s="14"/>
      <c r="I199" s="15" t="str">
        <f>IF($A199="","",(F199-E199))</f>
        <v/>
      </c>
      <c r="J199" s="16" t="str">
        <f>IF($A199="","",ROUND((G199*H199),2))</f>
        <v/>
      </c>
      <c r="K199" s="16" t="str">
        <f>IF($A199="","",ROUND(((I199*IF((B199="CAT 308 excavator"),'Machines'!$B$3,'Machines'!$B$4))+J199),2))</f>
        <v/>
      </c>
    </row>
    <row r="200" spans="1:11" x14ac:dyDescent="0.25">
      <c r="A200" s="11"/>
      <c r="E200" s="12"/>
      <c r="F200" s="12"/>
      <c r="G200" s="13"/>
      <c r="H200" s="14"/>
      <c r="I200" s="15" t="str">
        <f>IF($A200="","",(F200-E200))</f>
        <v/>
      </c>
      <c r="J200" s="16" t="str">
        <f>IF($A200="","",ROUND((G200*H200),2))</f>
        <v/>
      </c>
      <c r="K200" s="16" t="str">
        <f>IF($A200="","",ROUND(((I200*IF((B200="CAT 308 excavator"),'Machines'!$B$3,'Machines'!$B$4))+J200),2))</f>
        <v/>
      </c>
    </row>
    <row r="201" spans="1:11" x14ac:dyDescent="0.25">
      <c r="A201" s="11"/>
      <c r="E201" s="12"/>
      <c r="F201" s="12"/>
      <c r="G201" s="13"/>
      <c r="H201" s="14"/>
      <c r="I201" s="15" t="str">
        <f>IF($A201="","",(F201-E201))</f>
        <v/>
      </c>
      <c r="J201" s="16" t="str">
        <f>IF($A201="","",ROUND((G201*H201),2))</f>
        <v/>
      </c>
      <c r="K201" s="16" t="str">
        <f>IF($A201="","",ROUND(((I201*IF((B201="CAT 308 excavator"),'Machines'!$B$3,'Machines'!$B$4))+J201),2))</f>
        <v/>
      </c>
    </row>
  </sheetData>
  <autoFilter ref="A1:K1"/>
  <dataValidations count="6">
    <dataValidation type="date" operator="greaterThan" allowBlank="1" showErrorMessage="1" errorTitle="Date expected" error="Enter a date, e.g. 10/15/2026." sqref="A2:A201">
      <formula1>2</formula1>
    </dataValidation>
    <dataValidation type="list" allowBlank="1" showErrorMessage="1" errorTitle="Pick from the list" error="Choose one of: CAT 308 excavator, Bobcat T770, Kubota KX040, Dump truck 12" sqref="B2:B201">
      <formula1>"CAT 308 excavator,Bobcat T770,Kubota KX040,Dump truck 12"</formula1>
    </dataValidation>
    <dataValidation type="decimal" operator="greaterThanOrEqual" allowBlank="1" showErrorMessage="1" errorTitle="Number expected" error="Enter a number." sqref="E2:E201">
      <formula1>-1000000000000</formula1>
    </dataValidation>
    <dataValidation type="decimal" operator="greaterThanOrEqual" allowBlank="1" showErrorMessage="1" errorTitle="Number expected" error="Enter a number." sqref="F2:F201">
      <formula1>-1000000000000</formula1>
    </dataValidation>
    <dataValidation type="decimal" operator="greaterThanOrEqual" allowBlank="1" showErrorMessage="1" errorTitle="Number expected" error="Enter a number." sqref="G2:G201">
      <formula1>-1000000000000</formula1>
    </dataValidation>
    <dataValidation type="decimal" operator="greaterThanOrEqual" allowBlank="1" showErrorMessage="1" errorTitle="Number expected" error="Enter a number." sqref="H2:H201">
      <formula1>-1000000000000</formula1>
    </dataValidation>
  </dataValidations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2" width="18" customWidth="1"/>
    <col min="3" max="3" width="56" customWidth="1"/>
  </cols>
  <sheetData>
    <row r="1" spans="1:3" x14ac:dyDescent="0.25">
      <c r="A1" s="17" t="s">
        <v>33</v>
      </c>
      <c r="B1" s="17" t="s">
        <v>34</v>
      </c>
      <c r="C1" s="17" t="s">
        <v>35</v>
      </c>
    </row>
    <row r="2" spans="1:3" x14ac:dyDescent="0.25">
      <c r="A2" s="18" t="s">
        <v>36</v>
      </c>
      <c r="B2" s="19"/>
      <c r="C2" s="19"/>
    </row>
    <row r="3" spans="1:3" x14ac:dyDescent="0.25">
      <c r="A3" t="s">
        <v>37</v>
      </c>
      <c r="B3" s="20">
        <v>42</v>
      </c>
      <c r="C3" s="21" t="s">
        <v>38</v>
      </c>
    </row>
    <row r="4" spans="1:2" x14ac:dyDescent="0.25">
      <c r="A4" t="s">
        <v>39</v>
      </c>
      <c r="B4" s="20">
        <v>28</v>
      </c>
    </row>
    <row r="5" spans="1:3" x14ac:dyDescent="0.25">
      <c r="A5" s="18" t="s">
        <v>40</v>
      </c>
      <c r="B5" s="19"/>
      <c r="C5" s="19"/>
    </row>
    <row r="6" spans="1:3" x14ac:dyDescent="0.25">
      <c r="A6" t="s">
        <v>41</v>
      </c>
      <c r="B6" s="22">
        <v>4250</v>
      </c>
      <c r="C6" s="21" t="s">
        <v>42</v>
      </c>
    </row>
    <row r="7" spans="1:3" x14ac:dyDescent="0.25">
      <c r="A7" s="18" t="s">
        <v>43</v>
      </c>
      <c r="B7" s="19"/>
      <c r="C7" s="19"/>
    </row>
    <row r="8" spans="1:2" x14ac:dyDescent="0.25">
      <c r="A8" t="s">
        <v>44</v>
      </c>
      <c r="B8" s="23">
        <f>SUM('Hours'!$I$2:$I$201)</f>
        <v>31.699999999999932</v>
      </c>
    </row>
    <row r="9" spans="1:2" x14ac:dyDescent="0.25">
      <c r="A9" t="s">
        <v>22</v>
      </c>
      <c r="B9" s="24">
        <f>SUM('Hours'!$J$2:$J$201)</f>
        <v>315.7</v>
      </c>
    </row>
    <row r="10" spans="1:2" x14ac:dyDescent="0.25">
      <c r="A10" t="s">
        <v>23</v>
      </c>
      <c r="B10" s="24">
        <f>SUM('Hours'!$K$2:$K$201)</f>
        <v>1399.3</v>
      </c>
    </row>
  </sheetData>
  <dataValidations count="2">
    <dataValidation type="decimal" operator="greaterThanOrEqual" allowBlank="1" showErrorMessage="1" errorTitle="Number expected" error="Enter a number." sqref="B3:B4">
      <formula1>-1000000000000</formula1>
    </dataValidation>
    <dataValidation type="decimal" operator="greaterThanOrEqual" allowBlank="1" showErrorMessage="1" errorTitle="Number expected" error="Enter a number." sqref="B6">
      <formula1>-1000000000000</formula1>
    </dataValidation>
  </dataValidation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How to use</vt:lpstr>
      <vt:lpstr>Hours</vt:lpstr>
      <vt:lpstr>Machines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SheetFor</dc:creator>
  <dc:title/>
  <dc:subject/>
  <dc:description/>
  <cp:keywords/>
  <cp:category/>
  <cp:lastModifiedBy>Unknown</cp:lastModifiedBy>
  <dcterms:created xsi:type="dcterms:W3CDTF">2026-01-01T00:00:00Z</dcterms:created>
  <dcterms:modified xsi:type="dcterms:W3CDTF">2026-01-01T00:00:00Z</dcterms:modified>
</cp:coreProperties>
</file>