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udit types" state="visible" r:id="rId5"/>
    <sheet sheetId="3" name="Inputs" state="visible" r:id="rId6"/>
  </sheets>
  <calcPr calcId="171027" fullCalcOnLoad="1"/>
</workbook>
</file>

<file path=xl/sharedStrings.xml><?xml version="1.0" encoding="utf-8"?>
<sst xmlns="http://schemas.openxmlformats.org/spreadsheetml/2006/main" count="37" uniqueCount="37">
  <si>
    <t>Energy Audit Report Pricing</t>
  </si>
  <si>
    <t>A free pricing sheet for home energy auditors: price audits by type, home size, and travel with margin in Google Sheets or Excel.</t>
  </si>
  <si>
    <t>Quick start</t>
  </si>
  <si>
    <t>Open the Audit types tab and replace the sample rows with your own — one row per entry. Formulas fill in automatically for new rows.</t>
  </si>
  <si>
    <t>Set home size and your costs on the Inputs tab; each audit type then shows hours, cost and price.</t>
  </si>
  <si>
    <t>Customer pays after rebate subtracts the utility program rebate, which is what most homeowners compare.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</si>
  <si>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</si>
  <si>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</si>
  <si>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</si>
  <si>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</si>
  <si>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</si>
  <si>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</si>
  <si>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</si>
  <si>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Audit type</t>
  </si>
  <si>
    <t>Base hours</t>
  </si>
  <si>
    <t>Hours per 1,000 sq ft</t>
  </si>
  <si>
    <t>Equipment fee</t>
  </si>
  <si>
    <t>Hours</t>
  </si>
  <si>
    <t>Cost</t>
  </si>
  <si>
    <t>Price</t>
  </si>
  <si>
    <t>Customer pays after rebate</t>
  </si>
  <si>
    <t>Walk-through assessment</t>
  </si>
  <si>
    <t>Comprehensive audit (blower door + IR)</t>
  </si>
  <si>
    <t>HERS rating</t>
  </si>
  <si>
    <t>Test-out after upgrades</t>
  </si>
  <si>
    <t>Item</t>
  </si>
  <si>
    <t>Value</t>
  </si>
  <si>
    <t>Notes</t>
  </si>
  <si>
    <t>Home</t>
  </si>
  <si>
    <t>Home size (sq ft)</t>
  </si>
  <si>
    <t>Costs</t>
  </si>
  <si>
    <t>Hourly cost</t>
  </si>
  <si>
    <t>Auditor time including report writing.</t>
  </si>
  <si>
    <t>Travel cost</t>
  </si>
  <si>
    <t>Target margin</t>
  </si>
  <si>
    <t>Utility rebate</t>
  </si>
  <si>
    <t>Program rebate the homeowner receives; check your utility.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</si>
</sst>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3" customWidth="1"/>
    <col min="3" max="3" width="24" customWidth="1"/>
    <col min="4" max="4" width="16" customWidth="1"/>
    <col min="5" max="5" width="12" customWidth="1"/>
    <col min="6" max="7" width="14" customWidth="1"/>
    <col min="8" max="8" width="29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s="11">
        <v>1</v>
      </c>
      <c r="C2" s="11">
        <v>0.25</v>
      </c>
      <c r="D2" s="12">
        <v>0</v>
      </c>
      <c r="E2" s="13">
        <f>IF($A2="","",(B2+((C2*'Inputs'!$B$3)/1000)))</f>
        <v>1.55</v>
      </c>
      <c r="F2" s="14">
        <f>IF($A2="","",(((E2*'Inputs'!$B$5)+D2)+'Inputs'!$B$6))</f>
        <v>110.25</v>
      </c>
      <c r="G2" s="14">
        <f>IF($A2="","",CEILING((F2/(1-'Inputs'!$B$7)),25))</f>
        <v>175</v>
      </c>
      <c r="H2" s="14">
        <f>IF($A2="","",MAX(0,(G2-'Inputs'!$B$8)))</f>
        <v>25</v>
      </c>
    </row>
    <row r="3" spans="1:8" x14ac:dyDescent="0.25">
      <c r="A3" t="s">
        <v>22</v>
      </c>
      <c r="B3" s="11">
        <v>2</v>
      </c>
      <c r="C3" s="11">
        <v>0.6</v>
      </c>
      <c r="D3" s="12">
        <v>45</v>
      </c>
      <c r="E3" s="13">
        <f>IF($A3="","",(B3+((C3*'Inputs'!$B$3)/1000)))</f>
        <v>3.3200000000000003</v>
      </c>
      <c r="F3" s="14">
        <f>IF($A3="","",(((E3*'Inputs'!$B$5)+D3)+'Inputs'!$B$6))</f>
        <v>252.60000000000002</v>
      </c>
      <c r="G3" s="14">
        <f>IF($A3="","",CEILING((F3/(1-'Inputs'!$B$7)),25))</f>
        <v>400</v>
      </c>
      <c r="H3" s="14">
        <f>IF($A3="","",MAX(0,(G3-'Inputs'!$B$8)))</f>
        <v>250</v>
      </c>
    </row>
    <row r="4" spans="1:8" x14ac:dyDescent="0.25">
      <c r="A4" t="s">
        <v>23</v>
      </c>
      <c r="B4" s="11">
        <v>2.5</v>
      </c>
      <c r="C4" s="11">
        <v>0.75</v>
      </c>
      <c r="D4" s="12">
        <v>60</v>
      </c>
      <c r="E4" s="13">
        <f>IF($A4="","",(B4+((C4*'Inputs'!$B$3)/1000)))</f>
        <v>4.15</v>
      </c>
      <c r="F4" s="14">
        <f>IF($A4="","",(((E4*'Inputs'!$B$5)+D4)+'Inputs'!$B$6))</f>
        <v>313.25</v>
      </c>
      <c r="G4" s="14">
        <f>IF($A4="","",CEILING((F4/(1-'Inputs'!$B$7)),25))</f>
        <v>500</v>
      </c>
      <c r="H4" s="14">
        <f>IF($A4="","",MAX(0,(G4-'Inputs'!$B$8)))</f>
        <v>350</v>
      </c>
    </row>
    <row r="5" spans="1:8" x14ac:dyDescent="0.25">
      <c r="A5" t="s">
        <v>24</v>
      </c>
      <c r="B5" s="11">
        <v>1</v>
      </c>
      <c r="C5" s="11">
        <v>0.3</v>
      </c>
      <c r="D5" s="12">
        <v>30</v>
      </c>
      <c r="E5" s="13">
        <f>IF($A5="","",(B5+((C5*'Inputs'!$B$3)/1000)))</f>
        <v>1.6600000000000001</v>
      </c>
      <c r="F5" s="14">
        <f>IF($A5="","",(((E5*'Inputs'!$B$5)+D5)+'Inputs'!$B$6))</f>
        <v>146.3</v>
      </c>
      <c r="G5" s="14">
        <f>IF($A5="","",CEILING((F5/(1-'Inputs'!$B$7)),25))</f>
        <v>250</v>
      </c>
      <c r="H5" s="14">
        <f>IF($A5="","",MAX(0,(G5-'Inputs'!$B$8)))</f>
        <v>100</v>
      </c>
    </row>
    <row r="6" spans="1:8" x14ac:dyDescent="0.25">
      <c r="B6" s="11"/>
      <c r="C6" s="11"/>
      <c r="D6" s="12"/>
      <c r="E6" s="13" t="str">
        <f>IF($A6="","",(B6+((C6*'Inputs'!$B$3)/1000)))</f>
        <v/>
      </c>
      <c r="F6" s="14" t="str">
        <f>IF($A6="","",(((E6*'Inputs'!$B$5)+D6)+'Inputs'!$B$6))</f>
        <v/>
      </c>
      <c r="G6" s="14" t="str">
        <f>IF($A6="","",CEILING((F6/(1-'Inputs'!$B$7)),25))</f>
        <v/>
      </c>
      <c r="H6" s="14" t="str">
        <f>IF($A6="","",MAX(0,(G6-'Inputs'!$B$8)))</f>
        <v/>
      </c>
    </row>
    <row r="7" spans="1:8" x14ac:dyDescent="0.25">
      <c r="B7" s="11"/>
      <c r="C7" s="11"/>
      <c r="D7" s="12"/>
      <c r="E7" s="13" t="str">
        <f>IF($A7="","",(B7+((C7*'Inputs'!$B$3)/1000)))</f>
        <v/>
      </c>
      <c r="F7" s="14" t="str">
        <f>IF($A7="","",(((E7*'Inputs'!$B$5)+D7)+'Inputs'!$B$6))</f>
        <v/>
      </c>
      <c r="G7" s="14" t="str">
        <f>IF($A7="","",CEILING((F7/(1-'Inputs'!$B$7)),25))</f>
        <v/>
      </c>
      <c r="H7" s="14" t="str">
        <f>IF($A7="","",MAX(0,(G7-'Inputs'!$B$8)))</f>
        <v/>
      </c>
    </row>
    <row r="8" spans="1:8" x14ac:dyDescent="0.25">
      <c r="B8" s="11"/>
      <c r="C8" s="11"/>
      <c r="D8" s="12"/>
      <c r="E8" s="13" t="str">
        <f>IF($A8="","",(B8+((C8*'Inputs'!$B$3)/1000)))</f>
        <v/>
      </c>
      <c r="F8" s="14" t="str">
        <f>IF($A8="","",(((E8*'Inputs'!$B$5)+D8)+'Inputs'!$B$6))</f>
        <v/>
      </c>
      <c r="G8" s="14" t="str">
        <f>IF($A8="","",CEILING((F8/(1-'Inputs'!$B$7)),25))</f>
        <v/>
      </c>
      <c r="H8" s="14" t="str">
        <f>IF($A8="","",MAX(0,(G8-'Inputs'!$B$8)))</f>
        <v/>
      </c>
    </row>
    <row r="9" spans="1:8" x14ac:dyDescent="0.25">
      <c r="B9" s="11"/>
      <c r="C9" s="11"/>
      <c r="D9" s="12"/>
      <c r="E9" s="13" t="str">
        <f>IF($A9="","",(B9+((C9*'Inputs'!$B$3)/1000)))</f>
        <v/>
      </c>
      <c r="F9" s="14" t="str">
        <f>IF($A9="","",(((E9*'Inputs'!$B$5)+D9)+'Inputs'!$B$6))</f>
        <v/>
      </c>
      <c r="G9" s="14" t="str">
        <f>IF($A9="","",CEILING((F9/(1-'Inputs'!$B$7)),25))</f>
        <v/>
      </c>
      <c r="H9" s="14" t="str">
        <f>IF($A9="","",MAX(0,(G9-'Inputs'!$B$8)))</f>
        <v/>
      </c>
    </row>
    <row r="10" spans="1:8" x14ac:dyDescent="0.25">
      <c r="B10" s="11"/>
      <c r="C10" s="11"/>
      <c r="D10" s="12"/>
      <c r="E10" s="13" t="str">
        <f>IF($A10="","",(B10+((C10*'Inputs'!$B$3)/1000)))</f>
        <v/>
      </c>
      <c r="F10" s="14" t="str">
        <f>IF($A10="","",(((E10*'Inputs'!$B$5)+D10)+'Inputs'!$B$6))</f>
        <v/>
      </c>
      <c r="G10" s="14" t="str">
        <f>IF($A10="","",CEILING((F10/(1-'Inputs'!$B$7)),25))</f>
        <v/>
      </c>
      <c r="H10" s="14" t="str">
        <f>IF($A10="","",MAX(0,(G10-'Inputs'!$B$8)))</f>
        <v/>
      </c>
    </row>
    <row r="11" spans="1:8" x14ac:dyDescent="0.25">
      <c r="B11" s="11"/>
      <c r="C11" s="11"/>
      <c r="D11" s="12"/>
      <c r="E11" s="13" t="str">
        <f>IF($A11="","",(B11+((C11*'Inputs'!$B$3)/1000)))</f>
        <v/>
      </c>
      <c r="F11" s="14" t="str">
        <f>IF($A11="","",(((E11*'Inputs'!$B$5)+D11)+'Inputs'!$B$6))</f>
        <v/>
      </c>
      <c r="G11" s="14" t="str">
        <f>IF($A11="","",CEILING((F11/(1-'Inputs'!$B$7)),25))</f>
        <v/>
      </c>
      <c r="H11" s="14" t="str">
        <f>IF($A11="","",MAX(0,(G11-'Inputs'!$B$8)))</f>
        <v/>
      </c>
    </row>
    <row r="12" spans="1:8" x14ac:dyDescent="0.25">
      <c r="B12" s="11"/>
      <c r="C12" s="11"/>
      <c r="D12" s="12"/>
      <c r="E12" s="13" t="str">
        <f>IF($A12="","",(B12+((C12*'Inputs'!$B$3)/1000)))</f>
        <v/>
      </c>
      <c r="F12" s="14" t="str">
        <f>IF($A12="","",(((E12*'Inputs'!$B$5)+D12)+'Inputs'!$B$6))</f>
        <v/>
      </c>
      <c r="G12" s="14" t="str">
        <f>IF($A12="","",CEILING((F12/(1-'Inputs'!$B$7)),25))</f>
        <v/>
      </c>
      <c r="H12" s="14" t="str">
        <f>IF($A12="","",MAX(0,(G12-'Inputs'!$B$8)))</f>
        <v/>
      </c>
    </row>
    <row r="13" spans="1:8" x14ac:dyDescent="0.25">
      <c r="B13" s="11"/>
      <c r="C13" s="11"/>
      <c r="D13" s="12"/>
      <c r="E13" s="13" t="str">
        <f>IF($A13="","",(B13+((C13*'Inputs'!$B$3)/1000)))</f>
        <v/>
      </c>
      <c r="F13" s="14" t="str">
        <f>IF($A13="","",(((E13*'Inputs'!$B$5)+D13)+'Inputs'!$B$6))</f>
        <v/>
      </c>
      <c r="G13" s="14" t="str">
        <f>IF($A13="","",CEILING((F13/(1-'Inputs'!$B$7)),25))</f>
        <v/>
      </c>
      <c r="H13" s="14" t="str">
        <f>IF($A13="","",MAX(0,(G13-'Inputs'!$B$8)))</f>
        <v/>
      </c>
    </row>
    <row r="14" spans="1:8" x14ac:dyDescent="0.25">
      <c r="B14" s="11"/>
      <c r="C14" s="11"/>
      <c r="D14" s="12"/>
      <c r="E14" s="13" t="str">
        <f>IF($A14="","",(B14+((C14*'Inputs'!$B$3)/1000)))</f>
        <v/>
      </c>
      <c r="F14" s="14" t="str">
        <f>IF($A14="","",(((E14*'Inputs'!$B$5)+D14)+'Inputs'!$B$6))</f>
        <v/>
      </c>
      <c r="G14" s="14" t="str">
        <f>IF($A14="","",CEILING((F14/(1-'Inputs'!$B$7)),25))</f>
        <v/>
      </c>
      <c r="H14" s="14" t="str">
        <f>IF($A14="","",MAX(0,(G14-'Inputs'!$B$8)))</f>
        <v/>
      </c>
    </row>
    <row r="15" spans="1:8" x14ac:dyDescent="0.25">
      <c r="B15" s="11"/>
      <c r="C15" s="11"/>
      <c r="D15" s="12"/>
      <c r="E15" s="13" t="str">
        <f>IF($A15="","",(B15+((C15*'Inputs'!$B$3)/1000)))</f>
        <v/>
      </c>
      <c r="F15" s="14" t="str">
        <f>IF($A15="","",(((E15*'Inputs'!$B$5)+D15)+'Inputs'!$B$6))</f>
        <v/>
      </c>
      <c r="G15" s="14" t="str">
        <f>IF($A15="","",CEILING((F15/(1-'Inputs'!$B$7)),25))</f>
        <v/>
      </c>
      <c r="H15" s="14" t="str">
        <f>IF($A15="","",MAX(0,(G15-'Inputs'!$B$8)))</f>
        <v/>
      </c>
    </row>
    <row r="16" spans="1:8" x14ac:dyDescent="0.25">
      <c r="B16" s="11"/>
      <c r="C16" s="11"/>
      <c r="D16" s="12"/>
      <c r="E16" s="13" t="str">
        <f>IF($A16="","",(B16+((C16*'Inputs'!$B$3)/1000)))</f>
        <v/>
      </c>
      <c r="F16" s="14" t="str">
        <f>IF($A16="","",(((E16*'Inputs'!$B$5)+D16)+'Inputs'!$B$6))</f>
        <v/>
      </c>
      <c r="G16" s="14" t="str">
        <f>IF($A16="","",CEILING((F16/(1-'Inputs'!$B$7)),25))</f>
        <v/>
      </c>
      <c r="H16" s="14" t="str">
        <f>IF($A16="","",MAX(0,(G16-'Inputs'!$B$8)))</f>
        <v/>
      </c>
    </row>
    <row r="17" spans="1:8" x14ac:dyDescent="0.25">
      <c r="B17" s="11"/>
      <c r="C17" s="11"/>
      <c r="D17" s="12"/>
      <c r="E17" s="13" t="str">
        <f>IF($A17="","",(B17+((C17*'Inputs'!$B$3)/1000)))</f>
        <v/>
      </c>
      <c r="F17" s="14" t="str">
        <f>IF($A17="","",(((E17*'Inputs'!$B$5)+D17)+'Inputs'!$B$6))</f>
        <v/>
      </c>
      <c r="G17" s="14" t="str">
        <f>IF($A17="","",CEILING((F17/(1-'Inputs'!$B$7)),25))</f>
        <v/>
      </c>
      <c r="H17" s="14" t="str">
        <f>IF($A17="","",MAX(0,(G17-'Inputs'!$B$8)))</f>
        <v/>
      </c>
    </row>
    <row r="18" spans="1:8" x14ac:dyDescent="0.25">
      <c r="B18" s="11"/>
      <c r="C18" s="11"/>
      <c r="D18" s="12"/>
      <c r="E18" s="13" t="str">
        <f>IF($A18="","",(B18+((C18*'Inputs'!$B$3)/1000)))</f>
        <v/>
      </c>
      <c r="F18" s="14" t="str">
        <f>IF($A18="","",(((E18*'Inputs'!$B$5)+D18)+'Inputs'!$B$6))</f>
        <v/>
      </c>
      <c r="G18" s="14" t="str">
        <f>IF($A18="","",CEILING((F18/(1-'Inputs'!$B$7)),25))</f>
        <v/>
      </c>
      <c r="H18" s="14" t="str">
        <f>IF($A18="","",MAX(0,(G18-'Inputs'!$B$8)))</f>
        <v/>
      </c>
    </row>
    <row r="19" spans="1:8" x14ac:dyDescent="0.25">
      <c r="B19" s="11"/>
      <c r="C19" s="11"/>
      <c r="D19" s="12"/>
      <c r="E19" s="13" t="str">
        <f>IF($A19="","",(B19+((C19*'Inputs'!$B$3)/1000)))</f>
        <v/>
      </c>
      <c r="F19" s="14" t="str">
        <f>IF($A19="","",(((E19*'Inputs'!$B$5)+D19)+'Inputs'!$B$6))</f>
        <v/>
      </c>
      <c r="G19" s="14" t="str">
        <f>IF($A19="","",CEILING((F19/(1-'Inputs'!$B$7)),25))</f>
        <v/>
      </c>
      <c r="H19" s="14" t="str">
        <f>IF($A19="","",MAX(0,(G19-'Inputs'!$B$8)))</f>
        <v/>
      </c>
    </row>
    <row r="20" spans="1:8" x14ac:dyDescent="0.25">
      <c r="B20" s="11"/>
      <c r="C20" s="11"/>
      <c r="D20" s="12"/>
      <c r="E20" s="13" t="str">
        <f>IF($A20="","",(B20+((C20*'Inputs'!$B$3)/1000)))</f>
        <v/>
      </c>
      <c r="F20" s="14" t="str">
        <f>IF($A20="","",(((E20*'Inputs'!$B$5)+D20)+'Inputs'!$B$6))</f>
        <v/>
      </c>
      <c r="G20" s="14" t="str">
        <f>IF($A20="","",CEILING((F20/(1-'Inputs'!$B$7)),25))</f>
        <v/>
      </c>
      <c r="H20" s="14" t="str">
        <f>IF($A20="","",MAX(0,(G20-'Inputs'!$B$8)))</f>
        <v/>
      </c>
    </row>
    <row r="21" spans="1:8" x14ac:dyDescent="0.25">
      <c r="B21" s="11"/>
      <c r="C21" s="11"/>
      <c r="D21" s="12"/>
      <c r="E21" s="13" t="str">
        <f>IF($A21="","",(B21+((C21*'Inputs'!$B$3)/1000)))</f>
        <v/>
      </c>
      <c r="F21" s="14" t="str">
        <f>IF($A21="","",(((E21*'Inputs'!$B$5)+D21)+'Inputs'!$B$6))</f>
        <v/>
      </c>
      <c r="G21" s="14" t="str">
        <f>IF($A21="","",CEILING((F21/(1-'Inputs'!$B$7)),25))</f>
        <v/>
      </c>
      <c r="H21" s="14" t="str">
        <f>IF($A21="","",MAX(0,(G21-'Inputs'!$B$8)))</f>
        <v/>
      </c>
    </row>
    <row r="22" spans="1:8" x14ac:dyDescent="0.25">
      <c r="B22" s="11"/>
      <c r="C22" s="11"/>
      <c r="D22" s="12"/>
      <c r="E22" s="13" t="str">
        <f>IF($A22="","",(B22+((C22*'Inputs'!$B$3)/1000)))</f>
        <v/>
      </c>
      <c r="F22" s="14" t="str">
        <f>IF($A22="","",(((E22*'Inputs'!$B$5)+D22)+'Inputs'!$B$6))</f>
        <v/>
      </c>
      <c r="G22" s="14" t="str">
        <f>IF($A22="","",CEILING((F22/(1-'Inputs'!$B$7)),25))</f>
        <v/>
      </c>
      <c r="H22" s="14" t="str">
        <f>IF($A22="","",MAX(0,(G22-'Inputs'!$B$8)))</f>
        <v/>
      </c>
    </row>
    <row r="23" spans="1:8" x14ac:dyDescent="0.25">
      <c r="B23" s="11"/>
      <c r="C23" s="11"/>
      <c r="D23" s="12"/>
      <c r="E23" s="13" t="str">
        <f>IF($A23="","",(B23+((C23*'Inputs'!$B$3)/1000)))</f>
        <v/>
      </c>
      <c r="F23" s="14" t="str">
        <f>IF($A23="","",(((E23*'Inputs'!$B$5)+D23)+'Inputs'!$B$6))</f>
        <v/>
      </c>
      <c r="G23" s="14" t="str">
        <f>IF($A23="","",CEILING((F23/(1-'Inputs'!$B$7)),25))</f>
        <v/>
      </c>
      <c r="H23" s="14" t="str">
        <f>IF($A23="","",MAX(0,(G23-'Inputs'!$B$8)))</f>
        <v/>
      </c>
    </row>
    <row r="24" spans="1:8" x14ac:dyDescent="0.25">
      <c r="B24" s="11"/>
      <c r="C24" s="11"/>
      <c r="D24" s="12"/>
      <c r="E24" s="13" t="str">
        <f>IF($A24="","",(B24+((C24*'Inputs'!$B$3)/1000)))</f>
        <v/>
      </c>
      <c r="F24" s="14" t="str">
        <f>IF($A24="","",(((E24*'Inputs'!$B$5)+D24)+'Inputs'!$B$6))</f>
        <v/>
      </c>
      <c r="G24" s="14" t="str">
        <f>IF($A24="","",CEILING((F24/(1-'Inputs'!$B$7)),25))</f>
        <v/>
      </c>
      <c r="H24" s="14" t="str">
        <f>IF($A24="","",MAX(0,(G24-'Inputs'!$B$8)))</f>
        <v/>
      </c>
    </row>
    <row r="25" spans="1:8" x14ac:dyDescent="0.25">
      <c r="B25" s="11"/>
      <c r="C25" s="11"/>
      <c r="D25" s="12"/>
      <c r="E25" s="13" t="str">
        <f>IF($A25="","",(B25+((C25*'Inputs'!$B$3)/1000)))</f>
        <v/>
      </c>
      <c r="F25" s="14" t="str">
        <f>IF($A25="","",(((E25*'Inputs'!$B$5)+D25)+'Inputs'!$B$6))</f>
        <v/>
      </c>
      <c r="G25" s="14" t="str">
        <f>IF($A25="","",CEILING((F25/(1-'Inputs'!$B$7)),25))</f>
        <v/>
      </c>
      <c r="H25" s="14" t="str">
        <f>IF($A25="","",MAX(0,(G25-'Inputs'!$B$8)))</f>
        <v/>
      </c>
    </row>
    <row r="26" spans="1:8" x14ac:dyDescent="0.25">
      <c r="B26" s="11"/>
      <c r="C26" s="11"/>
      <c r="D26" s="12"/>
      <c r="E26" s="13" t="str">
        <f>IF($A26="","",(B26+((C26*'Inputs'!$B$3)/1000)))</f>
        <v/>
      </c>
      <c r="F26" s="14" t="str">
        <f>IF($A26="","",(((E26*'Inputs'!$B$5)+D26)+'Inputs'!$B$6))</f>
        <v/>
      </c>
      <c r="G26" s="14" t="str">
        <f>IF($A26="","",CEILING((F26/(1-'Inputs'!$B$7)),25))</f>
        <v/>
      </c>
      <c r="H26" s="14" t="str">
        <f>IF($A26="","",MAX(0,(G26-'Inputs'!$B$8)))</f>
        <v/>
      </c>
    </row>
    <row r="27" spans="1:8" x14ac:dyDescent="0.25">
      <c r="B27" s="11"/>
      <c r="C27" s="11"/>
      <c r="D27" s="12"/>
      <c r="E27" s="13" t="str">
        <f>IF($A27="","",(B27+((C27*'Inputs'!$B$3)/1000)))</f>
        <v/>
      </c>
      <c r="F27" s="14" t="str">
        <f>IF($A27="","",(((E27*'Inputs'!$B$5)+D27)+'Inputs'!$B$6))</f>
        <v/>
      </c>
      <c r="G27" s="14" t="str">
        <f>IF($A27="","",CEILING((F27/(1-'Inputs'!$B$7)),25))</f>
        <v/>
      </c>
      <c r="H27" s="14" t="str">
        <f>IF($A27="","",MAX(0,(G27-'Inputs'!$B$8)))</f>
        <v/>
      </c>
    </row>
    <row r="28" spans="1:8" x14ac:dyDescent="0.25">
      <c r="B28" s="11"/>
      <c r="C28" s="11"/>
      <c r="D28" s="12"/>
      <c r="E28" s="13" t="str">
        <f>IF($A28="","",(B28+((C28*'Inputs'!$B$3)/1000)))</f>
        <v/>
      </c>
      <c r="F28" s="14" t="str">
        <f>IF($A28="","",(((E28*'Inputs'!$B$5)+D28)+'Inputs'!$B$6))</f>
        <v/>
      </c>
      <c r="G28" s="14" t="str">
        <f>IF($A28="","",CEILING((F28/(1-'Inputs'!$B$7)),25))</f>
        <v/>
      </c>
      <c r="H28" s="14" t="str">
        <f>IF($A28="","",MAX(0,(G28-'Inputs'!$B$8)))</f>
        <v/>
      </c>
    </row>
    <row r="29" spans="1:8" x14ac:dyDescent="0.25">
      <c r="B29" s="11"/>
      <c r="C29" s="11"/>
      <c r="D29" s="12"/>
      <c r="E29" s="13" t="str">
        <f>IF($A29="","",(B29+((C29*'Inputs'!$B$3)/1000)))</f>
        <v/>
      </c>
      <c r="F29" s="14" t="str">
        <f>IF($A29="","",(((E29*'Inputs'!$B$5)+D29)+'Inputs'!$B$6))</f>
        <v/>
      </c>
      <c r="G29" s="14" t="str">
        <f>IF($A29="","",CEILING((F29/(1-'Inputs'!$B$7)),25))</f>
        <v/>
      </c>
      <c r="H29" s="14" t="str">
        <f>IF($A29="","",MAX(0,(G29-'Inputs'!$B$8)))</f>
        <v/>
      </c>
    </row>
    <row r="30" spans="1:8" x14ac:dyDescent="0.25">
      <c r="B30" s="11"/>
      <c r="C30" s="11"/>
      <c r="D30" s="12"/>
      <c r="E30" s="13" t="str">
        <f>IF($A30="","",(B30+((C30*'Inputs'!$B$3)/1000)))</f>
        <v/>
      </c>
      <c r="F30" s="14" t="str">
        <f>IF($A30="","",(((E30*'Inputs'!$B$5)+D30)+'Inputs'!$B$6))</f>
        <v/>
      </c>
      <c r="G30" s="14" t="str">
        <f>IF($A30="","",CEILING((F30/(1-'Inputs'!$B$7)),25))</f>
        <v/>
      </c>
      <c r="H30" s="14" t="str">
        <f>IF($A30="","",MAX(0,(G30-'Inputs'!$B$8)))</f>
        <v/>
      </c>
    </row>
    <row r="31" spans="1:8" x14ac:dyDescent="0.25">
      <c r="B31" s="11"/>
      <c r="C31" s="11"/>
      <c r="D31" s="12"/>
      <c r="E31" s="13" t="str">
        <f>IF($A31="","",(B31+((C31*'Inputs'!$B$3)/1000)))</f>
        <v/>
      </c>
      <c r="F31" s="14" t="str">
        <f>IF($A31="","",(((E31*'Inputs'!$B$5)+D31)+'Inputs'!$B$6))</f>
        <v/>
      </c>
      <c r="G31" s="14" t="str">
        <f>IF($A31="","",CEILING((F31/(1-'Inputs'!$B$7)),25))</f>
        <v/>
      </c>
      <c r="H31" s="14" t="str">
        <f>IF($A31="","",MAX(0,(G31-'Inputs'!$B$8)))</f>
        <v/>
      </c>
    </row>
    <row r="32" spans="1:8" x14ac:dyDescent="0.25">
      <c r="B32" s="11"/>
      <c r="C32" s="11"/>
      <c r="D32" s="12"/>
      <c r="E32" s="13" t="str">
        <f>IF($A32="","",(B32+((C32*'Inputs'!$B$3)/1000)))</f>
        <v/>
      </c>
      <c r="F32" s="14" t="str">
        <f>IF($A32="","",(((E32*'Inputs'!$B$5)+D32)+'Inputs'!$B$6))</f>
        <v/>
      </c>
      <c r="G32" s="14" t="str">
        <f>IF($A32="","",CEILING((F32/(1-'Inputs'!$B$7)),25))</f>
        <v/>
      </c>
      <c r="H32" s="14" t="str">
        <f>IF($A32="","",MAX(0,(G32-'Inputs'!$B$8)))</f>
        <v/>
      </c>
    </row>
    <row r="33" spans="1:8" x14ac:dyDescent="0.25">
      <c r="B33" s="11"/>
      <c r="C33" s="11"/>
      <c r="D33" s="12"/>
      <c r="E33" s="13" t="str">
        <f>IF($A33="","",(B33+((C33*'Inputs'!$B$3)/1000)))</f>
        <v/>
      </c>
      <c r="F33" s="14" t="str">
        <f>IF($A33="","",(((E33*'Inputs'!$B$5)+D33)+'Inputs'!$B$6))</f>
        <v/>
      </c>
      <c r="G33" s="14" t="str">
        <f>IF($A33="","",CEILING((F33/(1-'Inputs'!$B$7)),25))</f>
        <v/>
      </c>
      <c r="H33" s="14" t="str">
        <f>IF($A33="","",MAX(0,(G33-'Inputs'!$B$8)))</f>
        <v/>
      </c>
    </row>
    <row r="34" spans="1:8" x14ac:dyDescent="0.25">
      <c r="B34" s="11"/>
      <c r="C34" s="11"/>
      <c r="D34" s="12"/>
      <c r="E34" s="13" t="str">
        <f>IF($A34="","",(B34+((C34*'Inputs'!$B$3)/1000)))</f>
        <v/>
      </c>
      <c r="F34" s="14" t="str">
        <f>IF($A34="","",(((E34*'Inputs'!$B$5)+D34)+'Inputs'!$B$6))</f>
        <v/>
      </c>
      <c r="G34" s="14" t="str">
        <f>IF($A34="","",CEILING((F34/(1-'Inputs'!$B$7)),25))</f>
        <v/>
      </c>
      <c r="H34" s="14" t="str">
        <f>IF($A34="","",MAX(0,(G34-'Inputs'!$B$8)))</f>
        <v/>
      </c>
    </row>
    <row r="35" spans="1:8" x14ac:dyDescent="0.25">
      <c r="B35" s="11"/>
      <c r="C35" s="11"/>
      <c r="D35" s="12"/>
      <c r="E35" s="13" t="str">
        <f>IF($A35="","",(B35+((C35*'Inputs'!$B$3)/1000)))</f>
        <v/>
      </c>
      <c r="F35" s="14" t="str">
        <f>IF($A35="","",(((E35*'Inputs'!$B$5)+D35)+'Inputs'!$B$6))</f>
        <v/>
      </c>
      <c r="G35" s="14" t="str">
        <f>IF($A35="","",CEILING((F35/(1-'Inputs'!$B$7)),25))</f>
        <v/>
      </c>
      <c r="H35" s="14" t="str">
        <f>IF($A35="","",MAX(0,(G35-'Inputs'!$B$8)))</f>
        <v/>
      </c>
    </row>
    <row r="36" spans="1:8" x14ac:dyDescent="0.25">
      <c r="B36" s="11"/>
      <c r="C36" s="11"/>
      <c r="D36" s="12"/>
      <c r="E36" s="13" t="str">
        <f>IF($A36="","",(B36+((C36*'Inputs'!$B$3)/1000)))</f>
        <v/>
      </c>
      <c r="F36" s="14" t="str">
        <f>IF($A36="","",(((E36*'Inputs'!$B$5)+D36)+'Inputs'!$B$6))</f>
        <v/>
      </c>
      <c r="G36" s="14" t="str">
        <f>IF($A36="","",CEILING((F36/(1-'Inputs'!$B$7)),25))</f>
        <v/>
      </c>
      <c r="H36" s="14" t="str">
        <f>IF($A36="","",MAX(0,(G36-'Inputs'!$B$8)))</f>
        <v/>
      </c>
    </row>
    <row r="37" spans="1:8" x14ac:dyDescent="0.25">
      <c r="B37" s="11"/>
      <c r="C37" s="11"/>
      <c r="D37" s="12"/>
      <c r="E37" s="13" t="str">
        <f>IF($A37="","",(B37+((C37*'Inputs'!$B$3)/1000)))</f>
        <v/>
      </c>
      <c r="F37" s="14" t="str">
        <f>IF($A37="","",(((E37*'Inputs'!$B$5)+D37)+'Inputs'!$B$6))</f>
        <v/>
      </c>
      <c r="G37" s="14" t="str">
        <f>IF($A37="","",CEILING((F37/(1-'Inputs'!$B$7)),25))</f>
        <v/>
      </c>
      <c r="H37" s="14" t="str">
        <f>IF($A37="","",MAX(0,(G37-'Inputs'!$B$8)))</f>
        <v/>
      </c>
    </row>
    <row r="38" spans="1:8" x14ac:dyDescent="0.25">
      <c r="B38" s="11"/>
      <c r="C38" s="11"/>
      <c r="D38" s="12"/>
      <c r="E38" s="13" t="str">
        <f>IF($A38="","",(B38+((C38*'Inputs'!$B$3)/1000)))</f>
        <v/>
      </c>
      <c r="F38" s="14" t="str">
        <f>IF($A38="","",(((E38*'Inputs'!$B$5)+D38)+'Inputs'!$B$6))</f>
        <v/>
      </c>
      <c r="G38" s="14" t="str">
        <f>IF($A38="","",CEILING((F38/(1-'Inputs'!$B$7)),25))</f>
        <v/>
      </c>
      <c r="H38" s="14" t="str">
        <f>IF($A38="","",MAX(0,(G38-'Inputs'!$B$8)))</f>
        <v/>
      </c>
    </row>
    <row r="39" spans="1:8" x14ac:dyDescent="0.25">
      <c r="B39" s="11"/>
      <c r="C39" s="11"/>
      <c r="D39" s="12"/>
      <c r="E39" s="13" t="str">
        <f>IF($A39="","",(B39+((C39*'Inputs'!$B$3)/1000)))</f>
        <v/>
      </c>
      <c r="F39" s="14" t="str">
        <f>IF($A39="","",(((E39*'Inputs'!$B$5)+D39)+'Inputs'!$B$6))</f>
        <v/>
      </c>
      <c r="G39" s="14" t="str">
        <f>IF($A39="","",CEILING((F39/(1-'Inputs'!$B$7)),25))</f>
        <v/>
      </c>
      <c r="H39" s="14" t="str">
        <f>IF($A39="","",MAX(0,(G39-'Inputs'!$B$8)))</f>
        <v/>
      </c>
    </row>
    <row r="40" spans="1:8" x14ac:dyDescent="0.25">
      <c r="B40" s="11"/>
      <c r="C40" s="11"/>
      <c r="D40" s="12"/>
      <c r="E40" s="13" t="str">
        <f>IF($A40="","",(B40+((C40*'Inputs'!$B$3)/1000)))</f>
        <v/>
      </c>
      <c r="F40" s="14" t="str">
        <f>IF($A40="","",(((E40*'Inputs'!$B$5)+D40)+'Inputs'!$B$6))</f>
        <v/>
      </c>
      <c r="G40" s="14" t="str">
        <f>IF($A40="","",CEILING((F40/(1-'Inputs'!$B$7)),25))</f>
        <v/>
      </c>
      <c r="H40" s="14" t="str">
        <f>IF($A40="","",MAX(0,(G40-'Inputs'!$B$8)))</f>
        <v/>
      </c>
    </row>
    <row r="41" spans="1:8" x14ac:dyDescent="0.25">
      <c r="B41" s="11"/>
      <c r="C41" s="11"/>
      <c r="D41" s="12"/>
      <c r="E41" s="13" t="str">
        <f>IF($A41="","",(B41+((C41*'Inputs'!$B$3)/1000)))</f>
        <v/>
      </c>
      <c r="F41" s="14" t="str">
        <f>IF($A41="","",(((E41*'Inputs'!$B$5)+D41)+'Inputs'!$B$6))</f>
        <v/>
      </c>
      <c r="G41" s="14" t="str">
        <f>IF($A41="","",CEILING((F41/(1-'Inputs'!$B$7)),25))</f>
        <v/>
      </c>
      <c r="H41" s="14" t="str">
        <f>IF($A41="","",MAX(0,(G41-'Inputs'!$B$8)))</f>
        <v/>
      </c>
    </row>
    <row r="42" spans="1:8" x14ac:dyDescent="0.25">
      <c r="B42" s="11"/>
      <c r="C42" s="11"/>
      <c r="D42" s="12"/>
      <c r="E42" s="13" t="str">
        <f>IF($A42="","",(B42+((C42*'Inputs'!$B$3)/1000)))</f>
        <v/>
      </c>
      <c r="F42" s="14" t="str">
        <f>IF($A42="","",(((E42*'Inputs'!$B$5)+D42)+'Inputs'!$B$6))</f>
        <v/>
      </c>
      <c r="G42" s="14" t="str">
        <f>IF($A42="","",CEILING((F42/(1-'Inputs'!$B$7)),25))</f>
        <v/>
      </c>
      <c r="H42" s="14" t="str">
        <f>IF($A42="","",MAX(0,(G42-'Inputs'!$B$8)))</f>
        <v/>
      </c>
    </row>
    <row r="43" spans="1:8" x14ac:dyDescent="0.25">
      <c r="B43" s="11"/>
      <c r="C43" s="11"/>
      <c r="D43" s="12"/>
      <c r="E43" s="13" t="str">
        <f>IF($A43="","",(B43+((C43*'Inputs'!$B$3)/1000)))</f>
        <v/>
      </c>
      <c r="F43" s="14" t="str">
        <f>IF($A43="","",(((E43*'Inputs'!$B$5)+D43)+'Inputs'!$B$6))</f>
        <v/>
      </c>
      <c r="G43" s="14" t="str">
        <f>IF($A43="","",CEILING((F43/(1-'Inputs'!$B$7)),25))</f>
        <v/>
      </c>
      <c r="H43" s="14" t="str">
        <f>IF($A43="","",MAX(0,(G43-'Inputs'!$B$8)))</f>
        <v/>
      </c>
    </row>
    <row r="44" spans="1:8" x14ac:dyDescent="0.25">
      <c r="B44" s="11"/>
      <c r="C44" s="11"/>
      <c r="D44" s="12"/>
      <c r="E44" s="13" t="str">
        <f>IF($A44="","",(B44+((C44*'Inputs'!$B$3)/1000)))</f>
        <v/>
      </c>
      <c r="F44" s="14" t="str">
        <f>IF($A44="","",(((E44*'Inputs'!$B$5)+D44)+'Inputs'!$B$6))</f>
        <v/>
      </c>
      <c r="G44" s="14" t="str">
        <f>IF($A44="","",CEILING((F44/(1-'Inputs'!$B$7)),25))</f>
        <v/>
      </c>
      <c r="H44" s="14" t="str">
        <f>IF($A44="","",MAX(0,(G44-'Inputs'!$B$8)))</f>
        <v/>
      </c>
    </row>
    <row r="45" spans="1:8" x14ac:dyDescent="0.25">
      <c r="B45" s="11"/>
      <c r="C45" s="11"/>
      <c r="D45" s="12"/>
      <c r="E45" s="13" t="str">
        <f>IF($A45="","",(B45+((C45*'Inputs'!$B$3)/1000)))</f>
        <v/>
      </c>
      <c r="F45" s="14" t="str">
        <f>IF($A45="","",(((E45*'Inputs'!$B$5)+D45)+'Inputs'!$B$6))</f>
        <v/>
      </c>
      <c r="G45" s="14" t="str">
        <f>IF($A45="","",CEILING((F45/(1-'Inputs'!$B$7)),25))</f>
        <v/>
      </c>
      <c r="H45" s="14" t="str">
        <f>IF($A45="","",MAX(0,(G45-'Inputs'!$B$8)))</f>
        <v/>
      </c>
    </row>
    <row r="46" spans="1:8" x14ac:dyDescent="0.25">
      <c r="B46" s="11"/>
      <c r="C46" s="11"/>
      <c r="D46" s="12"/>
      <c r="E46" s="13" t="str">
        <f>IF($A46="","",(B46+((C46*'Inputs'!$B$3)/1000)))</f>
        <v/>
      </c>
      <c r="F46" s="14" t="str">
        <f>IF($A46="","",(((E46*'Inputs'!$B$5)+D46)+'Inputs'!$B$6))</f>
        <v/>
      </c>
      <c r="G46" s="14" t="str">
        <f>IF($A46="","",CEILING((F46/(1-'Inputs'!$B$7)),25))</f>
        <v/>
      </c>
      <c r="H46" s="14" t="str">
        <f>IF($A46="","",MAX(0,(G46-'Inputs'!$B$8)))</f>
        <v/>
      </c>
    </row>
    <row r="47" spans="1:8" x14ac:dyDescent="0.25">
      <c r="B47" s="11"/>
      <c r="C47" s="11"/>
      <c r="D47" s="12"/>
      <c r="E47" s="13" t="str">
        <f>IF($A47="","",(B47+((C47*'Inputs'!$B$3)/1000)))</f>
        <v/>
      </c>
      <c r="F47" s="14" t="str">
        <f>IF($A47="","",(((E47*'Inputs'!$B$5)+D47)+'Inputs'!$B$6))</f>
        <v/>
      </c>
      <c r="G47" s="14" t="str">
        <f>IF($A47="","",CEILING((F47/(1-'Inputs'!$B$7)),25))</f>
        <v/>
      </c>
      <c r="H47" s="14" t="str">
        <f>IF($A47="","",MAX(0,(G47-'Inputs'!$B$8)))</f>
        <v/>
      </c>
    </row>
    <row r="48" spans="1:8" x14ac:dyDescent="0.25">
      <c r="B48" s="11"/>
      <c r="C48" s="11"/>
      <c r="D48" s="12"/>
      <c r="E48" s="13" t="str">
        <f>IF($A48="","",(B48+((C48*'Inputs'!$B$3)/1000)))</f>
        <v/>
      </c>
      <c r="F48" s="14" t="str">
        <f>IF($A48="","",(((E48*'Inputs'!$B$5)+D48)+'Inputs'!$B$6))</f>
        <v/>
      </c>
      <c r="G48" s="14" t="str">
        <f>IF($A48="","",CEILING((F48/(1-'Inputs'!$B$7)),25))</f>
        <v/>
      </c>
      <c r="H48" s="14" t="str">
        <f>IF($A48="","",MAX(0,(G48-'Inputs'!$B$8)))</f>
        <v/>
      </c>
    </row>
    <row r="49" spans="1:8" x14ac:dyDescent="0.25">
      <c r="B49" s="11"/>
      <c r="C49" s="11"/>
      <c r="D49" s="12"/>
      <c r="E49" s="13" t="str">
        <f>IF($A49="","",(B49+((C49*'Inputs'!$B$3)/1000)))</f>
        <v/>
      </c>
      <c r="F49" s="14" t="str">
        <f>IF($A49="","",(((E49*'Inputs'!$B$5)+D49)+'Inputs'!$B$6))</f>
        <v/>
      </c>
      <c r="G49" s="14" t="str">
        <f>IF($A49="","",CEILING((F49/(1-'Inputs'!$B$7)),25))</f>
        <v/>
      </c>
      <c r="H49" s="14" t="str">
        <f>IF($A49="","",MAX(0,(G49-'Inputs'!$B$8)))</f>
        <v/>
      </c>
    </row>
    <row r="50" spans="1:8" x14ac:dyDescent="0.25">
      <c r="B50" s="11"/>
      <c r="C50" s="11"/>
      <c r="D50" s="12"/>
      <c r="E50" s="13" t="str">
        <f>IF($A50="","",(B50+((C50*'Inputs'!$B$3)/1000)))</f>
        <v/>
      </c>
      <c r="F50" s="14" t="str">
        <f>IF($A50="","",(((E50*'Inputs'!$B$5)+D50)+'Inputs'!$B$6))</f>
        <v/>
      </c>
      <c r="G50" s="14" t="str">
        <f>IF($A50="","",CEILING((F50/(1-'Inputs'!$B$7)),25))</f>
        <v/>
      </c>
      <c r="H50" s="14" t="str">
        <f>IF($A50="","",MAX(0,(G50-'Inputs'!$B$8)))</f>
        <v/>
      </c>
    </row>
    <row r="51" spans="1:8" x14ac:dyDescent="0.25">
      <c r="B51" s="11"/>
      <c r="C51" s="11"/>
      <c r="D51" s="12"/>
      <c r="E51" s="13" t="str">
        <f>IF($A51="","",(B51+((C51*'Inputs'!$B$3)/1000)))</f>
        <v/>
      </c>
      <c r="F51" s="14" t="str">
        <f>IF($A51="","",(((E51*'Inputs'!$B$5)+D51)+'Inputs'!$B$6))</f>
        <v/>
      </c>
      <c r="G51" s="14" t="str">
        <f>IF($A51="","",CEILING((F51/(1-'Inputs'!$B$7)),25))</f>
        <v/>
      </c>
      <c r="H51" s="14" t="str">
        <f>IF($A51="","",MAX(0,(G51-'Inputs'!$B$8)))</f>
        <v/>
      </c>
    </row>
    <row r="52" spans="1:8" x14ac:dyDescent="0.25">
      <c r="B52" s="11"/>
      <c r="C52" s="11"/>
      <c r="D52" s="12"/>
      <c r="E52" s="13" t="str">
        <f>IF($A52="","",(B52+((C52*'Inputs'!$B$3)/1000)))</f>
        <v/>
      </c>
      <c r="F52" s="14" t="str">
        <f>IF($A52="","",(((E52*'Inputs'!$B$5)+D52)+'Inputs'!$B$6))</f>
        <v/>
      </c>
      <c r="G52" s="14" t="str">
        <f>IF($A52="","",CEILING((F52/(1-'Inputs'!$B$7)),25))</f>
        <v/>
      </c>
      <c r="H52" s="14" t="str">
        <f>IF($A52="","",MAX(0,(G52-'Inputs'!$B$8)))</f>
        <v/>
      </c>
    </row>
    <row r="53" spans="1:8" x14ac:dyDescent="0.25">
      <c r="B53" s="11"/>
      <c r="C53" s="11"/>
      <c r="D53" s="12"/>
      <c r="E53" s="13" t="str">
        <f>IF($A53="","",(B53+((C53*'Inputs'!$B$3)/1000)))</f>
        <v/>
      </c>
      <c r="F53" s="14" t="str">
        <f>IF($A53="","",(((E53*'Inputs'!$B$5)+D53)+'Inputs'!$B$6))</f>
        <v/>
      </c>
      <c r="G53" s="14" t="str">
        <f>IF($A53="","",CEILING((F53/(1-'Inputs'!$B$7)),25))</f>
        <v/>
      </c>
      <c r="H53" s="14" t="str">
        <f>IF($A53="","",MAX(0,(G53-'Inputs'!$B$8)))</f>
        <v/>
      </c>
    </row>
    <row r="54" spans="1:8" x14ac:dyDescent="0.25">
      <c r="B54" s="11"/>
      <c r="C54" s="11"/>
      <c r="D54" s="12"/>
      <c r="E54" s="13" t="str">
        <f>IF($A54="","",(B54+((C54*'Inputs'!$B$3)/1000)))</f>
        <v/>
      </c>
      <c r="F54" s="14" t="str">
        <f>IF($A54="","",(((E54*'Inputs'!$B$5)+D54)+'Inputs'!$B$6))</f>
        <v/>
      </c>
      <c r="G54" s="14" t="str">
        <f>IF($A54="","",CEILING((F54/(1-'Inputs'!$B$7)),25))</f>
        <v/>
      </c>
      <c r="H54" s="14" t="str">
        <f>IF($A54="","",MAX(0,(G54-'Inputs'!$B$8)))</f>
        <v/>
      </c>
    </row>
    <row r="55" spans="1:8" x14ac:dyDescent="0.25">
      <c r="B55" s="11"/>
      <c r="C55" s="11"/>
      <c r="D55" s="12"/>
      <c r="E55" s="13" t="str">
        <f>IF($A55="","",(B55+((C55*'Inputs'!$B$3)/1000)))</f>
        <v/>
      </c>
      <c r="F55" s="14" t="str">
        <f>IF($A55="","",(((E55*'Inputs'!$B$5)+D55)+'Inputs'!$B$6))</f>
        <v/>
      </c>
      <c r="G55" s="14" t="str">
        <f>IF($A55="","",CEILING((F55/(1-'Inputs'!$B$7)),25))</f>
        <v/>
      </c>
      <c r="H55" s="14" t="str">
        <f>IF($A55="","",MAX(0,(G55-'Inputs'!$B$8)))</f>
        <v/>
      </c>
    </row>
    <row r="56" spans="1:8" x14ac:dyDescent="0.25">
      <c r="B56" s="11"/>
      <c r="C56" s="11"/>
      <c r="D56" s="12"/>
      <c r="E56" s="13" t="str">
        <f>IF($A56="","",(B56+((C56*'Inputs'!$B$3)/1000)))</f>
        <v/>
      </c>
      <c r="F56" s="14" t="str">
        <f>IF($A56="","",(((E56*'Inputs'!$B$5)+D56)+'Inputs'!$B$6))</f>
        <v/>
      </c>
      <c r="G56" s="14" t="str">
        <f>IF($A56="","",CEILING((F56/(1-'Inputs'!$B$7)),25))</f>
        <v/>
      </c>
      <c r="H56" s="14" t="str">
        <f>IF($A56="","",MAX(0,(G56-'Inputs'!$B$8)))</f>
        <v/>
      </c>
    </row>
    <row r="57" spans="1:8" x14ac:dyDescent="0.25">
      <c r="B57" s="11"/>
      <c r="C57" s="11"/>
      <c r="D57" s="12"/>
      <c r="E57" s="13" t="str">
        <f>IF($A57="","",(B57+((C57*'Inputs'!$B$3)/1000)))</f>
        <v/>
      </c>
      <c r="F57" s="14" t="str">
        <f>IF($A57="","",(((E57*'Inputs'!$B$5)+D57)+'Inputs'!$B$6))</f>
        <v/>
      </c>
      <c r="G57" s="14" t="str">
        <f>IF($A57="","",CEILING((F57/(1-'Inputs'!$B$7)),25))</f>
        <v/>
      </c>
      <c r="H57" s="14" t="str">
        <f>IF($A57="","",MAX(0,(G57-'Inputs'!$B$8)))</f>
        <v/>
      </c>
    </row>
    <row r="58" spans="1:8" x14ac:dyDescent="0.25">
      <c r="B58" s="11"/>
      <c r="C58" s="11"/>
      <c r="D58" s="12"/>
      <c r="E58" s="13" t="str">
        <f>IF($A58="","",(B58+((C58*'Inputs'!$B$3)/1000)))</f>
        <v/>
      </c>
      <c r="F58" s="14" t="str">
        <f>IF($A58="","",(((E58*'Inputs'!$B$5)+D58)+'Inputs'!$B$6))</f>
        <v/>
      </c>
      <c r="G58" s="14" t="str">
        <f>IF($A58="","",CEILING((F58/(1-'Inputs'!$B$7)),25))</f>
        <v/>
      </c>
      <c r="H58" s="14" t="str">
        <f>IF($A58="","",MAX(0,(G58-'Inputs'!$B$8)))</f>
        <v/>
      </c>
    </row>
    <row r="59" spans="1:8" x14ac:dyDescent="0.25">
      <c r="B59" s="11"/>
      <c r="C59" s="11"/>
      <c r="D59" s="12"/>
      <c r="E59" s="13" t="str">
        <f>IF($A59="","",(B59+((C59*'Inputs'!$B$3)/1000)))</f>
        <v/>
      </c>
      <c r="F59" s="14" t="str">
        <f>IF($A59="","",(((E59*'Inputs'!$B$5)+D59)+'Inputs'!$B$6))</f>
        <v/>
      </c>
      <c r="G59" s="14" t="str">
        <f>IF($A59="","",CEILING((F59/(1-'Inputs'!$B$7)),25))</f>
        <v/>
      </c>
      <c r="H59" s="14" t="str">
        <f>IF($A59="","",MAX(0,(G59-'Inputs'!$B$8)))</f>
        <v/>
      </c>
    </row>
    <row r="60" spans="1:8" x14ac:dyDescent="0.25">
      <c r="B60" s="11"/>
      <c r="C60" s="11"/>
      <c r="D60" s="12"/>
      <c r="E60" s="13" t="str">
        <f>IF($A60="","",(B60+((C60*'Inputs'!$B$3)/1000)))</f>
        <v/>
      </c>
      <c r="F60" s="14" t="str">
        <f>IF($A60="","",(((E60*'Inputs'!$B$5)+D60)+'Inputs'!$B$6))</f>
        <v/>
      </c>
      <c r="G60" s="14" t="str">
        <f>IF($A60="","",CEILING((F60/(1-'Inputs'!$B$7)),25))</f>
        <v/>
      </c>
      <c r="H60" s="14" t="str">
        <f>IF($A60="","",MAX(0,(G60-'Inputs'!$B$8)))</f>
        <v/>
      </c>
    </row>
    <row r="61" spans="1:8" x14ac:dyDescent="0.25">
      <c r="B61" s="11"/>
      <c r="C61" s="11"/>
      <c r="D61" s="12"/>
      <c r="E61" s="13" t="str">
        <f>IF($A61="","",(B61+((C61*'Inputs'!$B$3)/1000)))</f>
        <v/>
      </c>
      <c r="F61" s="14" t="str">
        <f>IF($A61="","",(((E61*'Inputs'!$B$5)+D61)+'Inputs'!$B$6))</f>
        <v/>
      </c>
      <c r="G61" s="14" t="str">
        <f>IF($A61="","",CEILING((F61/(1-'Inputs'!$B$7)),25))</f>
        <v/>
      </c>
      <c r="H61" s="14" t="str">
        <f>IF($A61="","",MAX(0,(G61-'Inputs'!$B$8)))</f>
        <v/>
      </c>
    </row>
    <row r="62" spans="1:8" x14ac:dyDescent="0.25">
      <c r="B62" s="11"/>
      <c r="C62" s="11"/>
      <c r="D62" s="12"/>
      <c r="E62" s="13" t="str">
        <f>IF($A62="","",(B62+((C62*'Inputs'!$B$3)/1000)))</f>
        <v/>
      </c>
      <c r="F62" s="14" t="str">
        <f>IF($A62="","",(((E62*'Inputs'!$B$5)+D62)+'Inputs'!$B$6))</f>
        <v/>
      </c>
      <c r="G62" s="14" t="str">
        <f>IF($A62="","",CEILING((F62/(1-'Inputs'!$B$7)),25))</f>
        <v/>
      </c>
      <c r="H62" s="14" t="str">
        <f>IF($A62="","",MAX(0,(G62-'Inputs'!$B$8)))</f>
        <v/>
      </c>
    </row>
    <row r="63" spans="1:8" x14ac:dyDescent="0.25">
      <c r="B63" s="11"/>
      <c r="C63" s="11"/>
      <c r="D63" s="12"/>
      <c r="E63" s="13" t="str">
        <f>IF($A63="","",(B63+((C63*'Inputs'!$B$3)/1000)))</f>
        <v/>
      </c>
      <c r="F63" s="14" t="str">
        <f>IF($A63="","",(((E63*'Inputs'!$B$5)+D63)+'Inputs'!$B$6))</f>
        <v/>
      </c>
      <c r="G63" s="14" t="str">
        <f>IF($A63="","",CEILING((F63/(1-'Inputs'!$B$7)),25))</f>
        <v/>
      </c>
      <c r="H63" s="14" t="str">
        <f>IF($A63="","",MAX(0,(G63-'Inputs'!$B$8)))</f>
        <v/>
      </c>
    </row>
    <row r="64" spans="1:8" x14ac:dyDescent="0.25">
      <c r="B64" s="11"/>
      <c r="C64" s="11"/>
      <c r="D64" s="12"/>
      <c r="E64" s="13" t="str">
        <f>IF($A64="","",(B64+((C64*'Inputs'!$B$3)/1000)))</f>
        <v/>
      </c>
      <c r="F64" s="14" t="str">
        <f>IF($A64="","",(((E64*'Inputs'!$B$5)+D64)+'Inputs'!$B$6))</f>
        <v/>
      </c>
      <c r="G64" s="14" t="str">
        <f>IF($A64="","",CEILING((F64/(1-'Inputs'!$B$7)),25))</f>
        <v/>
      </c>
      <c r="H64" s="14" t="str">
        <f>IF($A64="","",MAX(0,(G64-'Inputs'!$B$8)))</f>
        <v/>
      </c>
    </row>
    <row r="65" spans="1:8" x14ac:dyDescent="0.25">
      <c r="B65" s="11"/>
      <c r="C65" s="11"/>
      <c r="D65" s="12"/>
      <c r="E65" s="13" t="str">
        <f>IF($A65="","",(B65+((C65*'Inputs'!$B$3)/1000)))</f>
        <v/>
      </c>
      <c r="F65" s="14" t="str">
        <f>IF($A65="","",(((E65*'Inputs'!$B$5)+D65)+'Inputs'!$B$6))</f>
        <v/>
      </c>
      <c r="G65" s="14" t="str">
        <f>IF($A65="","",CEILING((F65/(1-'Inputs'!$B$7)),25))</f>
        <v/>
      </c>
      <c r="H65" s="14" t="str">
        <f>IF($A65="","",MAX(0,(G65-'Inputs'!$B$8)))</f>
        <v/>
      </c>
    </row>
    <row r="66" spans="1:8" x14ac:dyDescent="0.25">
      <c r="B66" s="11"/>
      <c r="C66" s="11"/>
      <c r="D66" s="12"/>
      <c r="E66" s="13" t="str">
        <f>IF($A66="","",(B66+((C66*'Inputs'!$B$3)/1000)))</f>
        <v/>
      </c>
      <c r="F66" s="14" t="str">
        <f>IF($A66="","",(((E66*'Inputs'!$B$5)+D66)+'Inputs'!$B$6))</f>
        <v/>
      </c>
      <c r="G66" s="14" t="str">
        <f>IF($A66="","",CEILING((F66/(1-'Inputs'!$B$7)),25))</f>
        <v/>
      </c>
      <c r="H66" s="14" t="str">
        <f>IF($A66="","",MAX(0,(G66-'Inputs'!$B$8)))</f>
        <v/>
      </c>
    </row>
    <row r="67" spans="1:8" x14ac:dyDescent="0.25">
      <c r="B67" s="11"/>
      <c r="C67" s="11"/>
      <c r="D67" s="12"/>
      <c r="E67" s="13" t="str">
        <f>IF($A67="","",(B67+((C67*'Inputs'!$B$3)/1000)))</f>
        <v/>
      </c>
      <c r="F67" s="14" t="str">
        <f>IF($A67="","",(((E67*'Inputs'!$B$5)+D67)+'Inputs'!$B$6))</f>
        <v/>
      </c>
      <c r="G67" s="14" t="str">
        <f>IF($A67="","",CEILING((F67/(1-'Inputs'!$B$7)),25))</f>
        <v/>
      </c>
      <c r="H67" s="14" t="str">
        <f>IF($A67="","",MAX(0,(G67-'Inputs'!$B$8)))</f>
        <v/>
      </c>
    </row>
    <row r="68" spans="1:8" x14ac:dyDescent="0.25">
      <c r="B68" s="11"/>
      <c r="C68" s="11"/>
      <c r="D68" s="12"/>
      <c r="E68" s="13" t="str">
        <f>IF($A68="","",(B68+((C68*'Inputs'!$B$3)/1000)))</f>
        <v/>
      </c>
      <c r="F68" s="14" t="str">
        <f>IF($A68="","",(((E68*'Inputs'!$B$5)+D68)+'Inputs'!$B$6))</f>
        <v/>
      </c>
      <c r="G68" s="14" t="str">
        <f>IF($A68="","",CEILING((F68/(1-'Inputs'!$B$7)),25))</f>
        <v/>
      </c>
      <c r="H68" s="14" t="str">
        <f>IF($A68="","",MAX(0,(G68-'Inputs'!$B$8)))</f>
        <v/>
      </c>
    </row>
    <row r="69" spans="1:8" x14ac:dyDescent="0.25">
      <c r="B69" s="11"/>
      <c r="C69" s="11"/>
      <c r="D69" s="12"/>
      <c r="E69" s="13" t="str">
        <f>IF($A69="","",(B69+((C69*'Inputs'!$B$3)/1000)))</f>
        <v/>
      </c>
      <c r="F69" s="14" t="str">
        <f>IF($A69="","",(((E69*'Inputs'!$B$5)+D69)+'Inputs'!$B$6))</f>
        <v/>
      </c>
      <c r="G69" s="14" t="str">
        <f>IF($A69="","",CEILING((F69/(1-'Inputs'!$B$7)),25))</f>
        <v/>
      </c>
      <c r="H69" s="14" t="str">
        <f>IF($A69="","",MAX(0,(G69-'Inputs'!$B$8)))</f>
        <v/>
      </c>
    </row>
    <row r="70" spans="1:8" x14ac:dyDescent="0.25">
      <c r="B70" s="11"/>
      <c r="C70" s="11"/>
      <c r="D70" s="12"/>
      <c r="E70" s="13" t="str">
        <f>IF($A70="","",(B70+((C70*'Inputs'!$B$3)/1000)))</f>
        <v/>
      </c>
      <c r="F70" s="14" t="str">
        <f>IF($A70="","",(((E70*'Inputs'!$B$5)+D70)+'Inputs'!$B$6))</f>
        <v/>
      </c>
      <c r="G70" s="14" t="str">
        <f>IF($A70="","",CEILING((F70/(1-'Inputs'!$B$7)),25))</f>
        <v/>
      </c>
      <c r="H70" s="14" t="str">
        <f>IF($A70="","",MAX(0,(G70-'Inputs'!$B$8)))</f>
        <v/>
      </c>
    </row>
    <row r="71" spans="1:8" x14ac:dyDescent="0.25">
      <c r="B71" s="11"/>
      <c r="C71" s="11"/>
      <c r="D71" s="12"/>
      <c r="E71" s="13" t="str">
        <f>IF($A71="","",(B71+((C71*'Inputs'!$B$3)/1000)))</f>
        <v/>
      </c>
      <c r="F71" s="14" t="str">
        <f>IF($A71="","",(((E71*'Inputs'!$B$5)+D71)+'Inputs'!$B$6))</f>
        <v/>
      </c>
      <c r="G71" s="14" t="str">
        <f>IF($A71="","",CEILING((F71/(1-'Inputs'!$B$7)),25))</f>
        <v/>
      </c>
      <c r="H71" s="14" t="str">
        <f>IF($A71="","",MAX(0,(G71-'Inputs'!$B$8)))</f>
        <v/>
      </c>
    </row>
    <row r="72" spans="1:8" x14ac:dyDescent="0.25">
      <c r="B72" s="11"/>
      <c r="C72" s="11"/>
      <c r="D72" s="12"/>
      <c r="E72" s="13" t="str">
        <f>IF($A72="","",(B72+((C72*'Inputs'!$B$3)/1000)))</f>
        <v/>
      </c>
      <c r="F72" s="14" t="str">
        <f>IF($A72="","",(((E72*'Inputs'!$B$5)+D72)+'Inputs'!$B$6))</f>
        <v/>
      </c>
      <c r="G72" s="14" t="str">
        <f>IF($A72="","",CEILING((F72/(1-'Inputs'!$B$7)),25))</f>
        <v/>
      </c>
      <c r="H72" s="14" t="str">
        <f>IF($A72="","",MAX(0,(G72-'Inputs'!$B$8)))</f>
        <v/>
      </c>
    </row>
    <row r="73" spans="1:8" x14ac:dyDescent="0.25">
      <c r="B73" s="11"/>
      <c r="C73" s="11"/>
      <c r="D73" s="12"/>
      <c r="E73" s="13" t="str">
        <f>IF($A73="","",(B73+((C73*'Inputs'!$B$3)/1000)))</f>
        <v/>
      </c>
      <c r="F73" s="14" t="str">
        <f>IF($A73="","",(((E73*'Inputs'!$B$5)+D73)+'Inputs'!$B$6))</f>
        <v/>
      </c>
      <c r="G73" s="14" t="str">
        <f>IF($A73="","",CEILING((F73/(1-'Inputs'!$B$7)),25))</f>
        <v/>
      </c>
      <c r="H73" s="14" t="str">
        <f>IF($A73="","",MAX(0,(G73-'Inputs'!$B$8)))</f>
        <v/>
      </c>
    </row>
    <row r="74" spans="1:8" x14ac:dyDescent="0.25">
      <c r="B74" s="11"/>
      <c r="C74" s="11"/>
      <c r="D74" s="12"/>
      <c r="E74" s="13" t="str">
        <f>IF($A74="","",(B74+((C74*'Inputs'!$B$3)/1000)))</f>
        <v/>
      </c>
      <c r="F74" s="14" t="str">
        <f>IF($A74="","",(((E74*'Inputs'!$B$5)+D74)+'Inputs'!$B$6))</f>
        <v/>
      </c>
      <c r="G74" s="14" t="str">
        <f>IF($A74="","",CEILING((F74/(1-'Inputs'!$B$7)),25))</f>
        <v/>
      </c>
      <c r="H74" s="14" t="str">
        <f>IF($A74="","",MAX(0,(G74-'Inputs'!$B$8)))</f>
        <v/>
      </c>
    </row>
    <row r="75" spans="1:8" x14ac:dyDescent="0.25">
      <c r="B75" s="11"/>
      <c r="C75" s="11"/>
      <c r="D75" s="12"/>
      <c r="E75" s="13" t="str">
        <f>IF($A75="","",(B75+((C75*'Inputs'!$B$3)/1000)))</f>
        <v/>
      </c>
      <c r="F75" s="14" t="str">
        <f>IF($A75="","",(((E75*'Inputs'!$B$5)+D75)+'Inputs'!$B$6))</f>
        <v/>
      </c>
      <c r="G75" s="14" t="str">
        <f>IF($A75="","",CEILING((F75/(1-'Inputs'!$B$7)),25))</f>
        <v/>
      </c>
      <c r="H75" s="14" t="str">
        <f>IF($A75="","",MAX(0,(G75-'Inputs'!$B$8)))</f>
        <v/>
      </c>
    </row>
    <row r="76" spans="1:8" x14ac:dyDescent="0.25">
      <c r="B76" s="11"/>
      <c r="C76" s="11"/>
      <c r="D76" s="12"/>
      <c r="E76" s="13" t="str">
        <f>IF($A76="","",(B76+((C76*'Inputs'!$B$3)/1000)))</f>
        <v/>
      </c>
      <c r="F76" s="14" t="str">
        <f>IF($A76="","",(((E76*'Inputs'!$B$5)+D76)+'Inputs'!$B$6))</f>
        <v/>
      </c>
      <c r="G76" s="14" t="str">
        <f>IF($A76="","",CEILING((F76/(1-'Inputs'!$B$7)),25))</f>
        <v/>
      </c>
      <c r="H76" s="14" t="str">
        <f>IF($A76="","",MAX(0,(G76-'Inputs'!$B$8)))</f>
        <v/>
      </c>
    </row>
    <row r="77" spans="1:8" x14ac:dyDescent="0.25">
      <c r="B77" s="11"/>
      <c r="C77" s="11"/>
      <c r="D77" s="12"/>
      <c r="E77" s="13" t="str">
        <f>IF($A77="","",(B77+((C77*'Inputs'!$B$3)/1000)))</f>
        <v/>
      </c>
      <c r="F77" s="14" t="str">
        <f>IF($A77="","",(((E77*'Inputs'!$B$5)+D77)+'Inputs'!$B$6))</f>
        <v/>
      </c>
      <c r="G77" s="14" t="str">
        <f>IF($A77="","",CEILING((F77/(1-'Inputs'!$B$7)),25))</f>
        <v/>
      </c>
      <c r="H77" s="14" t="str">
        <f>IF($A77="","",MAX(0,(G77-'Inputs'!$B$8)))</f>
        <v/>
      </c>
    </row>
    <row r="78" spans="1:8" x14ac:dyDescent="0.25">
      <c r="B78" s="11"/>
      <c r="C78" s="11"/>
      <c r="D78" s="12"/>
      <c r="E78" s="13" t="str">
        <f>IF($A78="","",(B78+((C78*'Inputs'!$B$3)/1000)))</f>
        <v/>
      </c>
      <c r="F78" s="14" t="str">
        <f>IF($A78="","",(((E78*'Inputs'!$B$5)+D78)+'Inputs'!$B$6))</f>
        <v/>
      </c>
      <c r="G78" s="14" t="str">
        <f>IF($A78="","",CEILING((F78/(1-'Inputs'!$B$7)),25))</f>
        <v/>
      </c>
      <c r="H78" s="14" t="str">
        <f>IF($A78="","",MAX(0,(G78-'Inputs'!$B$8)))</f>
        <v/>
      </c>
    </row>
    <row r="79" spans="1:8" x14ac:dyDescent="0.25">
      <c r="B79" s="11"/>
      <c r="C79" s="11"/>
      <c r="D79" s="12"/>
      <c r="E79" s="13" t="str">
        <f>IF($A79="","",(B79+((C79*'Inputs'!$B$3)/1000)))</f>
        <v/>
      </c>
      <c r="F79" s="14" t="str">
        <f>IF($A79="","",(((E79*'Inputs'!$B$5)+D79)+'Inputs'!$B$6))</f>
        <v/>
      </c>
      <c r="G79" s="14" t="str">
        <f>IF($A79="","",CEILING((F79/(1-'Inputs'!$B$7)),25))</f>
        <v/>
      </c>
      <c r="H79" s="14" t="str">
        <f>IF($A79="","",MAX(0,(G79-'Inputs'!$B$8)))</f>
        <v/>
      </c>
    </row>
    <row r="80" spans="1:8" x14ac:dyDescent="0.25">
      <c r="B80" s="11"/>
      <c r="C80" s="11"/>
      <c r="D80" s="12"/>
      <c r="E80" s="13" t="str">
        <f>IF($A80="","",(B80+((C80*'Inputs'!$B$3)/1000)))</f>
        <v/>
      </c>
      <c r="F80" s="14" t="str">
        <f>IF($A80="","",(((E80*'Inputs'!$B$5)+D80)+'Inputs'!$B$6))</f>
        <v/>
      </c>
      <c r="G80" s="14" t="str">
        <f>IF($A80="","",CEILING((F80/(1-'Inputs'!$B$7)),25))</f>
        <v/>
      </c>
      <c r="H80" s="14" t="str">
        <f>IF($A80="","",MAX(0,(G80-'Inputs'!$B$8)))</f>
        <v/>
      </c>
    </row>
    <row r="81" spans="1:8" x14ac:dyDescent="0.25">
      <c r="B81" s="11"/>
      <c r="C81" s="11"/>
      <c r="D81" s="12"/>
      <c r="E81" s="13" t="str">
        <f>IF($A81="","",(B81+((C81*'Inputs'!$B$3)/1000)))</f>
        <v/>
      </c>
      <c r="F81" s="14" t="str">
        <f>IF($A81="","",(((E81*'Inputs'!$B$5)+D81)+'Inputs'!$B$6))</f>
        <v/>
      </c>
      <c r="G81" s="14" t="str">
        <f>IF($A81="","",CEILING((F81/(1-'Inputs'!$B$7)),25))</f>
        <v/>
      </c>
      <c r="H81" s="14" t="str">
        <f>IF($A81="","",MAX(0,(G81-'Inputs'!$B$8)))</f>
        <v/>
      </c>
    </row>
    <row r="82" spans="1:8" x14ac:dyDescent="0.25">
      <c r="B82" s="11"/>
      <c r="C82" s="11"/>
      <c r="D82" s="12"/>
      <c r="E82" s="13" t="str">
        <f>IF($A82="","",(B82+((C82*'Inputs'!$B$3)/1000)))</f>
        <v/>
      </c>
      <c r="F82" s="14" t="str">
        <f>IF($A82="","",(((E82*'Inputs'!$B$5)+D82)+'Inputs'!$B$6))</f>
        <v/>
      </c>
      <c r="G82" s="14" t="str">
        <f>IF($A82="","",CEILING((F82/(1-'Inputs'!$B$7)),25))</f>
        <v/>
      </c>
      <c r="H82" s="14" t="str">
        <f>IF($A82="","",MAX(0,(G82-'Inputs'!$B$8)))</f>
        <v/>
      </c>
    </row>
    <row r="83" spans="1:8" x14ac:dyDescent="0.25">
      <c r="B83" s="11"/>
      <c r="C83" s="11"/>
      <c r="D83" s="12"/>
      <c r="E83" s="13" t="str">
        <f>IF($A83="","",(B83+((C83*'Inputs'!$B$3)/1000)))</f>
        <v/>
      </c>
      <c r="F83" s="14" t="str">
        <f>IF($A83="","",(((E83*'Inputs'!$B$5)+D83)+'Inputs'!$B$6))</f>
        <v/>
      </c>
      <c r="G83" s="14" t="str">
        <f>IF($A83="","",CEILING((F83/(1-'Inputs'!$B$7)),25))</f>
        <v/>
      </c>
      <c r="H83" s="14" t="str">
        <f>IF($A83="","",MAX(0,(G83-'Inputs'!$B$8)))</f>
        <v/>
      </c>
    </row>
    <row r="84" spans="1:8" x14ac:dyDescent="0.25">
      <c r="B84" s="11"/>
      <c r="C84" s="11"/>
      <c r="D84" s="12"/>
      <c r="E84" s="13" t="str">
        <f>IF($A84="","",(B84+((C84*'Inputs'!$B$3)/1000)))</f>
        <v/>
      </c>
      <c r="F84" s="14" t="str">
        <f>IF($A84="","",(((E84*'Inputs'!$B$5)+D84)+'Inputs'!$B$6))</f>
        <v/>
      </c>
      <c r="G84" s="14" t="str">
        <f>IF($A84="","",CEILING((F84/(1-'Inputs'!$B$7)),25))</f>
        <v/>
      </c>
      <c r="H84" s="14" t="str">
        <f>IF($A84="","",MAX(0,(G84-'Inputs'!$B$8)))</f>
        <v/>
      </c>
    </row>
    <row r="85" spans="1:8" x14ac:dyDescent="0.25">
      <c r="B85" s="11"/>
      <c r="C85" s="11"/>
      <c r="D85" s="12"/>
      <c r="E85" s="13" t="str">
        <f>IF($A85="","",(B85+((C85*'Inputs'!$B$3)/1000)))</f>
        <v/>
      </c>
      <c r="F85" s="14" t="str">
        <f>IF($A85="","",(((E85*'Inputs'!$B$5)+D85)+'Inputs'!$B$6))</f>
        <v/>
      </c>
      <c r="G85" s="14" t="str">
        <f>IF($A85="","",CEILING((F85/(1-'Inputs'!$B$7)),25))</f>
        <v/>
      </c>
      <c r="H85" s="14" t="str">
        <f>IF($A85="","",MAX(0,(G85-'Inputs'!$B$8)))</f>
        <v/>
      </c>
    </row>
    <row r="86" spans="1:8" x14ac:dyDescent="0.25">
      <c r="B86" s="11"/>
      <c r="C86" s="11"/>
      <c r="D86" s="12"/>
      <c r="E86" s="13" t="str">
        <f>IF($A86="","",(B86+((C86*'Inputs'!$B$3)/1000)))</f>
        <v/>
      </c>
      <c r="F86" s="14" t="str">
        <f>IF($A86="","",(((E86*'Inputs'!$B$5)+D86)+'Inputs'!$B$6))</f>
        <v/>
      </c>
      <c r="G86" s="14" t="str">
        <f>IF($A86="","",CEILING((F86/(1-'Inputs'!$B$7)),25))</f>
        <v/>
      </c>
      <c r="H86" s="14" t="str">
        <f>IF($A86="","",MAX(0,(G86-'Inputs'!$B$8)))</f>
        <v/>
      </c>
    </row>
    <row r="87" spans="1:8" x14ac:dyDescent="0.25">
      <c r="B87" s="11"/>
      <c r="C87" s="11"/>
      <c r="D87" s="12"/>
      <c r="E87" s="13" t="str">
        <f>IF($A87="","",(B87+((C87*'Inputs'!$B$3)/1000)))</f>
        <v/>
      </c>
      <c r="F87" s="14" t="str">
        <f>IF($A87="","",(((E87*'Inputs'!$B$5)+D87)+'Inputs'!$B$6))</f>
        <v/>
      </c>
      <c r="G87" s="14" t="str">
        <f>IF($A87="","",CEILING((F87/(1-'Inputs'!$B$7)),25))</f>
        <v/>
      </c>
      <c r="H87" s="14" t="str">
        <f>IF($A87="","",MAX(0,(G87-'Inputs'!$B$8)))</f>
        <v/>
      </c>
    </row>
    <row r="88" spans="1:8" x14ac:dyDescent="0.25">
      <c r="B88" s="11"/>
      <c r="C88" s="11"/>
      <c r="D88" s="12"/>
      <c r="E88" s="13" t="str">
        <f>IF($A88="","",(B88+((C88*'Inputs'!$B$3)/1000)))</f>
        <v/>
      </c>
      <c r="F88" s="14" t="str">
        <f>IF($A88="","",(((E88*'Inputs'!$B$5)+D88)+'Inputs'!$B$6))</f>
        <v/>
      </c>
      <c r="G88" s="14" t="str">
        <f>IF($A88="","",CEILING((F88/(1-'Inputs'!$B$7)),25))</f>
        <v/>
      </c>
      <c r="H88" s="14" t="str">
        <f>IF($A88="","",MAX(0,(G88-'Inputs'!$B$8)))</f>
        <v/>
      </c>
    </row>
    <row r="89" spans="1:8" x14ac:dyDescent="0.25">
      <c r="B89" s="11"/>
      <c r="C89" s="11"/>
      <c r="D89" s="12"/>
      <c r="E89" s="13" t="str">
        <f>IF($A89="","",(B89+((C89*'Inputs'!$B$3)/1000)))</f>
        <v/>
      </c>
      <c r="F89" s="14" t="str">
        <f>IF($A89="","",(((E89*'Inputs'!$B$5)+D89)+'Inputs'!$B$6))</f>
        <v/>
      </c>
      <c r="G89" s="14" t="str">
        <f>IF($A89="","",CEILING((F89/(1-'Inputs'!$B$7)),25))</f>
        <v/>
      </c>
      <c r="H89" s="14" t="str">
        <f>IF($A89="","",MAX(0,(G89-'Inputs'!$B$8)))</f>
        <v/>
      </c>
    </row>
    <row r="90" spans="1:8" x14ac:dyDescent="0.25">
      <c r="B90" s="11"/>
      <c r="C90" s="11"/>
      <c r="D90" s="12"/>
      <c r="E90" s="13" t="str">
        <f>IF($A90="","",(B90+((C90*'Inputs'!$B$3)/1000)))</f>
        <v/>
      </c>
      <c r="F90" s="14" t="str">
        <f>IF($A90="","",(((E90*'Inputs'!$B$5)+D90)+'Inputs'!$B$6))</f>
        <v/>
      </c>
      <c r="G90" s="14" t="str">
        <f>IF($A90="","",CEILING((F90/(1-'Inputs'!$B$7)),25))</f>
        <v/>
      </c>
      <c r="H90" s="14" t="str">
        <f>IF($A90="","",MAX(0,(G90-'Inputs'!$B$8)))</f>
        <v/>
      </c>
    </row>
    <row r="91" spans="1:8" x14ac:dyDescent="0.25">
      <c r="B91" s="11"/>
      <c r="C91" s="11"/>
      <c r="D91" s="12"/>
      <c r="E91" s="13" t="str">
        <f>IF($A91="","",(B91+((C91*'Inputs'!$B$3)/1000)))</f>
        <v/>
      </c>
      <c r="F91" s="14" t="str">
        <f>IF($A91="","",(((E91*'Inputs'!$B$5)+D91)+'Inputs'!$B$6))</f>
        <v/>
      </c>
      <c r="G91" s="14" t="str">
        <f>IF($A91="","",CEILING((F91/(1-'Inputs'!$B$7)),25))</f>
        <v/>
      </c>
      <c r="H91" s="14" t="str">
        <f>IF($A91="","",MAX(0,(G91-'Inputs'!$B$8)))</f>
        <v/>
      </c>
    </row>
    <row r="92" spans="1:8" x14ac:dyDescent="0.25">
      <c r="B92" s="11"/>
      <c r="C92" s="11"/>
      <c r="D92" s="12"/>
      <c r="E92" s="13" t="str">
        <f>IF($A92="","",(B92+((C92*'Inputs'!$B$3)/1000)))</f>
        <v/>
      </c>
      <c r="F92" s="14" t="str">
        <f>IF($A92="","",(((E92*'Inputs'!$B$5)+D92)+'Inputs'!$B$6))</f>
        <v/>
      </c>
      <c r="G92" s="14" t="str">
        <f>IF($A92="","",CEILING((F92/(1-'Inputs'!$B$7)),25))</f>
        <v/>
      </c>
      <c r="H92" s="14" t="str">
        <f>IF($A92="","",MAX(0,(G92-'Inputs'!$B$8)))</f>
        <v/>
      </c>
    </row>
    <row r="93" spans="1:8" x14ac:dyDescent="0.25">
      <c r="B93" s="11"/>
      <c r="C93" s="11"/>
      <c r="D93" s="12"/>
      <c r="E93" s="13" t="str">
        <f>IF($A93="","",(B93+((C93*'Inputs'!$B$3)/1000)))</f>
        <v/>
      </c>
      <c r="F93" s="14" t="str">
        <f>IF($A93="","",(((E93*'Inputs'!$B$5)+D93)+'Inputs'!$B$6))</f>
        <v/>
      </c>
      <c r="G93" s="14" t="str">
        <f>IF($A93="","",CEILING((F93/(1-'Inputs'!$B$7)),25))</f>
        <v/>
      </c>
      <c r="H93" s="14" t="str">
        <f>IF($A93="","",MAX(0,(G93-'Inputs'!$B$8)))</f>
        <v/>
      </c>
    </row>
    <row r="94" spans="1:8" x14ac:dyDescent="0.25">
      <c r="B94" s="11"/>
      <c r="C94" s="11"/>
      <c r="D94" s="12"/>
      <c r="E94" s="13" t="str">
        <f>IF($A94="","",(B94+((C94*'Inputs'!$B$3)/1000)))</f>
        <v/>
      </c>
      <c r="F94" s="14" t="str">
        <f>IF($A94="","",(((E94*'Inputs'!$B$5)+D94)+'Inputs'!$B$6))</f>
        <v/>
      </c>
      <c r="G94" s="14" t="str">
        <f>IF($A94="","",CEILING((F94/(1-'Inputs'!$B$7)),25))</f>
        <v/>
      </c>
      <c r="H94" s="14" t="str">
        <f>IF($A94="","",MAX(0,(G94-'Inputs'!$B$8)))</f>
        <v/>
      </c>
    </row>
    <row r="95" spans="1:8" x14ac:dyDescent="0.25">
      <c r="B95" s="11"/>
      <c r="C95" s="11"/>
      <c r="D95" s="12"/>
      <c r="E95" s="13" t="str">
        <f>IF($A95="","",(B95+((C95*'Inputs'!$B$3)/1000)))</f>
        <v/>
      </c>
      <c r="F95" s="14" t="str">
        <f>IF($A95="","",(((E95*'Inputs'!$B$5)+D95)+'Inputs'!$B$6))</f>
        <v/>
      </c>
      <c r="G95" s="14" t="str">
        <f>IF($A95="","",CEILING((F95/(1-'Inputs'!$B$7)),25))</f>
        <v/>
      </c>
      <c r="H95" s="14" t="str">
        <f>IF($A95="","",MAX(0,(G95-'Inputs'!$B$8)))</f>
        <v/>
      </c>
    </row>
    <row r="96" spans="1:8" x14ac:dyDescent="0.25">
      <c r="B96" s="11"/>
      <c r="C96" s="11"/>
      <c r="D96" s="12"/>
      <c r="E96" s="13" t="str">
        <f>IF($A96="","",(B96+((C96*'Inputs'!$B$3)/1000)))</f>
        <v/>
      </c>
      <c r="F96" s="14" t="str">
        <f>IF($A96="","",(((E96*'Inputs'!$B$5)+D96)+'Inputs'!$B$6))</f>
        <v/>
      </c>
      <c r="G96" s="14" t="str">
        <f>IF($A96="","",CEILING((F96/(1-'Inputs'!$B$7)),25))</f>
        <v/>
      </c>
      <c r="H96" s="14" t="str">
        <f>IF($A96="","",MAX(0,(G96-'Inputs'!$B$8)))</f>
        <v/>
      </c>
    </row>
    <row r="97" spans="1:8" x14ac:dyDescent="0.25">
      <c r="B97" s="11"/>
      <c r="C97" s="11"/>
      <c r="D97" s="12"/>
      <c r="E97" s="13" t="str">
        <f>IF($A97="","",(B97+((C97*'Inputs'!$B$3)/1000)))</f>
        <v/>
      </c>
      <c r="F97" s="14" t="str">
        <f>IF($A97="","",(((E97*'Inputs'!$B$5)+D97)+'Inputs'!$B$6))</f>
        <v/>
      </c>
      <c r="G97" s="14" t="str">
        <f>IF($A97="","",CEILING((F97/(1-'Inputs'!$B$7)),25))</f>
        <v/>
      </c>
      <c r="H97" s="14" t="str">
        <f>IF($A97="","",MAX(0,(G97-'Inputs'!$B$8)))</f>
        <v/>
      </c>
    </row>
    <row r="98" spans="1:8" x14ac:dyDescent="0.25">
      <c r="B98" s="11"/>
      <c r="C98" s="11"/>
      <c r="D98" s="12"/>
      <c r="E98" s="13" t="str">
        <f>IF($A98="","",(B98+((C98*'Inputs'!$B$3)/1000)))</f>
        <v/>
      </c>
      <c r="F98" s="14" t="str">
        <f>IF($A98="","",(((E98*'Inputs'!$B$5)+D98)+'Inputs'!$B$6))</f>
        <v/>
      </c>
      <c r="G98" s="14" t="str">
        <f>IF($A98="","",CEILING((F98/(1-'Inputs'!$B$7)),25))</f>
        <v/>
      </c>
      <c r="H98" s="14" t="str">
        <f>IF($A98="","",MAX(0,(G98-'Inputs'!$B$8)))</f>
        <v/>
      </c>
    </row>
    <row r="99" spans="1:8" x14ac:dyDescent="0.25">
      <c r="B99" s="11"/>
      <c r="C99" s="11"/>
      <c r="D99" s="12"/>
      <c r="E99" s="13" t="str">
        <f>IF($A99="","",(B99+((C99*'Inputs'!$B$3)/1000)))</f>
        <v/>
      </c>
      <c r="F99" s="14" t="str">
        <f>IF($A99="","",(((E99*'Inputs'!$B$5)+D99)+'Inputs'!$B$6))</f>
        <v/>
      </c>
      <c r="G99" s="14" t="str">
        <f>IF($A99="","",CEILING((F99/(1-'Inputs'!$B$7)),25))</f>
        <v/>
      </c>
      <c r="H99" s="14" t="str">
        <f>IF($A99="","",MAX(0,(G99-'Inputs'!$B$8)))</f>
        <v/>
      </c>
    </row>
    <row r="100" spans="1:8" x14ac:dyDescent="0.25">
      <c r="B100" s="11"/>
      <c r="C100" s="11"/>
      <c r="D100" s="12"/>
      <c r="E100" s="13" t="str">
        <f>IF($A100="","",(B100+((C100*'Inputs'!$B$3)/1000)))</f>
        <v/>
      </c>
      <c r="F100" s="14" t="str">
        <f>IF($A100="","",(((E100*'Inputs'!$B$5)+D100)+'Inputs'!$B$6))</f>
        <v/>
      </c>
      <c r="G100" s="14" t="str">
        <f>IF($A100="","",CEILING((F100/(1-'Inputs'!$B$7)),25))</f>
        <v/>
      </c>
      <c r="H100" s="14" t="str">
        <f>IF($A100="","",MAX(0,(G100-'Inputs'!$B$8)))</f>
        <v/>
      </c>
    </row>
    <row r="101" spans="1:8" x14ac:dyDescent="0.25">
      <c r="B101" s="11"/>
      <c r="C101" s="11"/>
      <c r="D101" s="12"/>
      <c r="E101" s="13" t="str">
        <f>IF($A101="","",(B101+((C101*'Inputs'!$B$3)/1000)))</f>
        <v/>
      </c>
      <c r="F101" s="14" t="str">
        <f>IF($A101="","",(((E101*'Inputs'!$B$5)+D101)+'Inputs'!$B$6))</f>
        <v/>
      </c>
      <c r="G101" s="14" t="str">
        <f>IF($A101="","",CEILING((F101/(1-'Inputs'!$B$7)),25))</f>
        <v/>
      </c>
      <c r="H101" s="14" t="str">
        <f>IF($A101="","",MAX(0,(G101-'Inputs'!$B$8)))</f>
        <v/>
      </c>
    </row>
    <row r="102" spans="1:8" x14ac:dyDescent="0.25">
      <c r="B102" s="11"/>
      <c r="C102" s="11"/>
      <c r="D102" s="12"/>
      <c r="E102" s="13" t="str">
        <f>IF($A102="","",(B102+((C102*'Inputs'!$B$3)/1000)))</f>
        <v/>
      </c>
      <c r="F102" s="14" t="str">
        <f>IF($A102="","",(((E102*'Inputs'!$B$5)+D102)+'Inputs'!$B$6))</f>
        <v/>
      </c>
      <c r="G102" s="14" t="str">
        <f>IF($A102="","",CEILING((F102/(1-'Inputs'!$B$7)),25))</f>
        <v/>
      </c>
      <c r="H102" s="14" t="str">
        <f>IF($A102="","",MAX(0,(G102-'Inputs'!$B$8)))</f>
        <v/>
      </c>
    </row>
    <row r="103" spans="1:8" x14ac:dyDescent="0.25">
      <c r="B103" s="11"/>
      <c r="C103" s="11"/>
      <c r="D103" s="12"/>
      <c r="E103" s="13" t="str">
        <f>IF($A103="","",(B103+((C103*'Inputs'!$B$3)/1000)))</f>
        <v/>
      </c>
      <c r="F103" s="14" t="str">
        <f>IF($A103="","",(((E103*'Inputs'!$B$5)+D103)+'Inputs'!$B$6))</f>
        <v/>
      </c>
      <c r="G103" s="14" t="str">
        <f>IF($A103="","",CEILING((F103/(1-'Inputs'!$B$7)),25))</f>
        <v/>
      </c>
      <c r="H103" s="14" t="str">
        <f>IF($A103="","",MAX(0,(G103-'Inputs'!$B$8)))</f>
        <v/>
      </c>
    </row>
    <row r="104" spans="1:8" x14ac:dyDescent="0.25">
      <c r="B104" s="11"/>
      <c r="C104" s="11"/>
      <c r="D104" s="12"/>
      <c r="E104" s="13" t="str">
        <f>IF($A104="","",(B104+((C104*'Inputs'!$B$3)/1000)))</f>
        <v/>
      </c>
      <c r="F104" s="14" t="str">
        <f>IF($A104="","",(((E104*'Inputs'!$B$5)+D104)+'Inputs'!$B$6))</f>
        <v/>
      </c>
      <c r="G104" s="14" t="str">
        <f>IF($A104="","",CEILING((F104/(1-'Inputs'!$B$7)),25))</f>
        <v/>
      </c>
      <c r="H104" s="14" t="str">
        <f>IF($A104="","",MAX(0,(G104-'Inputs'!$B$8)))</f>
        <v/>
      </c>
    </row>
    <row r="105" spans="1:8" x14ac:dyDescent="0.25">
      <c r="B105" s="11"/>
      <c r="C105" s="11"/>
      <c r="D105" s="12"/>
      <c r="E105" s="13" t="str">
        <f>IF($A105="","",(B105+((C105*'Inputs'!$B$3)/1000)))</f>
        <v/>
      </c>
      <c r="F105" s="14" t="str">
        <f>IF($A105="","",(((E105*'Inputs'!$B$5)+D105)+'Inputs'!$B$6))</f>
        <v/>
      </c>
      <c r="G105" s="14" t="str">
        <f>IF($A105="","",CEILING((F105/(1-'Inputs'!$B$7)),25))</f>
        <v/>
      </c>
      <c r="H105" s="14" t="str">
        <f>IF($A105="","",MAX(0,(G105-'Inputs'!$B$8)))</f>
        <v/>
      </c>
    </row>
    <row r="106" spans="1:8" x14ac:dyDescent="0.25">
      <c r="B106" s="11"/>
      <c r="C106" s="11"/>
      <c r="D106" s="12"/>
      <c r="E106" s="13" t="str">
        <f>IF($A106="","",(B106+((C106*'Inputs'!$B$3)/1000)))</f>
        <v/>
      </c>
      <c r="F106" s="14" t="str">
        <f>IF($A106="","",(((E106*'Inputs'!$B$5)+D106)+'Inputs'!$B$6))</f>
        <v/>
      </c>
      <c r="G106" s="14" t="str">
        <f>IF($A106="","",CEILING((F106/(1-'Inputs'!$B$7)),25))</f>
        <v/>
      </c>
      <c r="H106" s="14" t="str">
        <f>IF($A106="","",MAX(0,(G106-'Inputs'!$B$8)))</f>
        <v/>
      </c>
    </row>
    <row r="107" spans="1:8" x14ac:dyDescent="0.25">
      <c r="B107" s="11"/>
      <c r="C107" s="11"/>
      <c r="D107" s="12"/>
      <c r="E107" s="13" t="str">
        <f>IF($A107="","",(B107+((C107*'Inputs'!$B$3)/1000)))</f>
        <v/>
      </c>
      <c r="F107" s="14" t="str">
        <f>IF($A107="","",(((E107*'Inputs'!$B$5)+D107)+'Inputs'!$B$6))</f>
        <v/>
      </c>
      <c r="G107" s="14" t="str">
        <f>IF($A107="","",CEILING((F107/(1-'Inputs'!$B$7)),25))</f>
        <v/>
      </c>
      <c r="H107" s="14" t="str">
        <f>IF($A107="","",MAX(0,(G107-'Inputs'!$B$8)))</f>
        <v/>
      </c>
    </row>
    <row r="108" spans="1:8" x14ac:dyDescent="0.25">
      <c r="B108" s="11"/>
      <c r="C108" s="11"/>
      <c r="D108" s="12"/>
      <c r="E108" s="13" t="str">
        <f>IF($A108="","",(B108+((C108*'Inputs'!$B$3)/1000)))</f>
        <v/>
      </c>
      <c r="F108" s="14" t="str">
        <f>IF($A108="","",(((E108*'Inputs'!$B$5)+D108)+'Inputs'!$B$6))</f>
        <v/>
      </c>
      <c r="G108" s="14" t="str">
        <f>IF($A108="","",CEILING((F108/(1-'Inputs'!$B$7)),25))</f>
        <v/>
      </c>
      <c r="H108" s="14" t="str">
        <f>IF($A108="","",MAX(0,(G108-'Inputs'!$B$8)))</f>
        <v/>
      </c>
    </row>
    <row r="109" spans="1:8" x14ac:dyDescent="0.25">
      <c r="B109" s="11"/>
      <c r="C109" s="11"/>
      <c r="D109" s="12"/>
      <c r="E109" s="13" t="str">
        <f>IF($A109="","",(B109+((C109*'Inputs'!$B$3)/1000)))</f>
        <v/>
      </c>
      <c r="F109" s="14" t="str">
        <f>IF($A109="","",(((E109*'Inputs'!$B$5)+D109)+'Inputs'!$B$6))</f>
        <v/>
      </c>
      <c r="G109" s="14" t="str">
        <f>IF($A109="","",CEILING((F109/(1-'Inputs'!$B$7)),25))</f>
        <v/>
      </c>
      <c r="H109" s="14" t="str">
        <f>IF($A109="","",MAX(0,(G109-'Inputs'!$B$8)))</f>
        <v/>
      </c>
    </row>
    <row r="110" spans="1:8" x14ac:dyDescent="0.25">
      <c r="B110" s="11"/>
      <c r="C110" s="11"/>
      <c r="D110" s="12"/>
      <c r="E110" s="13" t="str">
        <f>IF($A110="","",(B110+((C110*'Inputs'!$B$3)/1000)))</f>
        <v/>
      </c>
      <c r="F110" s="14" t="str">
        <f>IF($A110="","",(((E110*'Inputs'!$B$5)+D110)+'Inputs'!$B$6))</f>
        <v/>
      </c>
      <c r="G110" s="14" t="str">
        <f>IF($A110="","",CEILING((F110/(1-'Inputs'!$B$7)),25))</f>
        <v/>
      </c>
      <c r="H110" s="14" t="str">
        <f>IF($A110="","",MAX(0,(G110-'Inputs'!$B$8)))</f>
        <v/>
      </c>
    </row>
    <row r="111" spans="1:8" x14ac:dyDescent="0.25">
      <c r="B111" s="11"/>
      <c r="C111" s="11"/>
      <c r="D111" s="12"/>
      <c r="E111" s="13" t="str">
        <f>IF($A111="","",(B111+((C111*'Inputs'!$B$3)/1000)))</f>
        <v/>
      </c>
      <c r="F111" s="14" t="str">
        <f>IF($A111="","",(((E111*'Inputs'!$B$5)+D111)+'Inputs'!$B$6))</f>
        <v/>
      </c>
      <c r="G111" s="14" t="str">
        <f>IF($A111="","",CEILING((F111/(1-'Inputs'!$B$7)),25))</f>
        <v/>
      </c>
      <c r="H111" s="14" t="str">
        <f>IF($A111="","",MAX(0,(G111-'Inputs'!$B$8)))</f>
        <v/>
      </c>
    </row>
    <row r="112" spans="1:8" x14ac:dyDescent="0.25">
      <c r="B112" s="11"/>
      <c r="C112" s="11"/>
      <c r="D112" s="12"/>
      <c r="E112" s="13" t="str">
        <f>IF($A112="","",(B112+((C112*'Inputs'!$B$3)/1000)))</f>
        <v/>
      </c>
      <c r="F112" s="14" t="str">
        <f>IF($A112="","",(((E112*'Inputs'!$B$5)+D112)+'Inputs'!$B$6))</f>
        <v/>
      </c>
      <c r="G112" s="14" t="str">
        <f>IF($A112="","",CEILING((F112/(1-'Inputs'!$B$7)),25))</f>
        <v/>
      </c>
      <c r="H112" s="14" t="str">
        <f>IF($A112="","",MAX(0,(G112-'Inputs'!$B$8)))</f>
        <v/>
      </c>
    </row>
    <row r="113" spans="1:8" x14ac:dyDescent="0.25">
      <c r="B113" s="11"/>
      <c r="C113" s="11"/>
      <c r="D113" s="12"/>
      <c r="E113" s="13" t="str">
        <f>IF($A113="","",(B113+((C113*'Inputs'!$B$3)/1000)))</f>
        <v/>
      </c>
      <c r="F113" s="14" t="str">
        <f>IF($A113="","",(((E113*'Inputs'!$B$5)+D113)+'Inputs'!$B$6))</f>
        <v/>
      </c>
      <c r="G113" s="14" t="str">
        <f>IF($A113="","",CEILING((F113/(1-'Inputs'!$B$7)),25))</f>
        <v/>
      </c>
      <c r="H113" s="14" t="str">
        <f>IF($A113="","",MAX(0,(G113-'Inputs'!$B$8)))</f>
        <v/>
      </c>
    </row>
    <row r="114" spans="1:8" x14ac:dyDescent="0.25">
      <c r="B114" s="11"/>
      <c r="C114" s="11"/>
      <c r="D114" s="12"/>
      <c r="E114" s="13" t="str">
        <f>IF($A114="","",(B114+((C114*'Inputs'!$B$3)/1000)))</f>
        <v/>
      </c>
      <c r="F114" s="14" t="str">
        <f>IF($A114="","",(((E114*'Inputs'!$B$5)+D114)+'Inputs'!$B$6))</f>
        <v/>
      </c>
      <c r="G114" s="14" t="str">
        <f>IF($A114="","",CEILING((F114/(1-'Inputs'!$B$7)),25))</f>
        <v/>
      </c>
      <c r="H114" s="14" t="str">
        <f>IF($A114="","",MAX(0,(G114-'Inputs'!$B$8)))</f>
        <v/>
      </c>
    </row>
    <row r="115" spans="1:8" x14ac:dyDescent="0.25">
      <c r="B115" s="11"/>
      <c r="C115" s="11"/>
      <c r="D115" s="12"/>
      <c r="E115" s="13" t="str">
        <f>IF($A115="","",(B115+((C115*'Inputs'!$B$3)/1000)))</f>
        <v/>
      </c>
      <c r="F115" s="14" t="str">
        <f>IF($A115="","",(((E115*'Inputs'!$B$5)+D115)+'Inputs'!$B$6))</f>
        <v/>
      </c>
      <c r="G115" s="14" t="str">
        <f>IF($A115="","",CEILING((F115/(1-'Inputs'!$B$7)),25))</f>
        <v/>
      </c>
      <c r="H115" s="14" t="str">
        <f>IF($A115="","",MAX(0,(G115-'Inputs'!$B$8)))</f>
        <v/>
      </c>
    </row>
    <row r="116" spans="1:8" x14ac:dyDescent="0.25">
      <c r="B116" s="11"/>
      <c r="C116" s="11"/>
      <c r="D116" s="12"/>
      <c r="E116" s="13" t="str">
        <f>IF($A116="","",(B116+((C116*'Inputs'!$B$3)/1000)))</f>
        <v/>
      </c>
      <c r="F116" s="14" t="str">
        <f>IF($A116="","",(((E116*'Inputs'!$B$5)+D116)+'Inputs'!$B$6))</f>
        <v/>
      </c>
      <c r="G116" s="14" t="str">
        <f>IF($A116="","",CEILING((F116/(1-'Inputs'!$B$7)),25))</f>
        <v/>
      </c>
      <c r="H116" s="14" t="str">
        <f>IF($A116="","",MAX(0,(G116-'Inputs'!$B$8)))</f>
        <v/>
      </c>
    </row>
    <row r="117" spans="1:8" x14ac:dyDescent="0.25">
      <c r="B117" s="11"/>
      <c r="C117" s="11"/>
      <c r="D117" s="12"/>
      <c r="E117" s="13" t="str">
        <f>IF($A117="","",(B117+((C117*'Inputs'!$B$3)/1000)))</f>
        <v/>
      </c>
      <c r="F117" s="14" t="str">
        <f>IF($A117="","",(((E117*'Inputs'!$B$5)+D117)+'Inputs'!$B$6))</f>
        <v/>
      </c>
      <c r="G117" s="14" t="str">
        <f>IF($A117="","",CEILING((F117/(1-'Inputs'!$B$7)),25))</f>
        <v/>
      </c>
      <c r="H117" s="14" t="str">
        <f>IF($A117="","",MAX(0,(G117-'Inputs'!$B$8)))</f>
        <v/>
      </c>
    </row>
    <row r="118" spans="1:8" x14ac:dyDescent="0.25">
      <c r="B118" s="11"/>
      <c r="C118" s="11"/>
      <c r="D118" s="12"/>
      <c r="E118" s="13" t="str">
        <f>IF($A118="","",(B118+((C118*'Inputs'!$B$3)/1000)))</f>
        <v/>
      </c>
      <c r="F118" s="14" t="str">
        <f>IF($A118="","",(((E118*'Inputs'!$B$5)+D118)+'Inputs'!$B$6))</f>
        <v/>
      </c>
      <c r="G118" s="14" t="str">
        <f>IF($A118="","",CEILING((F118/(1-'Inputs'!$B$7)),25))</f>
        <v/>
      </c>
      <c r="H118" s="14" t="str">
        <f>IF($A118="","",MAX(0,(G118-'Inputs'!$B$8)))</f>
        <v/>
      </c>
    </row>
    <row r="119" spans="1:8" x14ac:dyDescent="0.25">
      <c r="B119" s="11"/>
      <c r="C119" s="11"/>
      <c r="D119" s="12"/>
      <c r="E119" s="13" t="str">
        <f>IF($A119="","",(B119+((C119*'Inputs'!$B$3)/1000)))</f>
        <v/>
      </c>
      <c r="F119" s="14" t="str">
        <f>IF($A119="","",(((E119*'Inputs'!$B$5)+D119)+'Inputs'!$B$6))</f>
        <v/>
      </c>
      <c r="G119" s="14" t="str">
        <f>IF($A119="","",CEILING((F119/(1-'Inputs'!$B$7)),25))</f>
        <v/>
      </c>
      <c r="H119" s="14" t="str">
        <f>IF($A119="","",MAX(0,(G119-'Inputs'!$B$8)))</f>
        <v/>
      </c>
    </row>
    <row r="120" spans="1:8" x14ac:dyDescent="0.25">
      <c r="B120" s="11"/>
      <c r="C120" s="11"/>
      <c r="D120" s="12"/>
      <c r="E120" s="13" t="str">
        <f>IF($A120="","",(B120+((C120*'Inputs'!$B$3)/1000)))</f>
        <v/>
      </c>
      <c r="F120" s="14" t="str">
        <f>IF($A120="","",(((E120*'Inputs'!$B$5)+D120)+'Inputs'!$B$6))</f>
        <v/>
      </c>
      <c r="G120" s="14" t="str">
        <f>IF($A120="","",CEILING((F120/(1-'Inputs'!$B$7)),25))</f>
        <v/>
      </c>
      <c r="H120" s="14" t="str">
        <f>IF($A120="","",MAX(0,(G120-'Inputs'!$B$8)))</f>
        <v/>
      </c>
    </row>
    <row r="121" spans="1:8" x14ac:dyDescent="0.25">
      <c r="B121" s="11"/>
      <c r="C121" s="11"/>
      <c r="D121" s="12"/>
      <c r="E121" s="13" t="str">
        <f>IF($A121="","",(B121+((C121*'Inputs'!$B$3)/1000)))</f>
        <v/>
      </c>
      <c r="F121" s="14" t="str">
        <f>IF($A121="","",(((E121*'Inputs'!$B$5)+D121)+'Inputs'!$B$6))</f>
        <v/>
      </c>
      <c r="G121" s="14" t="str">
        <f>IF($A121="","",CEILING((F121/(1-'Inputs'!$B$7)),25))</f>
        <v/>
      </c>
      <c r="H121" s="14" t="str">
        <f>IF($A121="","",MAX(0,(G121-'Inputs'!$B$8)))</f>
        <v/>
      </c>
    </row>
    <row r="122" spans="1:8" x14ac:dyDescent="0.25">
      <c r="B122" s="11"/>
      <c r="C122" s="11"/>
      <c r="D122" s="12"/>
      <c r="E122" s="13" t="str">
        <f>IF($A122="","",(B122+((C122*'Inputs'!$B$3)/1000)))</f>
        <v/>
      </c>
      <c r="F122" s="14" t="str">
        <f>IF($A122="","",(((E122*'Inputs'!$B$5)+D122)+'Inputs'!$B$6))</f>
        <v/>
      </c>
      <c r="G122" s="14" t="str">
        <f>IF($A122="","",CEILING((F122/(1-'Inputs'!$B$7)),25))</f>
        <v/>
      </c>
      <c r="H122" s="14" t="str">
        <f>IF($A122="","",MAX(0,(G122-'Inputs'!$B$8)))</f>
        <v/>
      </c>
    </row>
    <row r="123" spans="1:8" x14ac:dyDescent="0.25">
      <c r="B123" s="11"/>
      <c r="C123" s="11"/>
      <c r="D123" s="12"/>
      <c r="E123" s="13" t="str">
        <f>IF($A123="","",(B123+((C123*'Inputs'!$B$3)/1000)))</f>
        <v/>
      </c>
      <c r="F123" s="14" t="str">
        <f>IF($A123="","",(((E123*'Inputs'!$B$5)+D123)+'Inputs'!$B$6))</f>
        <v/>
      </c>
      <c r="G123" s="14" t="str">
        <f>IF($A123="","",CEILING((F123/(1-'Inputs'!$B$7)),25))</f>
        <v/>
      </c>
      <c r="H123" s="14" t="str">
        <f>IF($A123="","",MAX(0,(G123-'Inputs'!$B$8)))</f>
        <v/>
      </c>
    </row>
    <row r="124" spans="1:8" x14ac:dyDescent="0.25">
      <c r="B124" s="11"/>
      <c r="C124" s="11"/>
      <c r="D124" s="12"/>
      <c r="E124" s="13" t="str">
        <f>IF($A124="","",(B124+((C124*'Inputs'!$B$3)/1000)))</f>
        <v/>
      </c>
      <c r="F124" s="14" t="str">
        <f>IF($A124="","",(((E124*'Inputs'!$B$5)+D124)+'Inputs'!$B$6))</f>
        <v/>
      </c>
      <c r="G124" s="14" t="str">
        <f>IF($A124="","",CEILING((F124/(1-'Inputs'!$B$7)),25))</f>
        <v/>
      </c>
      <c r="H124" s="14" t="str">
        <f>IF($A124="","",MAX(0,(G124-'Inputs'!$B$8)))</f>
        <v/>
      </c>
    </row>
    <row r="125" spans="1:8" x14ac:dyDescent="0.25">
      <c r="B125" s="11"/>
      <c r="C125" s="11"/>
      <c r="D125" s="12"/>
      <c r="E125" s="13" t="str">
        <f>IF($A125="","",(B125+((C125*'Inputs'!$B$3)/1000)))</f>
        <v/>
      </c>
      <c r="F125" s="14" t="str">
        <f>IF($A125="","",(((E125*'Inputs'!$B$5)+D125)+'Inputs'!$B$6))</f>
        <v/>
      </c>
      <c r="G125" s="14" t="str">
        <f>IF($A125="","",CEILING((F125/(1-'Inputs'!$B$7)),25))</f>
        <v/>
      </c>
      <c r="H125" s="14" t="str">
        <f>IF($A125="","",MAX(0,(G125-'Inputs'!$B$8)))</f>
        <v/>
      </c>
    </row>
    <row r="126" spans="1:8" x14ac:dyDescent="0.25">
      <c r="B126" s="11"/>
      <c r="C126" s="11"/>
      <c r="D126" s="12"/>
      <c r="E126" s="13" t="str">
        <f>IF($A126="","",(B126+((C126*'Inputs'!$B$3)/1000)))</f>
        <v/>
      </c>
      <c r="F126" s="14" t="str">
        <f>IF($A126="","",(((E126*'Inputs'!$B$5)+D126)+'Inputs'!$B$6))</f>
        <v/>
      </c>
      <c r="G126" s="14" t="str">
        <f>IF($A126="","",CEILING((F126/(1-'Inputs'!$B$7)),25))</f>
        <v/>
      </c>
      <c r="H126" s="14" t="str">
        <f>IF($A126="","",MAX(0,(G126-'Inputs'!$B$8)))</f>
        <v/>
      </c>
    </row>
    <row r="127" spans="1:8" x14ac:dyDescent="0.25">
      <c r="B127" s="11"/>
      <c r="C127" s="11"/>
      <c r="D127" s="12"/>
      <c r="E127" s="13" t="str">
        <f>IF($A127="","",(B127+((C127*'Inputs'!$B$3)/1000)))</f>
        <v/>
      </c>
      <c r="F127" s="14" t="str">
        <f>IF($A127="","",(((E127*'Inputs'!$B$5)+D127)+'Inputs'!$B$6))</f>
        <v/>
      </c>
      <c r="G127" s="14" t="str">
        <f>IF($A127="","",CEILING((F127/(1-'Inputs'!$B$7)),25))</f>
        <v/>
      </c>
      <c r="H127" s="14" t="str">
        <f>IF($A127="","",MAX(0,(G127-'Inputs'!$B$8)))</f>
        <v/>
      </c>
    </row>
    <row r="128" spans="1:8" x14ac:dyDescent="0.25">
      <c r="B128" s="11"/>
      <c r="C128" s="11"/>
      <c r="D128" s="12"/>
      <c r="E128" s="13" t="str">
        <f>IF($A128="","",(B128+((C128*'Inputs'!$B$3)/1000)))</f>
        <v/>
      </c>
      <c r="F128" s="14" t="str">
        <f>IF($A128="","",(((E128*'Inputs'!$B$5)+D128)+'Inputs'!$B$6))</f>
        <v/>
      </c>
      <c r="G128" s="14" t="str">
        <f>IF($A128="","",CEILING((F128/(1-'Inputs'!$B$7)),25))</f>
        <v/>
      </c>
      <c r="H128" s="14" t="str">
        <f>IF($A128="","",MAX(0,(G128-'Inputs'!$B$8)))</f>
        <v/>
      </c>
    </row>
    <row r="129" spans="1:8" x14ac:dyDescent="0.25">
      <c r="B129" s="11"/>
      <c r="C129" s="11"/>
      <c r="D129" s="12"/>
      <c r="E129" s="13" t="str">
        <f>IF($A129="","",(B129+((C129*'Inputs'!$B$3)/1000)))</f>
        <v/>
      </c>
      <c r="F129" s="14" t="str">
        <f>IF($A129="","",(((E129*'Inputs'!$B$5)+D129)+'Inputs'!$B$6))</f>
        <v/>
      </c>
      <c r="G129" s="14" t="str">
        <f>IF($A129="","",CEILING((F129/(1-'Inputs'!$B$7)),25))</f>
        <v/>
      </c>
      <c r="H129" s="14" t="str">
        <f>IF($A129="","",MAX(0,(G129-'Inputs'!$B$8)))</f>
        <v/>
      </c>
    </row>
    <row r="130" spans="1:8" x14ac:dyDescent="0.25">
      <c r="B130" s="11"/>
      <c r="C130" s="11"/>
      <c r="D130" s="12"/>
      <c r="E130" s="13" t="str">
        <f>IF($A130="","",(B130+((C130*'Inputs'!$B$3)/1000)))</f>
        <v/>
      </c>
      <c r="F130" s="14" t="str">
        <f>IF($A130="","",(((E130*'Inputs'!$B$5)+D130)+'Inputs'!$B$6))</f>
        <v/>
      </c>
      <c r="G130" s="14" t="str">
        <f>IF($A130="","",CEILING((F130/(1-'Inputs'!$B$7)),25))</f>
        <v/>
      </c>
      <c r="H130" s="14" t="str">
        <f>IF($A130="","",MAX(0,(G130-'Inputs'!$B$8)))</f>
        <v/>
      </c>
    </row>
    <row r="131" spans="1:8" x14ac:dyDescent="0.25">
      <c r="B131" s="11"/>
      <c r="C131" s="11"/>
      <c r="D131" s="12"/>
      <c r="E131" s="13" t="str">
        <f>IF($A131="","",(B131+((C131*'Inputs'!$B$3)/1000)))</f>
        <v/>
      </c>
      <c r="F131" s="14" t="str">
        <f>IF($A131="","",(((E131*'Inputs'!$B$5)+D131)+'Inputs'!$B$6))</f>
        <v/>
      </c>
      <c r="G131" s="14" t="str">
        <f>IF($A131="","",CEILING((F131/(1-'Inputs'!$B$7)),25))</f>
        <v/>
      </c>
      <c r="H131" s="14" t="str">
        <f>IF($A131="","",MAX(0,(G131-'Inputs'!$B$8)))</f>
        <v/>
      </c>
    </row>
    <row r="132" spans="1:8" x14ac:dyDescent="0.25">
      <c r="B132" s="11"/>
      <c r="C132" s="11"/>
      <c r="D132" s="12"/>
      <c r="E132" s="13" t="str">
        <f>IF($A132="","",(B132+((C132*'Inputs'!$B$3)/1000)))</f>
        <v/>
      </c>
      <c r="F132" s="14" t="str">
        <f>IF($A132="","",(((E132*'Inputs'!$B$5)+D132)+'Inputs'!$B$6))</f>
        <v/>
      </c>
      <c r="G132" s="14" t="str">
        <f>IF($A132="","",CEILING((F132/(1-'Inputs'!$B$7)),25))</f>
        <v/>
      </c>
      <c r="H132" s="14" t="str">
        <f>IF($A132="","",MAX(0,(G132-'Inputs'!$B$8)))</f>
        <v/>
      </c>
    </row>
    <row r="133" spans="1:8" x14ac:dyDescent="0.25">
      <c r="B133" s="11"/>
      <c r="C133" s="11"/>
      <c r="D133" s="12"/>
      <c r="E133" s="13" t="str">
        <f>IF($A133="","",(B133+((C133*'Inputs'!$B$3)/1000)))</f>
        <v/>
      </c>
      <c r="F133" s="14" t="str">
        <f>IF($A133="","",(((E133*'Inputs'!$B$5)+D133)+'Inputs'!$B$6))</f>
        <v/>
      </c>
      <c r="G133" s="14" t="str">
        <f>IF($A133="","",CEILING((F133/(1-'Inputs'!$B$7)),25))</f>
        <v/>
      </c>
      <c r="H133" s="14" t="str">
        <f>IF($A133="","",MAX(0,(G133-'Inputs'!$B$8)))</f>
        <v/>
      </c>
    </row>
    <row r="134" spans="1:8" x14ac:dyDescent="0.25">
      <c r="B134" s="11"/>
      <c r="C134" s="11"/>
      <c r="D134" s="12"/>
      <c r="E134" s="13" t="str">
        <f>IF($A134="","",(B134+((C134*'Inputs'!$B$3)/1000)))</f>
        <v/>
      </c>
      <c r="F134" s="14" t="str">
        <f>IF($A134="","",(((E134*'Inputs'!$B$5)+D134)+'Inputs'!$B$6))</f>
        <v/>
      </c>
      <c r="G134" s="14" t="str">
        <f>IF($A134="","",CEILING((F134/(1-'Inputs'!$B$7)),25))</f>
        <v/>
      </c>
      <c r="H134" s="14" t="str">
        <f>IF($A134="","",MAX(0,(G134-'Inputs'!$B$8)))</f>
        <v/>
      </c>
    </row>
    <row r="135" spans="1:8" x14ac:dyDescent="0.25">
      <c r="B135" s="11"/>
      <c r="C135" s="11"/>
      <c r="D135" s="12"/>
      <c r="E135" s="13" t="str">
        <f>IF($A135="","",(B135+((C135*'Inputs'!$B$3)/1000)))</f>
        <v/>
      </c>
      <c r="F135" s="14" t="str">
        <f>IF($A135="","",(((E135*'Inputs'!$B$5)+D135)+'Inputs'!$B$6))</f>
        <v/>
      </c>
      <c r="G135" s="14" t="str">
        <f>IF($A135="","",CEILING((F135/(1-'Inputs'!$B$7)),25))</f>
        <v/>
      </c>
      <c r="H135" s="14" t="str">
        <f>IF($A135="","",MAX(0,(G135-'Inputs'!$B$8)))</f>
        <v/>
      </c>
    </row>
    <row r="136" spans="1:8" x14ac:dyDescent="0.25">
      <c r="B136" s="11"/>
      <c r="C136" s="11"/>
      <c r="D136" s="12"/>
      <c r="E136" s="13" t="str">
        <f>IF($A136="","",(B136+((C136*'Inputs'!$B$3)/1000)))</f>
        <v/>
      </c>
      <c r="F136" s="14" t="str">
        <f>IF($A136="","",(((E136*'Inputs'!$B$5)+D136)+'Inputs'!$B$6))</f>
        <v/>
      </c>
      <c r="G136" s="14" t="str">
        <f>IF($A136="","",CEILING((F136/(1-'Inputs'!$B$7)),25))</f>
        <v/>
      </c>
      <c r="H136" s="14" t="str">
        <f>IF($A136="","",MAX(0,(G136-'Inputs'!$B$8)))</f>
        <v/>
      </c>
    </row>
    <row r="137" spans="1:8" x14ac:dyDescent="0.25">
      <c r="B137" s="11"/>
      <c r="C137" s="11"/>
      <c r="D137" s="12"/>
      <c r="E137" s="13" t="str">
        <f>IF($A137="","",(B137+((C137*'Inputs'!$B$3)/1000)))</f>
        <v/>
      </c>
      <c r="F137" s="14" t="str">
        <f>IF($A137="","",(((E137*'Inputs'!$B$5)+D137)+'Inputs'!$B$6))</f>
        <v/>
      </c>
      <c r="G137" s="14" t="str">
        <f>IF($A137="","",CEILING((F137/(1-'Inputs'!$B$7)),25))</f>
        <v/>
      </c>
      <c r="H137" s="14" t="str">
        <f>IF($A137="","",MAX(0,(G137-'Inputs'!$B$8)))</f>
        <v/>
      </c>
    </row>
    <row r="138" spans="1:8" x14ac:dyDescent="0.25">
      <c r="B138" s="11"/>
      <c r="C138" s="11"/>
      <c r="D138" s="12"/>
      <c r="E138" s="13" t="str">
        <f>IF($A138="","",(B138+((C138*'Inputs'!$B$3)/1000)))</f>
        <v/>
      </c>
      <c r="F138" s="14" t="str">
        <f>IF($A138="","",(((E138*'Inputs'!$B$5)+D138)+'Inputs'!$B$6))</f>
        <v/>
      </c>
      <c r="G138" s="14" t="str">
        <f>IF($A138="","",CEILING((F138/(1-'Inputs'!$B$7)),25))</f>
        <v/>
      </c>
      <c r="H138" s="14" t="str">
        <f>IF($A138="","",MAX(0,(G138-'Inputs'!$B$8)))</f>
        <v/>
      </c>
    </row>
    <row r="139" spans="1:8" x14ac:dyDescent="0.25">
      <c r="B139" s="11"/>
      <c r="C139" s="11"/>
      <c r="D139" s="12"/>
      <c r="E139" s="13" t="str">
        <f>IF($A139="","",(B139+((C139*'Inputs'!$B$3)/1000)))</f>
        <v/>
      </c>
      <c r="F139" s="14" t="str">
        <f>IF($A139="","",(((E139*'Inputs'!$B$5)+D139)+'Inputs'!$B$6))</f>
        <v/>
      </c>
      <c r="G139" s="14" t="str">
        <f>IF($A139="","",CEILING((F139/(1-'Inputs'!$B$7)),25))</f>
        <v/>
      </c>
      <c r="H139" s="14" t="str">
        <f>IF($A139="","",MAX(0,(G139-'Inputs'!$B$8)))</f>
        <v/>
      </c>
    </row>
    <row r="140" spans="1:8" x14ac:dyDescent="0.25">
      <c r="B140" s="11"/>
      <c r="C140" s="11"/>
      <c r="D140" s="12"/>
      <c r="E140" s="13" t="str">
        <f>IF($A140="","",(B140+((C140*'Inputs'!$B$3)/1000)))</f>
        <v/>
      </c>
      <c r="F140" s="14" t="str">
        <f>IF($A140="","",(((E140*'Inputs'!$B$5)+D140)+'Inputs'!$B$6))</f>
        <v/>
      </c>
      <c r="G140" s="14" t="str">
        <f>IF($A140="","",CEILING((F140/(1-'Inputs'!$B$7)),25))</f>
        <v/>
      </c>
      <c r="H140" s="14" t="str">
        <f>IF($A140="","",MAX(0,(G140-'Inputs'!$B$8)))</f>
        <v/>
      </c>
    </row>
    <row r="141" spans="1:8" x14ac:dyDescent="0.25">
      <c r="B141" s="11"/>
      <c r="C141" s="11"/>
      <c r="D141" s="12"/>
      <c r="E141" s="13" t="str">
        <f>IF($A141="","",(B141+((C141*'Inputs'!$B$3)/1000)))</f>
        <v/>
      </c>
      <c r="F141" s="14" t="str">
        <f>IF($A141="","",(((E141*'Inputs'!$B$5)+D141)+'Inputs'!$B$6))</f>
        <v/>
      </c>
      <c r="G141" s="14" t="str">
        <f>IF($A141="","",CEILING((F141/(1-'Inputs'!$B$7)),25))</f>
        <v/>
      </c>
      <c r="H141" s="14" t="str">
        <f>IF($A141="","",MAX(0,(G141-'Inputs'!$B$8)))</f>
        <v/>
      </c>
    </row>
    <row r="142" spans="1:8" x14ac:dyDescent="0.25">
      <c r="B142" s="11"/>
      <c r="C142" s="11"/>
      <c r="D142" s="12"/>
      <c r="E142" s="13" t="str">
        <f>IF($A142="","",(B142+((C142*'Inputs'!$B$3)/1000)))</f>
        <v/>
      </c>
      <c r="F142" s="14" t="str">
        <f>IF($A142="","",(((E142*'Inputs'!$B$5)+D142)+'Inputs'!$B$6))</f>
        <v/>
      </c>
      <c r="G142" s="14" t="str">
        <f>IF($A142="","",CEILING((F142/(1-'Inputs'!$B$7)),25))</f>
        <v/>
      </c>
      <c r="H142" s="14" t="str">
        <f>IF($A142="","",MAX(0,(G142-'Inputs'!$B$8)))</f>
        <v/>
      </c>
    </row>
    <row r="143" spans="1:8" x14ac:dyDescent="0.25">
      <c r="B143" s="11"/>
      <c r="C143" s="11"/>
      <c r="D143" s="12"/>
      <c r="E143" s="13" t="str">
        <f>IF($A143="","",(B143+((C143*'Inputs'!$B$3)/1000)))</f>
        <v/>
      </c>
      <c r="F143" s="14" t="str">
        <f>IF($A143="","",(((E143*'Inputs'!$B$5)+D143)+'Inputs'!$B$6))</f>
        <v/>
      </c>
      <c r="G143" s="14" t="str">
        <f>IF($A143="","",CEILING((F143/(1-'Inputs'!$B$7)),25))</f>
        <v/>
      </c>
      <c r="H143" s="14" t="str">
        <f>IF($A143="","",MAX(0,(G143-'Inputs'!$B$8)))</f>
        <v/>
      </c>
    </row>
    <row r="144" spans="1:8" x14ac:dyDescent="0.25">
      <c r="B144" s="11"/>
      <c r="C144" s="11"/>
      <c r="D144" s="12"/>
      <c r="E144" s="13" t="str">
        <f>IF($A144="","",(B144+((C144*'Inputs'!$B$3)/1000)))</f>
        <v/>
      </c>
      <c r="F144" s="14" t="str">
        <f>IF($A144="","",(((E144*'Inputs'!$B$5)+D144)+'Inputs'!$B$6))</f>
        <v/>
      </c>
      <c r="G144" s="14" t="str">
        <f>IF($A144="","",CEILING((F144/(1-'Inputs'!$B$7)),25))</f>
        <v/>
      </c>
      <c r="H144" s="14" t="str">
        <f>IF($A144="","",MAX(0,(G144-'Inputs'!$B$8)))</f>
        <v/>
      </c>
    </row>
    <row r="145" spans="1:8" x14ac:dyDescent="0.25">
      <c r="B145" s="11"/>
      <c r="C145" s="11"/>
      <c r="D145" s="12"/>
      <c r="E145" s="13" t="str">
        <f>IF($A145="","",(B145+((C145*'Inputs'!$B$3)/1000)))</f>
        <v/>
      </c>
      <c r="F145" s="14" t="str">
        <f>IF($A145="","",(((E145*'Inputs'!$B$5)+D145)+'Inputs'!$B$6))</f>
        <v/>
      </c>
      <c r="G145" s="14" t="str">
        <f>IF($A145="","",CEILING((F145/(1-'Inputs'!$B$7)),25))</f>
        <v/>
      </c>
      <c r="H145" s="14" t="str">
        <f>IF($A145="","",MAX(0,(G145-'Inputs'!$B$8)))</f>
        <v/>
      </c>
    </row>
    <row r="146" spans="1:8" x14ac:dyDescent="0.25">
      <c r="B146" s="11"/>
      <c r="C146" s="11"/>
      <c r="D146" s="12"/>
      <c r="E146" s="13" t="str">
        <f>IF($A146="","",(B146+((C146*'Inputs'!$B$3)/1000)))</f>
        <v/>
      </c>
      <c r="F146" s="14" t="str">
        <f>IF($A146="","",(((E146*'Inputs'!$B$5)+D146)+'Inputs'!$B$6))</f>
        <v/>
      </c>
      <c r="G146" s="14" t="str">
        <f>IF($A146="","",CEILING((F146/(1-'Inputs'!$B$7)),25))</f>
        <v/>
      </c>
      <c r="H146" s="14" t="str">
        <f>IF($A146="","",MAX(0,(G146-'Inputs'!$B$8)))</f>
        <v/>
      </c>
    </row>
    <row r="147" spans="1:8" x14ac:dyDescent="0.25">
      <c r="B147" s="11"/>
      <c r="C147" s="11"/>
      <c r="D147" s="12"/>
      <c r="E147" s="13" t="str">
        <f>IF($A147="","",(B147+((C147*'Inputs'!$B$3)/1000)))</f>
        <v/>
      </c>
      <c r="F147" s="14" t="str">
        <f>IF($A147="","",(((E147*'Inputs'!$B$5)+D147)+'Inputs'!$B$6))</f>
        <v/>
      </c>
      <c r="G147" s="14" t="str">
        <f>IF($A147="","",CEILING((F147/(1-'Inputs'!$B$7)),25))</f>
        <v/>
      </c>
      <c r="H147" s="14" t="str">
        <f>IF($A147="","",MAX(0,(G147-'Inputs'!$B$8)))</f>
        <v/>
      </c>
    </row>
    <row r="148" spans="1:8" x14ac:dyDescent="0.25">
      <c r="B148" s="11"/>
      <c r="C148" s="11"/>
      <c r="D148" s="12"/>
      <c r="E148" s="13" t="str">
        <f>IF($A148="","",(B148+((C148*'Inputs'!$B$3)/1000)))</f>
        <v/>
      </c>
      <c r="F148" s="14" t="str">
        <f>IF($A148="","",(((E148*'Inputs'!$B$5)+D148)+'Inputs'!$B$6))</f>
        <v/>
      </c>
      <c r="G148" s="14" t="str">
        <f>IF($A148="","",CEILING((F148/(1-'Inputs'!$B$7)),25))</f>
        <v/>
      </c>
      <c r="H148" s="14" t="str">
        <f>IF($A148="","",MAX(0,(G148-'Inputs'!$B$8)))</f>
        <v/>
      </c>
    </row>
    <row r="149" spans="1:8" x14ac:dyDescent="0.25">
      <c r="B149" s="11"/>
      <c r="C149" s="11"/>
      <c r="D149" s="12"/>
      <c r="E149" s="13" t="str">
        <f>IF($A149="","",(B149+((C149*'Inputs'!$B$3)/1000)))</f>
        <v/>
      </c>
      <c r="F149" s="14" t="str">
        <f>IF($A149="","",(((E149*'Inputs'!$B$5)+D149)+'Inputs'!$B$6))</f>
        <v/>
      </c>
      <c r="G149" s="14" t="str">
        <f>IF($A149="","",CEILING((F149/(1-'Inputs'!$B$7)),25))</f>
        <v/>
      </c>
      <c r="H149" s="14" t="str">
        <f>IF($A149="","",MAX(0,(G149-'Inputs'!$B$8)))</f>
        <v/>
      </c>
    </row>
    <row r="150" spans="1:8" x14ac:dyDescent="0.25">
      <c r="B150" s="11"/>
      <c r="C150" s="11"/>
      <c r="D150" s="12"/>
      <c r="E150" s="13" t="str">
        <f>IF($A150="","",(B150+((C150*'Inputs'!$B$3)/1000)))</f>
        <v/>
      </c>
      <c r="F150" s="14" t="str">
        <f>IF($A150="","",(((E150*'Inputs'!$B$5)+D150)+'Inputs'!$B$6))</f>
        <v/>
      </c>
      <c r="G150" s="14" t="str">
        <f>IF($A150="","",CEILING((F150/(1-'Inputs'!$B$7)),25))</f>
        <v/>
      </c>
      <c r="H150" s="14" t="str">
        <f>IF($A150="","",MAX(0,(G150-'Inputs'!$B$8)))</f>
        <v/>
      </c>
    </row>
    <row r="151" spans="1:8" x14ac:dyDescent="0.25">
      <c r="B151" s="11"/>
      <c r="C151" s="11"/>
      <c r="D151" s="12"/>
      <c r="E151" s="13" t="str">
        <f>IF($A151="","",(B151+((C151*'Inputs'!$B$3)/1000)))</f>
        <v/>
      </c>
      <c r="F151" s="14" t="str">
        <f>IF($A151="","",(((E151*'Inputs'!$B$5)+D151)+'Inputs'!$B$6))</f>
        <v/>
      </c>
      <c r="G151" s="14" t="str">
        <f>IF($A151="","",CEILING((F151/(1-'Inputs'!$B$7)),25))</f>
        <v/>
      </c>
      <c r="H151" s="14" t="str">
        <f>IF($A151="","",MAX(0,(G151-'Inputs'!$B$8)))</f>
        <v/>
      </c>
    </row>
    <row r="152" spans="1:8" x14ac:dyDescent="0.25">
      <c r="B152" s="11"/>
      <c r="C152" s="11"/>
      <c r="D152" s="12"/>
      <c r="E152" s="13" t="str">
        <f>IF($A152="","",(B152+((C152*'Inputs'!$B$3)/1000)))</f>
        <v/>
      </c>
      <c r="F152" s="14" t="str">
        <f>IF($A152="","",(((E152*'Inputs'!$B$5)+D152)+'Inputs'!$B$6))</f>
        <v/>
      </c>
      <c r="G152" s="14" t="str">
        <f>IF($A152="","",CEILING((F152/(1-'Inputs'!$B$7)),25))</f>
        <v/>
      </c>
      <c r="H152" s="14" t="str">
        <f>IF($A152="","",MAX(0,(G152-'Inputs'!$B$8)))</f>
        <v/>
      </c>
    </row>
    <row r="153" spans="1:8" x14ac:dyDescent="0.25">
      <c r="B153" s="11"/>
      <c r="C153" s="11"/>
      <c r="D153" s="12"/>
      <c r="E153" s="13" t="str">
        <f>IF($A153="","",(B153+((C153*'Inputs'!$B$3)/1000)))</f>
        <v/>
      </c>
      <c r="F153" s="14" t="str">
        <f>IF($A153="","",(((E153*'Inputs'!$B$5)+D153)+'Inputs'!$B$6))</f>
        <v/>
      </c>
      <c r="G153" s="14" t="str">
        <f>IF($A153="","",CEILING((F153/(1-'Inputs'!$B$7)),25))</f>
        <v/>
      </c>
      <c r="H153" s="14" t="str">
        <f>IF($A153="","",MAX(0,(G153-'Inputs'!$B$8)))</f>
        <v/>
      </c>
    </row>
    <row r="154" spans="1:8" x14ac:dyDescent="0.25">
      <c r="B154" s="11"/>
      <c r="C154" s="11"/>
      <c r="D154" s="12"/>
      <c r="E154" s="13" t="str">
        <f>IF($A154="","",(B154+((C154*'Inputs'!$B$3)/1000)))</f>
        <v/>
      </c>
      <c r="F154" s="14" t="str">
        <f>IF($A154="","",(((E154*'Inputs'!$B$5)+D154)+'Inputs'!$B$6))</f>
        <v/>
      </c>
      <c r="G154" s="14" t="str">
        <f>IF($A154="","",CEILING((F154/(1-'Inputs'!$B$7)),25))</f>
        <v/>
      </c>
      <c r="H154" s="14" t="str">
        <f>IF($A154="","",MAX(0,(G154-'Inputs'!$B$8)))</f>
        <v/>
      </c>
    </row>
    <row r="155" spans="1:8" x14ac:dyDescent="0.25">
      <c r="B155" s="11"/>
      <c r="C155" s="11"/>
      <c r="D155" s="12"/>
      <c r="E155" s="13" t="str">
        <f>IF($A155="","",(B155+((C155*'Inputs'!$B$3)/1000)))</f>
        <v/>
      </c>
      <c r="F155" s="14" t="str">
        <f>IF($A155="","",(((E155*'Inputs'!$B$5)+D155)+'Inputs'!$B$6))</f>
        <v/>
      </c>
      <c r="G155" s="14" t="str">
        <f>IF($A155="","",CEILING((F155/(1-'Inputs'!$B$7)),25))</f>
        <v/>
      </c>
      <c r="H155" s="14" t="str">
        <f>IF($A155="","",MAX(0,(G155-'Inputs'!$B$8)))</f>
        <v/>
      </c>
    </row>
    <row r="156" spans="1:8" x14ac:dyDescent="0.25">
      <c r="B156" s="11"/>
      <c r="C156" s="11"/>
      <c r="D156" s="12"/>
      <c r="E156" s="13" t="str">
        <f>IF($A156="","",(B156+((C156*'Inputs'!$B$3)/1000)))</f>
        <v/>
      </c>
      <c r="F156" s="14" t="str">
        <f>IF($A156="","",(((E156*'Inputs'!$B$5)+D156)+'Inputs'!$B$6))</f>
        <v/>
      </c>
      <c r="G156" s="14" t="str">
        <f>IF($A156="","",CEILING((F156/(1-'Inputs'!$B$7)),25))</f>
        <v/>
      </c>
      <c r="H156" s="14" t="str">
        <f>IF($A156="","",MAX(0,(G156-'Inputs'!$B$8)))</f>
        <v/>
      </c>
    </row>
    <row r="157" spans="1:8" x14ac:dyDescent="0.25">
      <c r="B157" s="11"/>
      <c r="C157" s="11"/>
      <c r="D157" s="12"/>
      <c r="E157" s="13" t="str">
        <f>IF($A157="","",(B157+((C157*'Inputs'!$B$3)/1000)))</f>
        <v/>
      </c>
      <c r="F157" s="14" t="str">
        <f>IF($A157="","",(((E157*'Inputs'!$B$5)+D157)+'Inputs'!$B$6))</f>
        <v/>
      </c>
      <c r="G157" s="14" t="str">
        <f>IF($A157="","",CEILING((F157/(1-'Inputs'!$B$7)),25))</f>
        <v/>
      </c>
      <c r="H157" s="14" t="str">
        <f>IF($A157="","",MAX(0,(G157-'Inputs'!$B$8)))</f>
        <v/>
      </c>
    </row>
    <row r="158" spans="1:8" x14ac:dyDescent="0.25">
      <c r="B158" s="11"/>
      <c r="C158" s="11"/>
      <c r="D158" s="12"/>
      <c r="E158" s="13" t="str">
        <f>IF($A158="","",(B158+((C158*'Inputs'!$B$3)/1000)))</f>
        <v/>
      </c>
      <c r="F158" s="14" t="str">
        <f>IF($A158="","",(((E158*'Inputs'!$B$5)+D158)+'Inputs'!$B$6))</f>
        <v/>
      </c>
      <c r="G158" s="14" t="str">
        <f>IF($A158="","",CEILING((F158/(1-'Inputs'!$B$7)),25))</f>
        <v/>
      </c>
      <c r="H158" s="14" t="str">
        <f>IF($A158="","",MAX(0,(G158-'Inputs'!$B$8)))</f>
        <v/>
      </c>
    </row>
    <row r="159" spans="1:8" x14ac:dyDescent="0.25">
      <c r="B159" s="11"/>
      <c r="C159" s="11"/>
      <c r="D159" s="12"/>
      <c r="E159" s="13" t="str">
        <f>IF($A159="","",(B159+((C159*'Inputs'!$B$3)/1000)))</f>
        <v/>
      </c>
      <c r="F159" s="14" t="str">
        <f>IF($A159="","",(((E159*'Inputs'!$B$5)+D159)+'Inputs'!$B$6))</f>
        <v/>
      </c>
      <c r="G159" s="14" t="str">
        <f>IF($A159="","",CEILING((F159/(1-'Inputs'!$B$7)),25))</f>
        <v/>
      </c>
      <c r="H159" s="14" t="str">
        <f>IF($A159="","",MAX(0,(G159-'Inputs'!$B$8)))</f>
        <v/>
      </c>
    </row>
    <row r="160" spans="1:8" x14ac:dyDescent="0.25">
      <c r="B160" s="11"/>
      <c r="C160" s="11"/>
      <c r="D160" s="12"/>
      <c r="E160" s="13" t="str">
        <f>IF($A160="","",(B160+((C160*'Inputs'!$B$3)/1000)))</f>
        <v/>
      </c>
      <c r="F160" s="14" t="str">
        <f>IF($A160="","",(((E160*'Inputs'!$B$5)+D160)+'Inputs'!$B$6))</f>
        <v/>
      </c>
      <c r="G160" s="14" t="str">
        <f>IF($A160="","",CEILING((F160/(1-'Inputs'!$B$7)),25))</f>
        <v/>
      </c>
      <c r="H160" s="14" t="str">
        <f>IF($A160="","",MAX(0,(G160-'Inputs'!$B$8)))</f>
        <v/>
      </c>
    </row>
    <row r="161" spans="1:8" x14ac:dyDescent="0.25">
      <c r="B161" s="11"/>
      <c r="C161" s="11"/>
      <c r="D161" s="12"/>
      <c r="E161" s="13" t="str">
        <f>IF($A161="","",(B161+((C161*'Inputs'!$B$3)/1000)))</f>
        <v/>
      </c>
      <c r="F161" s="14" t="str">
        <f>IF($A161="","",(((E161*'Inputs'!$B$5)+D161)+'Inputs'!$B$6))</f>
        <v/>
      </c>
      <c r="G161" s="14" t="str">
        <f>IF($A161="","",CEILING((F161/(1-'Inputs'!$B$7)),25))</f>
        <v/>
      </c>
      <c r="H161" s="14" t="str">
        <f>IF($A161="","",MAX(0,(G161-'Inputs'!$B$8)))</f>
        <v/>
      </c>
    </row>
    <row r="162" spans="1:8" x14ac:dyDescent="0.25">
      <c r="B162" s="11"/>
      <c r="C162" s="11"/>
      <c r="D162" s="12"/>
      <c r="E162" s="13" t="str">
        <f>IF($A162="","",(B162+((C162*'Inputs'!$B$3)/1000)))</f>
        <v/>
      </c>
      <c r="F162" s="14" t="str">
        <f>IF($A162="","",(((E162*'Inputs'!$B$5)+D162)+'Inputs'!$B$6))</f>
        <v/>
      </c>
      <c r="G162" s="14" t="str">
        <f>IF($A162="","",CEILING((F162/(1-'Inputs'!$B$7)),25))</f>
        <v/>
      </c>
      <c r="H162" s="14" t="str">
        <f>IF($A162="","",MAX(0,(G162-'Inputs'!$B$8)))</f>
        <v/>
      </c>
    </row>
    <row r="163" spans="1:8" x14ac:dyDescent="0.25">
      <c r="B163" s="11"/>
      <c r="C163" s="11"/>
      <c r="D163" s="12"/>
      <c r="E163" s="13" t="str">
        <f>IF($A163="","",(B163+((C163*'Inputs'!$B$3)/1000)))</f>
        <v/>
      </c>
      <c r="F163" s="14" t="str">
        <f>IF($A163="","",(((E163*'Inputs'!$B$5)+D163)+'Inputs'!$B$6))</f>
        <v/>
      </c>
      <c r="G163" s="14" t="str">
        <f>IF($A163="","",CEILING((F163/(1-'Inputs'!$B$7)),25))</f>
        <v/>
      </c>
      <c r="H163" s="14" t="str">
        <f>IF($A163="","",MAX(0,(G163-'Inputs'!$B$8)))</f>
        <v/>
      </c>
    </row>
    <row r="164" spans="1:8" x14ac:dyDescent="0.25">
      <c r="B164" s="11"/>
      <c r="C164" s="11"/>
      <c r="D164" s="12"/>
      <c r="E164" s="13" t="str">
        <f>IF($A164="","",(B164+((C164*'Inputs'!$B$3)/1000)))</f>
        <v/>
      </c>
      <c r="F164" s="14" t="str">
        <f>IF($A164="","",(((E164*'Inputs'!$B$5)+D164)+'Inputs'!$B$6))</f>
        <v/>
      </c>
      <c r="G164" s="14" t="str">
        <f>IF($A164="","",CEILING((F164/(1-'Inputs'!$B$7)),25))</f>
        <v/>
      </c>
      <c r="H164" s="14" t="str">
        <f>IF($A164="","",MAX(0,(G164-'Inputs'!$B$8)))</f>
        <v/>
      </c>
    </row>
    <row r="165" spans="1:8" x14ac:dyDescent="0.25">
      <c r="B165" s="11"/>
      <c r="C165" s="11"/>
      <c r="D165" s="12"/>
      <c r="E165" s="13" t="str">
        <f>IF($A165="","",(B165+((C165*'Inputs'!$B$3)/1000)))</f>
        <v/>
      </c>
      <c r="F165" s="14" t="str">
        <f>IF($A165="","",(((E165*'Inputs'!$B$5)+D165)+'Inputs'!$B$6))</f>
        <v/>
      </c>
      <c r="G165" s="14" t="str">
        <f>IF($A165="","",CEILING((F165/(1-'Inputs'!$B$7)),25))</f>
        <v/>
      </c>
      <c r="H165" s="14" t="str">
        <f>IF($A165="","",MAX(0,(G165-'Inputs'!$B$8)))</f>
        <v/>
      </c>
    </row>
    <row r="166" spans="1:8" x14ac:dyDescent="0.25">
      <c r="B166" s="11"/>
      <c r="C166" s="11"/>
      <c r="D166" s="12"/>
      <c r="E166" s="13" t="str">
        <f>IF($A166="","",(B166+((C166*'Inputs'!$B$3)/1000)))</f>
        <v/>
      </c>
      <c r="F166" s="14" t="str">
        <f>IF($A166="","",(((E166*'Inputs'!$B$5)+D166)+'Inputs'!$B$6))</f>
        <v/>
      </c>
      <c r="G166" s="14" t="str">
        <f>IF($A166="","",CEILING((F166/(1-'Inputs'!$B$7)),25))</f>
        <v/>
      </c>
      <c r="H166" s="14" t="str">
        <f>IF($A166="","",MAX(0,(G166-'Inputs'!$B$8)))</f>
        <v/>
      </c>
    </row>
    <row r="167" spans="1:8" x14ac:dyDescent="0.25">
      <c r="B167" s="11"/>
      <c r="C167" s="11"/>
      <c r="D167" s="12"/>
      <c r="E167" s="13" t="str">
        <f>IF($A167="","",(B167+((C167*'Inputs'!$B$3)/1000)))</f>
        <v/>
      </c>
      <c r="F167" s="14" t="str">
        <f>IF($A167="","",(((E167*'Inputs'!$B$5)+D167)+'Inputs'!$B$6))</f>
        <v/>
      </c>
      <c r="G167" s="14" t="str">
        <f>IF($A167="","",CEILING((F167/(1-'Inputs'!$B$7)),25))</f>
        <v/>
      </c>
      <c r="H167" s="14" t="str">
        <f>IF($A167="","",MAX(0,(G167-'Inputs'!$B$8)))</f>
        <v/>
      </c>
    </row>
    <row r="168" spans="1:8" x14ac:dyDescent="0.25">
      <c r="B168" s="11"/>
      <c r="C168" s="11"/>
      <c r="D168" s="12"/>
      <c r="E168" s="13" t="str">
        <f>IF($A168="","",(B168+((C168*'Inputs'!$B$3)/1000)))</f>
        <v/>
      </c>
      <c r="F168" s="14" t="str">
        <f>IF($A168="","",(((E168*'Inputs'!$B$5)+D168)+'Inputs'!$B$6))</f>
        <v/>
      </c>
      <c r="G168" s="14" t="str">
        <f>IF($A168="","",CEILING((F168/(1-'Inputs'!$B$7)),25))</f>
        <v/>
      </c>
      <c r="H168" s="14" t="str">
        <f>IF($A168="","",MAX(0,(G168-'Inputs'!$B$8)))</f>
        <v/>
      </c>
    </row>
    <row r="169" spans="1:8" x14ac:dyDescent="0.25">
      <c r="B169" s="11"/>
      <c r="C169" s="11"/>
      <c r="D169" s="12"/>
      <c r="E169" s="13" t="str">
        <f>IF($A169="","",(B169+((C169*'Inputs'!$B$3)/1000)))</f>
        <v/>
      </c>
      <c r="F169" s="14" t="str">
        <f>IF($A169="","",(((E169*'Inputs'!$B$5)+D169)+'Inputs'!$B$6))</f>
        <v/>
      </c>
      <c r="G169" s="14" t="str">
        <f>IF($A169="","",CEILING((F169/(1-'Inputs'!$B$7)),25))</f>
        <v/>
      </c>
      <c r="H169" s="14" t="str">
        <f>IF($A169="","",MAX(0,(G169-'Inputs'!$B$8)))</f>
        <v/>
      </c>
    </row>
    <row r="170" spans="1:8" x14ac:dyDescent="0.25">
      <c r="B170" s="11"/>
      <c r="C170" s="11"/>
      <c r="D170" s="12"/>
      <c r="E170" s="13" t="str">
        <f>IF($A170="","",(B170+((C170*'Inputs'!$B$3)/1000)))</f>
        <v/>
      </c>
      <c r="F170" s="14" t="str">
        <f>IF($A170="","",(((E170*'Inputs'!$B$5)+D170)+'Inputs'!$B$6))</f>
        <v/>
      </c>
      <c r="G170" s="14" t="str">
        <f>IF($A170="","",CEILING((F170/(1-'Inputs'!$B$7)),25))</f>
        <v/>
      </c>
      <c r="H170" s="14" t="str">
        <f>IF($A170="","",MAX(0,(G170-'Inputs'!$B$8)))</f>
        <v/>
      </c>
    </row>
    <row r="171" spans="1:8" x14ac:dyDescent="0.25">
      <c r="B171" s="11"/>
      <c r="C171" s="11"/>
      <c r="D171" s="12"/>
      <c r="E171" s="13" t="str">
        <f>IF($A171="","",(B171+((C171*'Inputs'!$B$3)/1000)))</f>
        <v/>
      </c>
      <c r="F171" s="14" t="str">
        <f>IF($A171="","",(((E171*'Inputs'!$B$5)+D171)+'Inputs'!$B$6))</f>
        <v/>
      </c>
      <c r="G171" s="14" t="str">
        <f>IF($A171="","",CEILING((F171/(1-'Inputs'!$B$7)),25))</f>
        <v/>
      </c>
      <c r="H171" s="14" t="str">
        <f>IF($A171="","",MAX(0,(G171-'Inputs'!$B$8)))</f>
        <v/>
      </c>
    </row>
    <row r="172" spans="1:8" x14ac:dyDescent="0.25">
      <c r="B172" s="11"/>
      <c r="C172" s="11"/>
      <c r="D172" s="12"/>
      <c r="E172" s="13" t="str">
        <f>IF($A172="","",(B172+((C172*'Inputs'!$B$3)/1000)))</f>
        <v/>
      </c>
      <c r="F172" s="14" t="str">
        <f>IF($A172="","",(((E172*'Inputs'!$B$5)+D172)+'Inputs'!$B$6))</f>
        <v/>
      </c>
      <c r="G172" s="14" t="str">
        <f>IF($A172="","",CEILING((F172/(1-'Inputs'!$B$7)),25))</f>
        <v/>
      </c>
      <c r="H172" s="14" t="str">
        <f>IF($A172="","",MAX(0,(G172-'Inputs'!$B$8)))</f>
        <v/>
      </c>
    </row>
    <row r="173" spans="1:8" x14ac:dyDescent="0.25">
      <c r="B173" s="11"/>
      <c r="C173" s="11"/>
      <c r="D173" s="12"/>
      <c r="E173" s="13" t="str">
        <f>IF($A173="","",(B173+((C173*'Inputs'!$B$3)/1000)))</f>
        <v/>
      </c>
      <c r="F173" s="14" t="str">
        <f>IF($A173="","",(((E173*'Inputs'!$B$5)+D173)+'Inputs'!$B$6))</f>
        <v/>
      </c>
      <c r="G173" s="14" t="str">
        <f>IF($A173="","",CEILING((F173/(1-'Inputs'!$B$7)),25))</f>
        <v/>
      </c>
      <c r="H173" s="14" t="str">
        <f>IF($A173="","",MAX(0,(G173-'Inputs'!$B$8)))</f>
        <v/>
      </c>
    </row>
    <row r="174" spans="1:8" x14ac:dyDescent="0.25">
      <c r="B174" s="11"/>
      <c r="C174" s="11"/>
      <c r="D174" s="12"/>
      <c r="E174" s="13" t="str">
        <f>IF($A174="","",(B174+((C174*'Inputs'!$B$3)/1000)))</f>
        <v/>
      </c>
      <c r="F174" s="14" t="str">
        <f>IF($A174="","",(((E174*'Inputs'!$B$5)+D174)+'Inputs'!$B$6))</f>
        <v/>
      </c>
      <c r="G174" s="14" t="str">
        <f>IF($A174="","",CEILING((F174/(1-'Inputs'!$B$7)),25))</f>
        <v/>
      </c>
      <c r="H174" s="14" t="str">
        <f>IF($A174="","",MAX(0,(G174-'Inputs'!$B$8)))</f>
        <v/>
      </c>
    </row>
    <row r="175" spans="1:8" x14ac:dyDescent="0.25">
      <c r="B175" s="11"/>
      <c r="C175" s="11"/>
      <c r="D175" s="12"/>
      <c r="E175" s="13" t="str">
        <f>IF($A175="","",(B175+((C175*'Inputs'!$B$3)/1000)))</f>
        <v/>
      </c>
      <c r="F175" s="14" t="str">
        <f>IF($A175="","",(((E175*'Inputs'!$B$5)+D175)+'Inputs'!$B$6))</f>
        <v/>
      </c>
      <c r="G175" s="14" t="str">
        <f>IF($A175="","",CEILING((F175/(1-'Inputs'!$B$7)),25))</f>
        <v/>
      </c>
      <c r="H175" s="14" t="str">
        <f>IF($A175="","",MAX(0,(G175-'Inputs'!$B$8)))</f>
        <v/>
      </c>
    </row>
    <row r="176" spans="1:8" x14ac:dyDescent="0.25">
      <c r="B176" s="11"/>
      <c r="C176" s="11"/>
      <c r="D176" s="12"/>
      <c r="E176" s="13" t="str">
        <f>IF($A176="","",(B176+((C176*'Inputs'!$B$3)/1000)))</f>
        <v/>
      </c>
      <c r="F176" s="14" t="str">
        <f>IF($A176="","",(((E176*'Inputs'!$B$5)+D176)+'Inputs'!$B$6))</f>
        <v/>
      </c>
      <c r="G176" s="14" t="str">
        <f>IF($A176="","",CEILING((F176/(1-'Inputs'!$B$7)),25))</f>
        <v/>
      </c>
      <c r="H176" s="14" t="str">
        <f>IF($A176="","",MAX(0,(G176-'Inputs'!$B$8)))</f>
        <v/>
      </c>
    </row>
    <row r="177" spans="1:8" x14ac:dyDescent="0.25">
      <c r="B177" s="11"/>
      <c r="C177" s="11"/>
      <c r="D177" s="12"/>
      <c r="E177" s="13" t="str">
        <f>IF($A177="","",(B177+((C177*'Inputs'!$B$3)/1000)))</f>
        <v/>
      </c>
      <c r="F177" s="14" t="str">
        <f>IF($A177="","",(((E177*'Inputs'!$B$5)+D177)+'Inputs'!$B$6))</f>
        <v/>
      </c>
      <c r="G177" s="14" t="str">
        <f>IF($A177="","",CEILING((F177/(1-'Inputs'!$B$7)),25))</f>
        <v/>
      </c>
      <c r="H177" s="14" t="str">
        <f>IF($A177="","",MAX(0,(G177-'Inputs'!$B$8)))</f>
        <v/>
      </c>
    </row>
    <row r="178" spans="1:8" x14ac:dyDescent="0.25">
      <c r="B178" s="11"/>
      <c r="C178" s="11"/>
      <c r="D178" s="12"/>
      <c r="E178" s="13" t="str">
        <f>IF($A178="","",(B178+((C178*'Inputs'!$B$3)/1000)))</f>
        <v/>
      </c>
      <c r="F178" s="14" t="str">
        <f>IF($A178="","",(((E178*'Inputs'!$B$5)+D178)+'Inputs'!$B$6))</f>
        <v/>
      </c>
      <c r="G178" s="14" t="str">
        <f>IF($A178="","",CEILING((F178/(1-'Inputs'!$B$7)),25))</f>
        <v/>
      </c>
      <c r="H178" s="14" t="str">
        <f>IF($A178="","",MAX(0,(G178-'Inputs'!$B$8)))</f>
        <v/>
      </c>
    </row>
    <row r="179" spans="1:8" x14ac:dyDescent="0.25">
      <c r="B179" s="11"/>
      <c r="C179" s="11"/>
      <c r="D179" s="12"/>
      <c r="E179" s="13" t="str">
        <f>IF($A179="","",(B179+((C179*'Inputs'!$B$3)/1000)))</f>
        <v/>
      </c>
      <c r="F179" s="14" t="str">
        <f>IF($A179="","",(((E179*'Inputs'!$B$5)+D179)+'Inputs'!$B$6))</f>
        <v/>
      </c>
      <c r="G179" s="14" t="str">
        <f>IF($A179="","",CEILING((F179/(1-'Inputs'!$B$7)),25))</f>
        <v/>
      </c>
      <c r="H179" s="14" t="str">
        <f>IF($A179="","",MAX(0,(G179-'Inputs'!$B$8)))</f>
        <v/>
      </c>
    </row>
    <row r="180" spans="1:8" x14ac:dyDescent="0.25">
      <c r="B180" s="11"/>
      <c r="C180" s="11"/>
      <c r="D180" s="12"/>
      <c r="E180" s="13" t="str">
        <f>IF($A180="","",(B180+((C180*'Inputs'!$B$3)/1000)))</f>
        <v/>
      </c>
      <c r="F180" s="14" t="str">
        <f>IF($A180="","",(((E180*'Inputs'!$B$5)+D180)+'Inputs'!$B$6))</f>
        <v/>
      </c>
      <c r="G180" s="14" t="str">
        <f>IF($A180="","",CEILING((F180/(1-'Inputs'!$B$7)),25))</f>
        <v/>
      </c>
      <c r="H180" s="14" t="str">
        <f>IF($A180="","",MAX(0,(G180-'Inputs'!$B$8)))</f>
        <v/>
      </c>
    </row>
    <row r="181" spans="1:8" x14ac:dyDescent="0.25">
      <c r="B181" s="11"/>
      <c r="C181" s="11"/>
      <c r="D181" s="12"/>
      <c r="E181" s="13" t="str">
        <f>IF($A181="","",(B181+((C181*'Inputs'!$B$3)/1000)))</f>
        <v/>
      </c>
      <c r="F181" s="14" t="str">
        <f>IF($A181="","",(((E181*'Inputs'!$B$5)+D181)+'Inputs'!$B$6))</f>
        <v/>
      </c>
      <c r="G181" s="14" t="str">
        <f>IF($A181="","",CEILING((F181/(1-'Inputs'!$B$7)),25))</f>
        <v/>
      </c>
      <c r="H181" s="14" t="str">
        <f>IF($A181="","",MAX(0,(G181-'Inputs'!$B$8)))</f>
        <v/>
      </c>
    </row>
    <row r="182" spans="1:8" x14ac:dyDescent="0.25">
      <c r="B182" s="11"/>
      <c r="C182" s="11"/>
      <c r="D182" s="12"/>
      <c r="E182" s="13" t="str">
        <f>IF($A182="","",(B182+((C182*'Inputs'!$B$3)/1000)))</f>
        <v/>
      </c>
      <c r="F182" s="14" t="str">
        <f>IF($A182="","",(((E182*'Inputs'!$B$5)+D182)+'Inputs'!$B$6))</f>
        <v/>
      </c>
      <c r="G182" s="14" t="str">
        <f>IF($A182="","",CEILING((F182/(1-'Inputs'!$B$7)),25))</f>
        <v/>
      </c>
      <c r="H182" s="14" t="str">
        <f>IF($A182="","",MAX(0,(G182-'Inputs'!$B$8)))</f>
        <v/>
      </c>
    </row>
    <row r="183" spans="1:8" x14ac:dyDescent="0.25">
      <c r="B183" s="11"/>
      <c r="C183" s="11"/>
      <c r="D183" s="12"/>
      <c r="E183" s="13" t="str">
        <f>IF($A183="","",(B183+((C183*'Inputs'!$B$3)/1000)))</f>
        <v/>
      </c>
      <c r="F183" s="14" t="str">
        <f>IF($A183="","",(((E183*'Inputs'!$B$5)+D183)+'Inputs'!$B$6))</f>
        <v/>
      </c>
      <c r="G183" s="14" t="str">
        <f>IF($A183="","",CEILING((F183/(1-'Inputs'!$B$7)),25))</f>
        <v/>
      </c>
      <c r="H183" s="14" t="str">
        <f>IF($A183="","",MAX(0,(G183-'Inputs'!$B$8)))</f>
        <v/>
      </c>
    </row>
    <row r="184" spans="1:8" x14ac:dyDescent="0.25">
      <c r="B184" s="11"/>
      <c r="C184" s="11"/>
      <c r="D184" s="12"/>
      <c r="E184" s="13" t="str">
        <f>IF($A184="","",(B184+((C184*'Inputs'!$B$3)/1000)))</f>
        <v/>
      </c>
      <c r="F184" s="14" t="str">
        <f>IF($A184="","",(((E184*'Inputs'!$B$5)+D184)+'Inputs'!$B$6))</f>
        <v/>
      </c>
      <c r="G184" s="14" t="str">
        <f>IF($A184="","",CEILING((F184/(1-'Inputs'!$B$7)),25))</f>
        <v/>
      </c>
      <c r="H184" s="14" t="str">
        <f>IF($A184="","",MAX(0,(G184-'Inputs'!$B$8)))</f>
        <v/>
      </c>
    </row>
    <row r="185" spans="1:8" x14ac:dyDescent="0.25">
      <c r="B185" s="11"/>
      <c r="C185" s="11"/>
      <c r="D185" s="12"/>
      <c r="E185" s="13" t="str">
        <f>IF($A185="","",(B185+((C185*'Inputs'!$B$3)/1000)))</f>
        <v/>
      </c>
      <c r="F185" s="14" t="str">
        <f>IF($A185="","",(((E185*'Inputs'!$B$5)+D185)+'Inputs'!$B$6))</f>
        <v/>
      </c>
      <c r="G185" s="14" t="str">
        <f>IF($A185="","",CEILING((F185/(1-'Inputs'!$B$7)),25))</f>
        <v/>
      </c>
      <c r="H185" s="14" t="str">
        <f>IF($A185="","",MAX(0,(G185-'Inputs'!$B$8)))</f>
        <v/>
      </c>
    </row>
    <row r="186" spans="1:8" x14ac:dyDescent="0.25">
      <c r="B186" s="11"/>
      <c r="C186" s="11"/>
      <c r="D186" s="12"/>
      <c r="E186" s="13" t="str">
        <f>IF($A186="","",(B186+((C186*'Inputs'!$B$3)/1000)))</f>
        <v/>
      </c>
      <c r="F186" s="14" t="str">
        <f>IF($A186="","",(((E186*'Inputs'!$B$5)+D186)+'Inputs'!$B$6))</f>
        <v/>
      </c>
      <c r="G186" s="14" t="str">
        <f>IF($A186="","",CEILING((F186/(1-'Inputs'!$B$7)),25))</f>
        <v/>
      </c>
      <c r="H186" s="14" t="str">
        <f>IF($A186="","",MAX(0,(G186-'Inputs'!$B$8)))</f>
        <v/>
      </c>
    </row>
    <row r="187" spans="1:8" x14ac:dyDescent="0.25">
      <c r="B187" s="11"/>
      <c r="C187" s="11"/>
      <c r="D187" s="12"/>
      <c r="E187" s="13" t="str">
        <f>IF($A187="","",(B187+((C187*'Inputs'!$B$3)/1000)))</f>
        <v/>
      </c>
      <c r="F187" s="14" t="str">
        <f>IF($A187="","",(((E187*'Inputs'!$B$5)+D187)+'Inputs'!$B$6))</f>
        <v/>
      </c>
      <c r="G187" s="14" t="str">
        <f>IF($A187="","",CEILING((F187/(1-'Inputs'!$B$7)),25))</f>
        <v/>
      </c>
      <c r="H187" s="14" t="str">
        <f>IF($A187="","",MAX(0,(G187-'Inputs'!$B$8)))</f>
        <v/>
      </c>
    </row>
    <row r="188" spans="1:8" x14ac:dyDescent="0.25">
      <c r="B188" s="11"/>
      <c r="C188" s="11"/>
      <c r="D188" s="12"/>
      <c r="E188" s="13" t="str">
        <f>IF($A188="","",(B188+((C188*'Inputs'!$B$3)/1000)))</f>
        <v/>
      </c>
      <c r="F188" s="14" t="str">
        <f>IF($A188="","",(((E188*'Inputs'!$B$5)+D188)+'Inputs'!$B$6))</f>
        <v/>
      </c>
      <c r="G188" s="14" t="str">
        <f>IF($A188="","",CEILING((F188/(1-'Inputs'!$B$7)),25))</f>
        <v/>
      </c>
      <c r="H188" s="14" t="str">
        <f>IF($A188="","",MAX(0,(G188-'Inputs'!$B$8)))</f>
        <v/>
      </c>
    </row>
    <row r="189" spans="1:8" x14ac:dyDescent="0.25">
      <c r="B189" s="11"/>
      <c r="C189" s="11"/>
      <c r="D189" s="12"/>
      <c r="E189" s="13" t="str">
        <f>IF($A189="","",(B189+((C189*'Inputs'!$B$3)/1000)))</f>
        <v/>
      </c>
      <c r="F189" s="14" t="str">
        <f>IF($A189="","",(((E189*'Inputs'!$B$5)+D189)+'Inputs'!$B$6))</f>
        <v/>
      </c>
      <c r="G189" s="14" t="str">
        <f>IF($A189="","",CEILING((F189/(1-'Inputs'!$B$7)),25))</f>
        <v/>
      </c>
      <c r="H189" s="14" t="str">
        <f>IF($A189="","",MAX(0,(G189-'Inputs'!$B$8)))</f>
        <v/>
      </c>
    </row>
    <row r="190" spans="1:8" x14ac:dyDescent="0.25">
      <c r="B190" s="11"/>
      <c r="C190" s="11"/>
      <c r="D190" s="12"/>
      <c r="E190" s="13" t="str">
        <f>IF($A190="","",(B190+((C190*'Inputs'!$B$3)/1000)))</f>
        <v/>
      </c>
      <c r="F190" s="14" t="str">
        <f>IF($A190="","",(((E190*'Inputs'!$B$5)+D190)+'Inputs'!$B$6))</f>
        <v/>
      </c>
      <c r="G190" s="14" t="str">
        <f>IF($A190="","",CEILING((F190/(1-'Inputs'!$B$7)),25))</f>
        <v/>
      </c>
      <c r="H190" s="14" t="str">
        <f>IF($A190="","",MAX(0,(G190-'Inputs'!$B$8)))</f>
        <v/>
      </c>
    </row>
    <row r="191" spans="1:8" x14ac:dyDescent="0.25">
      <c r="B191" s="11"/>
      <c r="C191" s="11"/>
      <c r="D191" s="12"/>
      <c r="E191" s="13" t="str">
        <f>IF($A191="","",(B191+((C191*'Inputs'!$B$3)/1000)))</f>
        <v/>
      </c>
      <c r="F191" s="14" t="str">
        <f>IF($A191="","",(((E191*'Inputs'!$B$5)+D191)+'Inputs'!$B$6))</f>
        <v/>
      </c>
      <c r="G191" s="14" t="str">
        <f>IF($A191="","",CEILING((F191/(1-'Inputs'!$B$7)),25))</f>
        <v/>
      </c>
      <c r="H191" s="14" t="str">
        <f>IF($A191="","",MAX(0,(G191-'Inputs'!$B$8)))</f>
        <v/>
      </c>
    </row>
    <row r="192" spans="1:8" x14ac:dyDescent="0.25">
      <c r="B192" s="11"/>
      <c r="C192" s="11"/>
      <c r="D192" s="12"/>
      <c r="E192" s="13" t="str">
        <f>IF($A192="","",(B192+((C192*'Inputs'!$B$3)/1000)))</f>
        <v/>
      </c>
      <c r="F192" s="14" t="str">
        <f>IF($A192="","",(((E192*'Inputs'!$B$5)+D192)+'Inputs'!$B$6))</f>
        <v/>
      </c>
      <c r="G192" s="14" t="str">
        <f>IF($A192="","",CEILING((F192/(1-'Inputs'!$B$7)),25))</f>
        <v/>
      </c>
      <c r="H192" s="14" t="str">
        <f>IF($A192="","",MAX(0,(G192-'Inputs'!$B$8)))</f>
        <v/>
      </c>
    </row>
    <row r="193" spans="1:8" x14ac:dyDescent="0.25">
      <c r="B193" s="11"/>
      <c r="C193" s="11"/>
      <c r="D193" s="12"/>
      <c r="E193" s="13" t="str">
        <f>IF($A193="","",(B193+((C193*'Inputs'!$B$3)/1000)))</f>
        <v/>
      </c>
      <c r="F193" s="14" t="str">
        <f>IF($A193="","",(((E193*'Inputs'!$B$5)+D193)+'Inputs'!$B$6))</f>
        <v/>
      </c>
      <c r="G193" s="14" t="str">
        <f>IF($A193="","",CEILING((F193/(1-'Inputs'!$B$7)),25))</f>
        <v/>
      </c>
      <c r="H193" s="14" t="str">
        <f>IF($A193="","",MAX(0,(G193-'Inputs'!$B$8)))</f>
        <v/>
      </c>
    </row>
    <row r="194" spans="1:8" x14ac:dyDescent="0.25">
      <c r="B194" s="11"/>
      <c r="C194" s="11"/>
      <c r="D194" s="12"/>
      <c r="E194" s="13" t="str">
        <f>IF($A194="","",(B194+((C194*'Inputs'!$B$3)/1000)))</f>
        <v/>
      </c>
      <c r="F194" s="14" t="str">
        <f>IF($A194="","",(((E194*'Inputs'!$B$5)+D194)+'Inputs'!$B$6))</f>
        <v/>
      </c>
      <c r="G194" s="14" t="str">
        <f>IF($A194="","",CEILING((F194/(1-'Inputs'!$B$7)),25))</f>
        <v/>
      </c>
      <c r="H194" s="14" t="str">
        <f>IF($A194="","",MAX(0,(G194-'Inputs'!$B$8)))</f>
        <v/>
      </c>
    </row>
    <row r="195" spans="1:8" x14ac:dyDescent="0.25">
      <c r="B195" s="11"/>
      <c r="C195" s="11"/>
      <c r="D195" s="12"/>
      <c r="E195" s="13" t="str">
        <f>IF($A195="","",(B195+((C195*'Inputs'!$B$3)/1000)))</f>
        <v/>
      </c>
      <c r="F195" s="14" t="str">
        <f>IF($A195="","",(((E195*'Inputs'!$B$5)+D195)+'Inputs'!$B$6))</f>
        <v/>
      </c>
      <c r="G195" s="14" t="str">
        <f>IF($A195="","",CEILING((F195/(1-'Inputs'!$B$7)),25))</f>
        <v/>
      </c>
      <c r="H195" s="14" t="str">
        <f>IF($A195="","",MAX(0,(G195-'Inputs'!$B$8)))</f>
        <v/>
      </c>
    </row>
    <row r="196" spans="1:8" x14ac:dyDescent="0.25">
      <c r="B196" s="11"/>
      <c r="C196" s="11"/>
      <c r="D196" s="12"/>
      <c r="E196" s="13" t="str">
        <f>IF($A196="","",(B196+((C196*'Inputs'!$B$3)/1000)))</f>
        <v/>
      </c>
      <c r="F196" s="14" t="str">
        <f>IF($A196="","",(((E196*'Inputs'!$B$5)+D196)+'Inputs'!$B$6))</f>
        <v/>
      </c>
      <c r="G196" s="14" t="str">
        <f>IF($A196="","",CEILING((F196/(1-'Inputs'!$B$7)),25))</f>
        <v/>
      </c>
      <c r="H196" s="14" t="str">
        <f>IF($A196="","",MAX(0,(G196-'Inputs'!$B$8)))</f>
        <v/>
      </c>
    </row>
    <row r="197" spans="1:8" x14ac:dyDescent="0.25">
      <c r="B197" s="11"/>
      <c r="C197" s="11"/>
      <c r="D197" s="12"/>
      <c r="E197" s="13" t="str">
        <f>IF($A197="","",(B197+((C197*'Inputs'!$B$3)/1000)))</f>
        <v/>
      </c>
      <c r="F197" s="14" t="str">
        <f>IF($A197="","",(((E197*'Inputs'!$B$5)+D197)+'Inputs'!$B$6))</f>
        <v/>
      </c>
      <c r="G197" s="14" t="str">
        <f>IF($A197="","",CEILING((F197/(1-'Inputs'!$B$7)),25))</f>
        <v/>
      </c>
      <c r="H197" s="14" t="str">
        <f>IF($A197="","",MAX(0,(G197-'Inputs'!$B$8)))</f>
        <v/>
      </c>
    </row>
    <row r="198" spans="1:8" x14ac:dyDescent="0.25">
      <c r="B198" s="11"/>
      <c r="C198" s="11"/>
      <c r="D198" s="12"/>
      <c r="E198" s="13" t="str">
        <f>IF($A198="","",(B198+((C198*'Inputs'!$B$3)/1000)))</f>
        <v/>
      </c>
      <c r="F198" s="14" t="str">
        <f>IF($A198="","",(((E198*'Inputs'!$B$5)+D198)+'Inputs'!$B$6))</f>
        <v/>
      </c>
      <c r="G198" s="14" t="str">
        <f>IF($A198="","",CEILING((F198/(1-'Inputs'!$B$7)),25))</f>
        <v/>
      </c>
      <c r="H198" s="14" t="str">
        <f>IF($A198="","",MAX(0,(G198-'Inputs'!$B$8)))</f>
        <v/>
      </c>
    </row>
    <row r="199" spans="1:8" x14ac:dyDescent="0.25">
      <c r="B199" s="11"/>
      <c r="C199" s="11"/>
      <c r="D199" s="12"/>
      <c r="E199" s="13" t="str">
        <f>IF($A199="","",(B199+((C199*'Inputs'!$B$3)/1000)))</f>
        <v/>
      </c>
      <c r="F199" s="14" t="str">
        <f>IF($A199="","",(((E199*'Inputs'!$B$5)+D199)+'Inputs'!$B$6))</f>
        <v/>
      </c>
      <c r="G199" s="14" t="str">
        <f>IF($A199="","",CEILING((F199/(1-'Inputs'!$B$7)),25))</f>
        <v/>
      </c>
      <c r="H199" s="14" t="str">
        <f>IF($A199="","",MAX(0,(G199-'Inputs'!$B$8)))</f>
        <v/>
      </c>
    </row>
    <row r="200" spans="1:8" x14ac:dyDescent="0.25">
      <c r="B200" s="11"/>
      <c r="C200" s="11"/>
      <c r="D200" s="12"/>
      <c r="E200" s="13" t="str">
        <f>IF($A200="","",(B200+((C200*'Inputs'!$B$3)/1000)))</f>
        <v/>
      </c>
      <c r="F200" s="14" t="str">
        <f>IF($A200="","",(((E200*'Inputs'!$B$5)+D200)+'Inputs'!$B$6))</f>
        <v/>
      </c>
      <c r="G200" s="14" t="str">
        <f>IF($A200="","",CEILING((F200/(1-'Inputs'!$B$7)),25))</f>
        <v/>
      </c>
      <c r="H200" s="14" t="str">
        <f>IF($A200="","",MAX(0,(G200-'Inputs'!$B$8)))</f>
        <v/>
      </c>
    </row>
    <row r="201" spans="1:8" x14ac:dyDescent="0.25">
      <c r="B201" s="11"/>
      <c r="C201" s="11"/>
      <c r="D201" s="12"/>
      <c r="E201" s="13" t="str">
        <f>IF($A201="","",(B201+((C201*'Inputs'!$B$3)/1000)))</f>
        <v/>
      </c>
      <c r="F201" s="14" t="str">
        <f>IF($A201="","",(((E201*'Inputs'!$B$5)+D201)+'Inputs'!$B$6))</f>
        <v/>
      </c>
      <c r="G201" s="14" t="str">
        <f>IF($A201="","",CEILING((F201/(1-'Inputs'!$B$7)),25))</f>
        <v/>
      </c>
      <c r="H201" s="14" t="str">
        <f>IF($A201="","",MAX(0,(G201-'Inputs'!$B$8)))</f>
        <v/>
      </c>
    </row>
  </sheetData>
  <autoFilter ref="A1:H1"/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25</v>
      </c>
      <c r="B1" s="15" t="s">
        <v>26</v>
      </c>
      <c r="C1" s="15" t="s">
        <v>27</v>
      </c>
    </row>
    <row r="2" spans="1:3" x14ac:dyDescent="0.25">
      <c r="A2" s="16" t="s">
        <v>28</v>
      </c>
      <c r="B2" s="17"/>
      <c r="C2" s="17"/>
    </row>
    <row r="3" spans="1:2" x14ac:dyDescent="0.25">
      <c r="A3" t="s">
        <v>29</v>
      </c>
      <c r="B3" s="18">
        <v>2200</v>
      </c>
    </row>
    <row r="4" spans="1:3" x14ac:dyDescent="0.25">
      <c r="A4" s="16" t="s">
        <v>30</v>
      </c>
      <c r="B4" s="17"/>
      <c r="C4" s="17"/>
    </row>
    <row r="5" spans="1:3" x14ac:dyDescent="0.25">
      <c r="A5" t="s">
        <v>31</v>
      </c>
      <c r="B5" s="19">
        <v>55</v>
      </c>
      <c r="C5" s="20" t="s">
        <v>32</v>
      </c>
    </row>
    <row r="6" spans="1:2" x14ac:dyDescent="0.25">
      <c r="A6" t="s">
        <v>33</v>
      </c>
      <c r="B6" s="19">
        <v>25</v>
      </c>
    </row>
    <row r="7" spans="1:2" x14ac:dyDescent="0.25">
      <c r="A7" t="s">
        <v>34</v>
      </c>
      <c r="B7" s="21">
        <v>0.35</v>
      </c>
    </row>
    <row r="8" spans="1:3" x14ac:dyDescent="0.25">
      <c r="A8" t="s">
        <v>35</v>
      </c>
      <c r="B8" s="19">
        <v>150</v>
      </c>
      <c r="C8" s="20" t="s">
        <v>36</v>
      </c>
    </row>
  </sheetData>
  <dataValidations count="2">
    <dataValidation type="decimal" operator="greaterThanOrEqual" allowBlank="1" showErrorMessage="1" errorTitle="Number expected" error="Enter a number." sqref="B3">
      <formula1>-1000000000000</formula1>
    </dataValidation>
    <dataValidation type="decimal" operator="greaterThanOrEqual" allowBlank="1" showErrorMessage="1" errorTitle="Number expected" error="Enter a number." sqref="B5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Audit types</vt:lpstr>
      <vt:lpstr>Inputs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