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irectory" state="visible" r:id="rId5"/>
    <sheet sheetId="3" name="Team" state="visible" r:id="rId6"/>
  </sheets>
  <calcPr calcId="171027" fullCalcOnLoad="1"/>
</workbook>
</file>

<file path=xl/sharedStrings.xml><?xml version="1.0" encoding="utf-8"?>
<sst xmlns="http://schemas.openxmlformats.org/spreadsheetml/2006/main" count="73" uniqueCount="60">
  <si>
    <t>Employee Directory</t>
  </si>
  <si>
    <t>A free employee directory spreadsheet: a searchable staff list with roles, departments, and contacts for small teams, in Google Sheets and Excel.</t>
  </si>
  <si>
    <t>Quick start</t>
  </si>
  <si>
    <t>Open the Directory tab and replace the sample rows with your own — one row per entry. Formulas fill in automatically for new rows.</t>
  </si>
  <si>
    <t>Keep work contact details only; personal phone numbers, addresses and HR data belong in your HR system.</t>
  </si>
  <si>
    <t>Direct reports counts from the Manager column, so the org chart stays consistent.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</si>
  <si>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</si>
  <si>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</si>
  <si>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</si>
  <si>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</si>
  <si>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</si>
  <si>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</si>
  <si>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</si>
  <si>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Name</t>
  </si>
  <si>
    <t>Title</t>
  </si>
  <si>
    <t>Department</t>
  </si>
  <si>
    <t>Manager</t>
  </si>
  <si>
    <t>Work email</t>
  </si>
  <si>
    <t>Work phone</t>
  </si>
  <si>
    <t>Location</t>
  </si>
  <si>
    <t>Start date</t>
  </si>
  <si>
    <t>Tenure (years)</t>
  </si>
  <si>
    <t>Direct reports</t>
  </si>
  <si>
    <t>Dana Ruiz</t>
  </si>
  <si>
    <t>CEO</t>
  </si>
  <si>
    <t>Leadership</t>
  </si>
  <si>
    <t>dana@example.com</t>
  </si>
  <si>
    <t>x100</t>
  </si>
  <si>
    <t>HQ</t>
  </si>
  <si>
    <t>Sam Lee</t>
  </si>
  <si>
    <t>Operations Manager</t>
  </si>
  <si>
    <t>Operations</t>
  </si>
  <si>
    <t>sam@example.com</t>
  </si>
  <si>
    <t>x110</t>
  </si>
  <si>
    <t>Warehouse</t>
  </si>
  <si>
    <t>Priya Shah</t>
  </si>
  <si>
    <t>Sales Lead</t>
  </si>
  <si>
    <t>Sales</t>
  </si>
  <si>
    <t>priya@example.com</t>
  </si>
  <si>
    <t>x120</t>
  </si>
  <si>
    <t>Remote</t>
  </si>
  <si>
    <t>Marco Diaz</t>
  </si>
  <si>
    <t>Account Executive</t>
  </si>
  <si>
    <t>marco@example.com</t>
  </si>
  <si>
    <t>x121</t>
  </si>
  <si>
    <t>Ana Kim</t>
  </si>
  <si>
    <t>Bookkeeper</t>
  </si>
  <si>
    <t>Finance</t>
  </si>
  <si>
    <t>ana@example.com</t>
  </si>
  <si>
    <t>x130</t>
  </si>
  <si>
    <t>Leo Park</t>
  </si>
  <si>
    <t>Warehouse Lead</t>
  </si>
  <si>
    <t>leo@example.com</t>
  </si>
  <si>
    <t>x111</t>
  </si>
  <si>
    <t>Item</t>
  </si>
  <si>
    <t>Value</t>
  </si>
  <si>
    <t>Notes</t>
  </si>
  <si>
    <t>Headcount</t>
  </si>
  <si>
    <t>Employees</t>
  </si>
  <si>
    <t>By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</si>
</sst>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6" width="24" customWidth="1"/>
    <col min="7" max="7" width="16" customWidth="1"/>
    <col min="8" max="8" width="14" customWidth="1"/>
    <col min="9" max="10" width="17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E2" t="s">
        <v>26</v>
      </c>
      <c r="F2" t="s">
        <v>27</v>
      </c>
      <c r="G2" t="s">
        <v>28</v>
      </c>
      <c r="H2" s="11">
        <v>44117</v>
      </c>
      <c r="I2" s="12">
        <f>IF($A2="","",ROUND(((TODAY()-H2)/365.25),1))</f>
        <v>6</v>
      </c>
      <c r="J2" s="12">
        <f>IF($A2="","",COUNTIF('Directory'!$D$2:$D$201,A2))</f>
        <v>3</v>
      </c>
    </row>
    <row r="3" spans="1:10" x14ac:dyDescent="0.25">
      <c r="A3" t="s">
        <v>29</v>
      </c>
      <c r="B3" t="s">
        <v>30</v>
      </c>
      <c r="C3" t="s">
        <v>31</v>
      </c>
      <c r="D3" t="s">
        <v>23</v>
      </c>
      <c r="E3" t="s">
        <v>32</v>
      </c>
      <c r="F3" t="s">
        <v>33</v>
      </c>
      <c r="G3" t="s">
        <v>34</v>
      </c>
      <c r="H3" s="11">
        <v>45090</v>
      </c>
      <c r="I3" s="12">
        <f>IF($A3="","",ROUND(((TODAY()-H3)/365.25),1))</f>
        <v>3.3</v>
      </c>
      <c r="J3" s="12">
        <f>IF($A3="","",COUNTIF('Directory'!$D$2:$D$201,A3))</f>
        <v>1</v>
      </c>
    </row>
    <row r="4" spans="1:10" x14ac:dyDescent="0.25">
      <c r="A4" t="s">
        <v>35</v>
      </c>
      <c r="B4" t="s">
        <v>36</v>
      </c>
      <c r="C4" t="s">
        <v>37</v>
      </c>
      <c r="D4" t="s">
        <v>23</v>
      </c>
      <c r="E4" t="s">
        <v>38</v>
      </c>
      <c r="F4" t="s">
        <v>39</v>
      </c>
      <c r="G4" t="s">
        <v>40</v>
      </c>
      <c r="H4" s="11">
        <v>45517</v>
      </c>
      <c r="I4" s="12">
        <f>IF($A4="","",ROUND(((TODAY()-H4)/365.25),1))</f>
        <v>2.2</v>
      </c>
      <c r="J4" s="12">
        <f>IF($A4="","",COUNTIF('Directory'!$D$2:$D$201,A4))</f>
        <v>1</v>
      </c>
    </row>
    <row r="5" spans="1:10" x14ac:dyDescent="0.25">
      <c r="A5" t="s">
        <v>41</v>
      </c>
      <c r="B5" t="s">
        <v>42</v>
      </c>
      <c r="C5" t="s">
        <v>37</v>
      </c>
      <c r="D5" t="s">
        <v>35</v>
      </c>
      <c r="E5" t="s">
        <v>43</v>
      </c>
      <c r="F5" t="s">
        <v>44</v>
      </c>
      <c r="G5" t="s">
        <v>40</v>
      </c>
      <c r="H5" s="11">
        <v>46035</v>
      </c>
      <c r="I5" s="12">
        <f>IF($A5="","",ROUND(((TODAY()-H5)/365.25),1))</f>
        <v>0.7</v>
      </c>
      <c r="J5" s="12">
        <f>IF($A5="","",COUNTIF('Directory'!$D$2:$D$201,A5))</f>
        <v>0</v>
      </c>
    </row>
    <row r="6" spans="1:10" x14ac:dyDescent="0.25">
      <c r="A6" t="s">
        <v>45</v>
      </c>
      <c r="B6" t="s">
        <v>46</v>
      </c>
      <c r="C6" t="s">
        <v>47</v>
      </c>
      <c r="D6" t="s">
        <v>23</v>
      </c>
      <c r="E6" t="s">
        <v>48</v>
      </c>
      <c r="F6" t="s">
        <v>49</v>
      </c>
      <c r="G6" t="s">
        <v>28</v>
      </c>
      <c r="H6" s="11">
        <v>45760</v>
      </c>
      <c r="I6" s="12">
        <f>IF($A6="","",ROUND(((TODAY()-H6)/365.25),1))</f>
        <v>1.5</v>
      </c>
      <c r="J6" s="12">
        <f>IF($A6="","",COUNTIF('Directory'!$D$2:$D$201,A6))</f>
        <v>0</v>
      </c>
    </row>
    <row r="7" spans="1:10" x14ac:dyDescent="0.25">
      <c r="A7" t="s">
        <v>50</v>
      </c>
      <c r="B7" t="s">
        <v>51</v>
      </c>
      <c r="C7" t="s">
        <v>31</v>
      </c>
      <c r="D7" t="s">
        <v>29</v>
      </c>
      <c r="E7" t="s">
        <v>52</v>
      </c>
      <c r="F7" t="s">
        <v>53</v>
      </c>
      <c r="G7" t="s">
        <v>34</v>
      </c>
      <c r="H7" s="11">
        <v>45395</v>
      </c>
      <c r="I7" s="12">
        <f>IF($A7="","",ROUND(((TODAY()-H7)/365.25),1))</f>
        <v>2.5</v>
      </c>
      <c r="J7" s="12">
        <f>IF($A7="","",COUNTIF('Directory'!$D$2:$D$201,A7))</f>
        <v>0</v>
      </c>
    </row>
    <row r="8" spans="1:10" x14ac:dyDescent="0.25">
      <c r="H8" s="11"/>
      <c r="I8" s="12" t="str">
        <f>IF($A8="","",ROUND(((TODAY()-H8)/365.25),1))</f>
        <v/>
      </c>
      <c r="J8" s="12" t="str">
        <f>IF($A8="","",COUNTIF('Directory'!$D$2:$D$201,A8))</f>
        <v/>
      </c>
    </row>
    <row r="9" spans="1:10" x14ac:dyDescent="0.25">
      <c r="H9" s="11"/>
      <c r="I9" s="12" t="str">
        <f>IF($A9="","",ROUND(((TODAY()-H9)/365.25),1))</f>
        <v/>
      </c>
      <c r="J9" s="12" t="str">
        <f>IF($A9="","",COUNTIF('Directory'!$D$2:$D$201,A9))</f>
        <v/>
      </c>
    </row>
    <row r="10" spans="1:10" x14ac:dyDescent="0.25">
      <c r="H10" s="11"/>
      <c r="I10" s="12" t="str">
        <f>IF($A10="","",ROUND(((TODAY()-H10)/365.25),1))</f>
        <v/>
      </c>
      <c r="J10" s="12" t="str">
        <f>IF($A10="","",COUNTIF('Directory'!$D$2:$D$201,A10))</f>
        <v/>
      </c>
    </row>
    <row r="11" spans="1:10" x14ac:dyDescent="0.25">
      <c r="H11" s="11"/>
      <c r="I11" s="12" t="str">
        <f>IF($A11="","",ROUND(((TODAY()-H11)/365.25),1))</f>
        <v/>
      </c>
      <c r="J11" s="12" t="str">
        <f>IF($A11="","",COUNTIF('Directory'!$D$2:$D$201,A11))</f>
        <v/>
      </c>
    </row>
    <row r="12" spans="1:10" x14ac:dyDescent="0.25">
      <c r="H12" s="11"/>
      <c r="I12" s="12" t="str">
        <f>IF($A12="","",ROUND(((TODAY()-H12)/365.25),1))</f>
        <v/>
      </c>
      <c r="J12" s="12" t="str">
        <f>IF($A12="","",COUNTIF('Directory'!$D$2:$D$201,A12))</f>
        <v/>
      </c>
    </row>
    <row r="13" spans="1:10" x14ac:dyDescent="0.25">
      <c r="H13" s="11"/>
      <c r="I13" s="12" t="str">
        <f>IF($A13="","",ROUND(((TODAY()-H13)/365.25),1))</f>
        <v/>
      </c>
      <c r="J13" s="12" t="str">
        <f>IF($A13="","",COUNTIF('Directory'!$D$2:$D$201,A13))</f>
        <v/>
      </c>
    </row>
    <row r="14" spans="1:10" x14ac:dyDescent="0.25">
      <c r="H14" s="11"/>
      <c r="I14" s="12" t="str">
        <f>IF($A14="","",ROUND(((TODAY()-H14)/365.25),1))</f>
        <v/>
      </c>
      <c r="J14" s="12" t="str">
        <f>IF($A14="","",COUNTIF('Directory'!$D$2:$D$201,A14))</f>
        <v/>
      </c>
    </row>
    <row r="15" spans="1:10" x14ac:dyDescent="0.25">
      <c r="H15" s="11"/>
      <c r="I15" s="12" t="str">
        <f>IF($A15="","",ROUND(((TODAY()-H15)/365.25),1))</f>
        <v/>
      </c>
      <c r="J15" s="12" t="str">
        <f>IF($A15="","",COUNTIF('Directory'!$D$2:$D$201,A15))</f>
        <v/>
      </c>
    </row>
    <row r="16" spans="1:10" x14ac:dyDescent="0.25">
      <c r="H16" s="11"/>
      <c r="I16" s="12" t="str">
        <f>IF($A16="","",ROUND(((TODAY()-H16)/365.25),1))</f>
        <v/>
      </c>
      <c r="J16" s="12" t="str">
        <f>IF($A16="","",COUNTIF('Directory'!$D$2:$D$201,A16))</f>
        <v/>
      </c>
    </row>
    <row r="17" spans="1:10" x14ac:dyDescent="0.25">
      <c r="H17" s="11"/>
      <c r="I17" s="12" t="str">
        <f>IF($A17="","",ROUND(((TODAY()-H17)/365.25),1))</f>
        <v/>
      </c>
      <c r="J17" s="12" t="str">
        <f>IF($A17="","",COUNTIF('Directory'!$D$2:$D$201,A17))</f>
        <v/>
      </c>
    </row>
    <row r="18" spans="1:10" x14ac:dyDescent="0.25">
      <c r="H18" s="11"/>
      <c r="I18" s="12" t="str">
        <f>IF($A18="","",ROUND(((TODAY()-H18)/365.25),1))</f>
        <v/>
      </c>
      <c r="J18" s="12" t="str">
        <f>IF($A18="","",COUNTIF('Directory'!$D$2:$D$201,A18))</f>
        <v/>
      </c>
    </row>
    <row r="19" spans="1:10" x14ac:dyDescent="0.25">
      <c r="H19" s="11"/>
      <c r="I19" s="12" t="str">
        <f>IF($A19="","",ROUND(((TODAY()-H19)/365.25),1))</f>
        <v/>
      </c>
      <c r="J19" s="12" t="str">
        <f>IF($A19="","",COUNTIF('Directory'!$D$2:$D$201,A19))</f>
        <v/>
      </c>
    </row>
    <row r="20" spans="1:10" x14ac:dyDescent="0.25">
      <c r="H20" s="11"/>
      <c r="I20" s="12" t="str">
        <f>IF($A20="","",ROUND(((TODAY()-H20)/365.25),1))</f>
        <v/>
      </c>
      <c r="J20" s="12" t="str">
        <f>IF($A20="","",COUNTIF('Directory'!$D$2:$D$201,A20))</f>
        <v/>
      </c>
    </row>
    <row r="21" spans="1:10" x14ac:dyDescent="0.25">
      <c r="H21" s="11"/>
      <c r="I21" s="12" t="str">
        <f>IF($A21="","",ROUND(((TODAY()-H21)/365.25),1))</f>
        <v/>
      </c>
      <c r="J21" s="12" t="str">
        <f>IF($A21="","",COUNTIF('Directory'!$D$2:$D$201,A21))</f>
        <v/>
      </c>
    </row>
    <row r="22" spans="1:10" x14ac:dyDescent="0.25">
      <c r="H22" s="11"/>
      <c r="I22" s="12" t="str">
        <f>IF($A22="","",ROUND(((TODAY()-H22)/365.25),1))</f>
        <v/>
      </c>
      <c r="J22" s="12" t="str">
        <f>IF($A22="","",COUNTIF('Directory'!$D$2:$D$201,A22))</f>
        <v/>
      </c>
    </row>
    <row r="23" spans="1:10" x14ac:dyDescent="0.25">
      <c r="H23" s="11"/>
      <c r="I23" s="12" t="str">
        <f>IF($A23="","",ROUND(((TODAY()-H23)/365.25),1))</f>
        <v/>
      </c>
      <c r="J23" s="12" t="str">
        <f>IF($A23="","",COUNTIF('Directory'!$D$2:$D$201,A23))</f>
        <v/>
      </c>
    </row>
    <row r="24" spans="1:10" x14ac:dyDescent="0.25">
      <c r="H24" s="11"/>
      <c r="I24" s="12" t="str">
        <f>IF($A24="","",ROUND(((TODAY()-H24)/365.25),1))</f>
        <v/>
      </c>
      <c r="J24" s="12" t="str">
        <f>IF($A24="","",COUNTIF('Directory'!$D$2:$D$201,A24))</f>
        <v/>
      </c>
    </row>
    <row r="25" spans="1:10" x14ac:dyDescent="0.25">
      <c r="H25" s="11"/>
      <c r="I25" s="12" t="str">
        <f>IF($A25="","",ROUND(((TODAY()-H25)/365.25),1))</f>
        <v/>
      </c>
      <c r="J25" s="12" t="str">
        <f>IF($A25="","",COUNTIF('Directory'!$D$2:$D$201,A25))</f>
        <v/>
      </c>
    </row>
    <row r="26" spans="1:10" x14ac:dyDescent="0.25">
      <c r="H26" s="11"/>
      <c r="I26" s="12" t="str">
        <f>IF($A26="","",ROUND(((TODAY()-H26)/365.25),1))</f>
        <v/>
      </c>
      <c r="J26" s="12" t="str">
        <f>IF($A26="","",COUNTIF('Directory'!$D$2:$D$201,A26))</f>
        <v/>
      </c>
    </row>
    <row r="27" spans="1:10" x14ac:dyDescent="0.25">
      <c r="H27" s="11"/>
      <c r="I27" s="12" t="str">
        <f>IF($A27="","",ROUND(((TODAY()-H27)/365.25),1))</f>
        <v/>
      </c>
      <c r="J27" s="12" t="str">
        <f>IF($A27="","",COUNTIF('Directory'!$D$2:$D$201,A27))</f>
        <v/>
      </c>
    </row>
    <row r="28" spans="1:10" x14ac:dyDescent="0.25">
      <c r="H28" s="11"/>
      <c r="I28" s="12" t="str">
        <f>IF($A28="","",ROUND(((TODAY()-H28)/365.25),1))</f>
        <v/>
      </c>
      <c r="J28" s="12" t="str">
        <f>IF($A28="","",COUNTIF('Directory'!$D$2:$D$201,A28))</f>
        <v/>
      </c>
    </row>
    <row r="29" spans="1:10" x14ac:dyDescent="0.25">
      <c r="H29" s="11"/>
      <c r="I29" s="12" t="str">
        <f>IF($A29="","",ROUND(((TODAY()-H29)/365.25),1))</f>
        <v/>
      </c>
      <c r="J29" s="12" t="str">
        <f>IF($A29="","",COUNTIF('Directory'!$D$2:$D$201,A29))</f>
        <v/>
      </c>
    </row>
    <row r="30" spans="1:10" x14ac:dyDescent="0.25">
      <c r="H30" s="11"/>
      <c r="I30" s="12" t="str">
        <f>IF($A30="","",ROUND(((TODAY()-H30)/365.25),1))</f>
        <v/>
      </c>
      <c r="J30" s="12" t="str">
        <f>IF($A30="","",COUNTIF('Directory'!$D$2:$D$201,A30))</f>
        <v/>
      </c>
    </row>
    <row r="31" spans="1:10" x14ac:dyDescent="0.25">
      <c r="H31" s="11"/>
      <c r="I31" s="12" t="str">
        <f>IF($A31="","",ROUND(((TODAY()-H31)/365.25),1))</f>
        <v/>
      </c>
      <c r="J31" s="12" t="str">
        <f>IF($A31="","",COUNTIF('Directory'!$D$2:$D$201,A31))</f>
        <v/>
      </c>
    </row>
    <row r="32" spans="1:10" x14ac:dyDescent="0.25">
      <c r="H32" s="11"/>
      <c r="I32" s="12" t="str">
        <f>IF($A32="","",ROUND(((TODAY()-H32)/365.25),1))</f>
        <v/>
      </c>
      <c r="J32" s="12" t="str">
        <f>IF($A32="","",COUNTIF('Directory'!$D$2:$D$201,A32))</f>
        <v/>
      </c>
    </row>
    <row r="33" spans="1:10" x14ac:dyDescent="0.25">
      <c r="H33" s="11"/>
      <c r="I33" s="12" t="str">
        <f>IF($A33="","",ROUND(((TODAY()-H33)/365.25),1))</f>
        <v/>
      </c>
      <c r="J33" s="12" t="str">
        <f>IF($A33="","",COUNTIF('Directory'!$D$2:$D$201,A33))</f>
        <v/>
      </c>
    </row>
    <row r="34" spans="1:10" x14ac:dyDescent="0.25">
      <c r="H34" s="11"/>
      <c r="I34" s="12" t="str">
        <f>IF($A34="","",ROUND(((TODAY()-H34)/365.25),1))</f>
        <v/>
      </c>
      <c r="J34" s="12" t="str">
        <f>IF($A34="","",COUNTIF('Directory'!$D$2:$D$201,A34))</f>
        <v/>
      </c>
    </row>
    <row r="35" spans="1:10" x14ac:dyDescent="0.25">
      <c r="H35" s="11"/>
      <c r="I35" s="12" t="str">
        <f>IF($A35="","",ROUND(((TODAY()-H35)/365.25),1))</f>
        <v/>
      </c>
      <c r="J35" s="12" t="str">
        <f>IF($A35="","",COUNTIF('Directory'!$D$2:$D$201,A35))</f>
        <v/>
      </c>
    </row>
    <row r="36" spans="1:10" x14ac:dyDescent="0.25">
      <c r="H36" s="11"/>
      <c r="I36" s="12" t="str">
        <f>IF($A36="","",ROUND(((TODAY()-H36)/365.25),1))</f>
        <v/>
      </c>
      <c r="J36" s="12" t="str">
        <f>IF($A36="","",COUNTIF('Directory'!$D$2:$D$201,A36))</f>
        <v/>
      </c>
    </row>
    <row r="37" spans="1:10" x14ac:dyDescent="0.25">
      <c r="H37" s="11"/>
      <c r="I37" s="12" t="str">
        <f>IF($A37="","",ROUND(((TODAY()-H37)/365.25),1))</f>
        <v/>
      </c>
      <c r="J37" s="12" t="str">
        <f>IF($A37="","",COUNTIF('Directory'!$D$2:$D$201,A37))</f>
        <v/>
      </c>
    </row>
    <row r="38" spans="1:10" x14ac:dyDescent="0.25">
      <c r="H38" s="11"/>
      <c r="I38" s="12" t="str">
        <f>IF($A38="","",ROUND(((TODAY()-H38)/365.25),1))</f>
        <v/>
      </c>
      <c r="J38" s="12" t="str">
        <f>IF($A38="","",COUNTIF('Directory'!$D$2:$D$201,A38))</f>
        <v/>
      </c>
    </row>
    <row r="39" spans="1:10" x14ac:dyDescent="0.25">
      <c r="H39" s="11"/>
      <c r="I39" s="12" t="str">
        <f>IF($A39="","",ROUND(((TODAY()-H39)/365.25),1))</f>
        <v/>
      </c>
      <c r="J39" s="12" t="str">
        <f>IF($A39="","",COUNTIF('Directory'!$D$2:$D$201,A39))</f>
        <v/>
      </c>
    </row>
    <row r="40" spans="1:10" x14ac:dyDescent="0.25">
      <c r="H40" s="11"/>
      <c r="I40" s="12" t="str">
        <f>IF($A40="","",ROUND(((TODAY()-H40)/365.25),1))</f>
        <v/>
      </c>
      <c r="J40" s="12" t="str">
        <f>IF($A40="","",COUNTIF('Directory'!$D$2:$D$201,A40))</f>
        <v/>
      </c>
    </row>
    <row r="41" spans="1:10" x14ac:dyDescent="0.25">
      <c r="H41" s="11"/>
      <c r="I41" s="12" t="str">
        <f>IF($A41="","",ROUND(((TODAY()-H41)/365.25),1))</f>
        <v/>
      </c>
      <c r="J41" s="12" t="str">
        <f>IF($A41="","",COUNTIF('Directory'!$D$2:$D$201,A41))</f>
        <v/>
      </c>
    </row>
    <row r="42" spans="1:10" x14ac:dyDescent="0.25">
      <c r="H42" s="11"/>
      <c r="I42" s="12" t="str">
        <f>IF($A42="","",ROUND(((TODAY()-H42)/365.25),1))</f>
        <v/>
      </c>
      <c r="J42" s="12" t="str">
        <f>IF($A42="","",COUNTIF('Directory'!$D$2:$D$201,A42))</f>
        <v/>
      </c>
    </row>
    <row r="43" spans="1:10" x14ac:dyDescent="0.25">
      <c r="H43" s="11"/>
      <c r="I43" s="12" t="str">
        <f>IF($A43="","",ROUND(((TODAY()-H43)/365.25),1))</f>
        <v/>
      </c>
      <c r="J43" s="12" t="str">
        <f>IF($A43="","",COUNTIF('Directory'!$D$2:$D$201,A43))</f>
        <v/>
      </c>
    </row>
    <row r="44" spans="1:10" x14ac:dyDescent="0.25">
      <c r="H44" s="11"/>
      <c r="I44" s="12" t="str">
        <f>IF($A44="","",ROUND(((TODAY()-H44)/365.25),1))</f>
        <v/>
      </c>
      <c r="J44" s="12" t="str">
        <f>IF($A44="","",COUNTIF('Directory'!$D$2:$D$201,A44))</f>
        <v/>
      </c>
    </row>
    <row r="45" spans="1:10" x14ac:dyDescent="0.25">
      <c r="H45" s="11"/>
      <c r="I45" s="12" t="str">
        <f>IF($A45="","",ROUND(((TODAY()-H45)/365.25),1))</f>
        <v/>
      </c>
      <c r="J45" s="12" t="str">
        <f>IF($A45="","",COUNTIF('Directory'!$D$2:$D$201,A45))</f>
        <v/>
      </c>
    </row>
    <row r="46" spans="1:10" x14ac:dyDescent="0.25">
      <c r="H46" s="11"/>
      <c r="I46" s="12" t="str">
        <f>IF($A46="","",ROUND(((TODAY()-H46)/365.25),1))</f>
        <v/>
      </c>
      <c r="J46" s="12" t="str">
        <f>IF($A46="","",COUNTIF('Directory'!$D$2:$D$201,A46))</f>
        <v/>
      </c>
    </row>
    <row r="47" spans="1:10" x14ac:dyDescent="0.25">
      <c r="H47" s="11"/>
      <c r="I47" s="12" t="str">
        <f>IF($A47="","",ROUND(((TODAY()-H47)/365.25),1))</f>
        <v/>
      </c>
      <c r="J47" s="12" t="str">
        <f>IF($A47="","",COUNTIF('Directory'!$D$2:$D$201,A47))</f>
        <v/>
      </c>
    </row>
    <row r="48" spans="1:10" x14ac:dyDescent="0.25">
      <c r="H48" s="11"/>
      <c r="I48" s="12" t="str">
        <f>IF($A48="","",ROUND(((TODAY()-H48)/365.25),1))</f>
        <v/>
      </c>
      <c r="J48" s="12" t="str">
        <f>IF($A48="","",COUNTIF('Directory'!$D$2:$D$201,A48))</f>
        <v/>
      </c>
    </row>
    <row r="49" spans="1:10" x14ac:dyDescent="0.25">
      <c r="H49" s="11"/>
      <c r="I49" s="12" t="str">
        <f>IF($A49="","",ROUND(((TODAY()-H49)/365.25),1))</f>
        <v/>
      </c>
      <c r="J49" s="12" t="str">
        <f>IF($A49="","",COUNTIF('Directory'!$D$2:$D$201,A49))</f>
        <v/>
      </c>
    </row>
    <row r="50" spans="1:10" x14ac:dyDescent="0.25">
      <c r="H50" s="11"/>
      <c r="I50" s="12" t="str">
        <f>IF($A50="","",ROUND(((TODAY()-H50)/365.25),1))</f>
        <v/>
      </c>
      <c r="J50" s="12" t="str">
        <f>IF($A50="","",COUNTIF('Directory'!$D$2:$D$201,A50))</f>
        <v/>
      </c>
    </row>
    <row r="51" spans="1:10" x14ac:dyDescent="0.25">
      <c r="H51" s="11"/>
      <c r="I51" s="12" t="str">
        <f>IF($A51="","",ROUND(((TODAY()-H51)/365.25),1))</f>
        <v/>
      </c>
      <c r="J51" s="12" t="str">
        <f>IF($A51="","",COUNTIF('Directory'!$D$2:$D$201,A51))</f>
        <v/>
      </c>
    </row>
    <row r="52" spans="1:10" x14ac:dyDescent="0.25">
      <c r="H52" s="11"/>
      <c r="I52" s="12" t="str">
        <f>IF($A52="","",ROUND(((TODAY()-H52)/365.25),1))</f>
        <v/>
      </c>
      <c r="J52" s="12" t="str">
        <f>IF($A52="","",COUNTIF('Directory'!$D$2:$D$201,A52))</f>
        <v/>
      </c>
    </row>
    <row r="53" spans="1:10" x14ac:dyDescent="0.25">
      <c r="H53" s="11"/>
      <c r="I53" s="12" t="str">
        <f>IF($A53="","",ROUND(((TODAY()-H53)/365.25),1))</f>
        <v/>
      </c>
      <c r="J53" s="12" t="str">
        <f>IF($A53="","",COUNTIF('Directory'!$D$2:$D$201,A53))</f>
        <v/>
      </c>
    </row>
    <row r="54" spans="1:10" x14ac:dyDescent="0.25">
      <c r="H54" s="11"/>
      <c r="I54" s="12" t="str">
        <f>IF($A54="","",ROUND(((TODAY()-H54)/365.25),1))</f>
        <v/>
      </c>
      <c r="J54" s="12" t="str">
        <f>IF($A54="","",COUNTIF('Directory'!$D$2:$D$201,A54))</f>
        <v/>
      </c>
    </row>
    <row r="55" spans="1:10" x14ac:dyDescent="0.25">
      <c r="H55" s="11"/>
      <c r="I55" s="12" t="str">
        <f>IF($A55="","",ROUND(((TODAY()-H55)/365.25),1))</f>
        <v/>
      </c>
      <c r="J55" s="12" t="str">
        <f>IF($A55="","",COUNTIF('Directory'!$D$2:$D$201,A55))</f>
        <v/>
      </c>
    </row>
    <row r="56" spans="1:10" x14ac:dyDescent="0.25">
      <c r="H56" s="11"/>
      <c r="I56" s="12" t="str">
        <f>IF($A56="","",ROUND(((TODAY()-H56)/365.25),1))</f>
        <v/>
      </c>
      <c r="J56" s="12" t="str">
        <f>IF($A56="","",COUNTIF('Directory'!$D$2:$D$201,A56))</f>
        <v/>
      </c>
    </row>
    <row r="57" spans="1:10" x14ac:dyDescent="0.25">
      <c r="H57" s="11"/>
      <c r="I57" s="12" t="str">
        <f>IF($A57="","",ROUND(((TODAY()-H57)/365.25),1))</f>
        <v/>
      </c>
      <c r="J57" s="12" t="str">
        <f>IF($A57="","",COUNTIF('Directory'!$D$2:$D$201,A57))</f>
        <v/>
      </c>
    </row>
    <row r="58" spans="1:10" x14ac:dyDescent="0.25">
      <c r="H58" s="11"/>
      <c r="I58" s="12" t="str">
        <f>IF($A58="","",ROUND(((TODAY()-H58)/365.25),1))</f>
        <v/>
      </c>
      <c r="J58" s="12" t="str">
        <f>IF($A58="","",COUNTIF('Directory'!$D$2:$D$201,A58))</f>
        <v/>
      </c>
    </row>
    <row r="59" spans="1:10" x14ac:dyDescent="0.25">
      <c r="H59" s="11"/>
      <c r="I59" s="12" t="str">
        <f>IF($A59="","",ROUND(((TODAY()-H59)/365.25),1))</f>
        <v/>
      </c>
      <c r="J59" s="12" t="str">
        <f>IF($A59="","",COUNTIF('Directory'!$D$2:$D$201,A59))</f>
        <v/>
      </c>
    </row>
    <row r="60" spans="1:10" x14ac:dyDescent="0.25">
      <c r="H60" s="11"/>
      <c r="I60" s="12" t="str">
        <f>IF($A60="","",ROUND(((TODAY()-H60)/365.25),1))</f>
        <v/>
      </c>
      <c r="J60" s="12" t="str">
        <f>IF($A60="","",COUNTIF('Directory'!$D$2:$D$201,A60))</f>
        <v/>
      </c>
    </row>
    <row r="61" spans="1:10" x14ac:dyDescent="0.25">
      <c r="H61" s="11"/>
      <c r="I61" s="12" t="str">
        <f>IF($A61="","",ROUND(((TODAY()-H61)/365.25),1))</f>
        <v/>
      </c>
      <c r="J61" s="12" t="str">
        <f>IF($A61="","",COUNTIF('Directory'!$D$2:$D$201,A61))</f>
        <v/>
      </c>
    </row>
    <row r="62" spans="1:10" x14ac:dyDescent="0.25">
      <c r="H62" s="11"/>
      <c r="I62" s="12" t="str">
        <f>IF($A62="","",ROUND(((TODAY()-H62)/365.25),1))</f>
        <v/>
      </c>
      <c r="J62" s="12" t="str">
        <f>IF($A62="","",COUNTIF('Directory'!$D$2:$D$201,A62))</f>
        <v/>
      </c>
    </row>
    <row r="63" spans="1:10" x14ac:dyDescent="0.25">
      <c r="H63" s="11"/>
      <c r="I63" s="12" t="str">
        <f>IF($A63="","",ROUND(((TODAY()-H63)/365.25),1))</f>
        <v/>
      </c>
      <c r="J63" s="12" t="str">
        <f>IF($A63="","",COUNTIF('Directory'!$D$2:$D$201,A63))</f>
        <v/>
      </c>
    </row>
    <row r="64" spans="1:10" x14ac:dyDescent="0.25">
      <c r="H64" s="11"/>
      <c r="I64" s="12" t="str">
        <f>IF($A64="","",ROUND(((TODAY()-H64)/365.25),1))</f>
        <v/>
      </c>
      <c r="J64" s="12" t="str">
        <f>IF($A64="","",COUNTIF('Directory'!$D$2:$D$201,A64))</f>
        <v/>
      </c>
    </row>
    <row r="65" spans="1:10" x14ac:dyDescent="0.25">
      <c r="H65" s="11"/>
      <c r="I65" s="12" t="str">
        <f>IF($A65="","",ROUND(((TODAY()-H65)/365.25),1))</f>
        <v/>
      </c>
      <c r="J65" s="12" t="str">
        <f>IF($A65="","",COUNTIF('Directory'!$D$2:$D$201,A65))</f>
        <v/>
      </c>
    </row>
    <row r="66" spans="1:10" x14ac:dyDescent="0.25">
      <c r="H66" s="11"/>
      <c r="I66" s="12" t="str">
        <f>IF($A66="","",ROUND(((TODAY()-H66)/365.25),1))</f>
        <v/>
      </c>
      <c r="J66" s="12" t="str">
        <f>IF($A66="","",COUNTIF('Directory'!$D$2:$D$201,A66))</f>
        <v/>
      </c>
    </row>
    <row r="67" spans="1:10" x14ac:dyDescent="0.25">
      <c r="H67" s="11"/>
      <c r="I67" s="12" t="str">
        <f>IF($A67="","",ROUND(((TODAY()-H67)/365.25),1))</f>
        <v/>
      </c>
      <c r="J67" s="12" t="str">
        <f>IF($A67="","",COUNTIF('Directory'!$D$2:$D$201,A67))</f>
        <v/>
      </c>
    </row>
    <row r="68" spans="1:10" x14ac:dyDescent="0.25">
      <c r="H68" s="11"/>
      <c r="I68" s="12" t="str">
        <f>IF($A68="","",ROUND(((TODAY()-H68)/365.25),1))</f>
        <v/>
      </c>
      <c r="J68" s="12" t="str">
        <f>IF($A68="","",COUNTIF('Directory'!$D$2:$D$201,A68))</f>
        <v/>
      </c>
    </row>
    <row r="69" spans="1:10" x14ac:dyDescent="0.25">
      <c r="H69" s="11"/>
      <c r="I69" s="12" t="str">
        <f>IF($A69="","",ROUND(((TODAY()-H69)/365.25),1))</f>
        <v/>
      </c>
      <c r="J69" s="12" t="str">
        <f>IF($A69="","",COUNTIF('Directory'!$D$2:$D$201,A69))</f>
        <v/>
      </c>
    </row>
    <row r="70" spans="1:10" x14ac:dyDescent="0.25">
      <c r="H70" s="11"/>
      <c r="I70" s="12" t="str">
        <f>IF($A70="","",ROUND(((TODAY()-H70)/365.25),1))</f>
        <v/>
      </c>
      <c r="J70" s="12" t="str">
        <f>IF($A70="","",COUNTIF('Directory'!$D$2:$D$201,A70))</f>
        <v/>
      </c>
    </row>
    <row r="71" spans="1:10" x14ac:dyDescent="0.25">
      <c r="H71" s="11"/>
      <c r="I71" s="12" t="str">
        <f>IF($A71="","",ROUND(((TODAY()-H71)/365.25),1))</f>
        <v/>
      </c>
      <c r="J71" s="12" t="str">
        <f>IF($A71="","",COUNTIF('Directory'!$D$2:$D$201,A71))</f>
        <v/>
      </c>
    </row>
    <row r="72" spans="1:10" x14ac:dyDescent="0.25">
      <c r="H72" s="11"/>
      <c r="I72" s="12" t="str">
        <f>IF($A72="","",ROUND(((TODAY()-H72)/365.25),1))</f>
        <v/>
      </c>
      <c r="J72" s="12" t="str">
        <f>IF($A72="","",COUNTIF('Directory'!$D$2:$D$201,A72))</f>
        <v/>
      </c>
    </row>
    <row r="73" spans="1:10" x14ac:dyDescent="0.25">
      <c r="H73" s="11"/>
      <c r="I73" s="12" t="str">
        <f>IF($A73="","",ROUND(((TODAY()-H73)/365.25),1))</f>
        <v/>
      </c>
      <c r="J73" s="12" t="str">
        <f>IF($A73="","",COUNTIF('Directory'!$D$2:$D$201,A73))</f>
        <v/>
      </c>
    </row>
    <row r="74" spans="1:10" x14ac:dyDescent="0.25">
      <c r="H74" s="11"/>
      <c r="I74" s="12" t="str">
        <f>IF($A74="","",ROUND(((TODAY()-H74)/365.25),1))</f>
        <v/>
      </c>
      <c r="J74" s="12" t="str">
        <f>IF($A74="","",COUNTIF('Directory'!$D$2:$D$201,A74))</f>
        <v/>
      </c>
    </row>
    <row r="75" spans="1:10" x14ac:dyDescent="0.25">
      <c r="H75" s="11"/>
      <c r="I75" s="12" t="str">
        <f>IF($A75="","",ROUND(((TODAY()-H75)/365.25),1))</f>
        <v/>
      </c>
      <c r="J75" s="12" t="str">
        <f>IF($A75="","",COUNTIF('Directory'!$D$2:$D$201,A75))</f>
        <v/>
      </c>
    </row>
    <row r="76" spans="1:10" x14ac:dyDescent="0.25">
      <c r="H76" s="11"/>
      <c r="I76" s="12" t="str">
        <f>IF($A76="","",ROUND(((TODAY()-H76)/365.25),1))</f>
        <v/>
      </c>
      <c r="J76" s="12" t="str">
        <f>IF($A76="","",COUNTIF('Directory'!$D$2:$D$201,A76))</f>
        <v/>
      </c>
    </row>
    <row r="77" spans="1:10" x14ac:dyDescent="0.25">
      <c r="H77" s="11"/>
      <c r="I77" s="12" t="str">
        <f>IF($A77="","",ROUND(((TODAY()-H77)/365.25),1))</f>
        <v/>
      </c>
      <c r="J77" s="12" t="str">
        <f>IF($A77="","",COUNTIF('Directory'!$D$2:$D$201,A77))</f>
        <v/>
      </c>
    </row>
    <row r="78" spans="1:10" x14ac:dyDescent="0.25">
      <c r="H78" s="11"/>
      <c r="I78" s="12" t="str">
        <f>IF($A78="","",ROUND(((TODAY()-H78)/365.25),1))</f>
        <v/>
      </c>
      <c r="J78" s="12" t="str">
        <f>IF($A78="","",COUNTIF('Directory'!$D$2:$D$201,A78))</f>
        <v/>
      </c>
    </row>
    <row r="79" spans="1:10" x14ac:dyDescent="0.25">
      <c r="H79" s="11"/>
      <c r="I79" s="12" t="str">
        <f>IF($A79="","",ROUND(((TODAY()-H79)/365.25),1))</f>
        <v/>
      </c>
      <c r="J79" s="12" t="str">
        <f>IF($A79="","",COUNTIF('Directory'!$D$2:$D$201,A79))</f>
        <v/>
      </c>
    </row>
    <row r="80" spans="1:10" x14ac:dyDescent="0.25">
      <c r="H80" s="11"/>
      <c r="I80" s="12" t="str">
        <f>IF($A80="","",ROUND(((TODAY()-H80)/365.25),1))</f>
        <v/>
      </c>
      <c r="J80" s="12" t="str">
        <f>IF($A80="","",COUNTIF('Directory'!$D$2:$D$201,A80))</f>
        <v/>
      </c>
    </row>
    <row r="81" spans="1:10" x14ac:dyDescent="0.25">
      <c r="H81" s="11"/>
      <c r="I81" s="12" t="str">
        <f>IF($A81="","",ROUND(((TODAY()-H81)/365.25),1))</f>
        <v/>
      </c>
      <c r="J81" s="12" t="str">
        <f>IF($A81="","",COUNTIF('Directory'!$D$2:$D$201,A81))</f>
        <v/>
      </c>
    </row>
    <row r="82" spans="1:10" x14ac:dyDescent="0.25">
      <c r="H82" s="11"/>
      <c r="I82" s="12" t="str">
        <f>IF($A82="","",ROUND(((TODAY()-H82)/365.25),1))</f>
        <v/>
      </c>
      <c r="J82" s="12" t="str">
        <f>IF($A82="","",COUNTIF('Directory'!$D$2:$D$201,A82))</f>
        <v/>
      </c>
    </row>
    <row r="83" spans="1:10" x14ac:dyDescent="0.25">
      <c r="H83" s="11"/>
      <c r="I83" s="12" t="str">
        <f>IF($A83="","",ROUND(((TODAY()-H83)/365.25),1))</f>
        <v/>
      </c>
      <c r="J83" s="12" t="str">
        <f>IF($A83="","",COUNTIF('Directory'!$D$2:$D$201,A83))</f>
        <v/>
      </c>
    </row>
    <row r="84" spans="1:10" x14ac:dyDescent="0.25">
      <c r="H84" s="11"/>
      <c r="I84" s="12" t="str">
        <f>IF($A84="","",ROUND(((TODAY()-H84)/365.25),1))</f>
        <v/>
      </c>
      <c r="J84" s="12" t="str">
        <f>IF($A84="","",COUNTIF('Directory'!$D$2:$D$201,A84))</f>
        <v/>
      </c>
    </row>
    <row r="85" spans="1:10" x14ac:dyDescent="0.25">
      <c r="H85" s="11"/>
      <c r="I85" s="12" t="str">
        <f>IF($A85="","",ROUND(((TODAY()-H85)/365.25),1))</f>
        <v/>
      </c>
      <c r="J85" s="12" t="str">
        <f>IF($A85="","",COUNTIF('Directory'!$D$2:$D$201,A85))</f>
        <v/>
      </c>
    </row>
    <row r="86" spans="1:10" x14ac:dyDescent="0.25">
      <c r="H86" s="11"/>
      <c r="I86" s="12" t="str">
        <f>IF($A86="","",ROUND(((TODAY()-H86)/365.25),1))</f>
        <v/>
      </c>
      <c r="J86" s="12" t="str">
        <f>IF($A86="","",COUNTIF('Directory'!$D$2:$D$201,A86))</f>
        <v/>
      </c>
    </row>
    <row r="87" spans="1:10" x14ac:dyDescent="0.25">
      <c r="H87" s="11"/>
      <c r="I87" s="12" t="str">
        <f>IF($A87="","",ROUND(((TODAY()-H87)/365.25),1))</f>
        <v/>
      </c>
      <c r="J87" s="12" t="str">
        <f>IF($A87="","",COUNTIF('Directory'!$D$2:$D$201,A87))</f>
        <v/>
      </c>
    </row>
    <row r="88" spans="1:10" x14ac:dyDescent="0.25">
      <c r="H88" s="11"/>
      <c r="I88" s="12" t="str">
        <f>IF($A88="","",ROUND(((TODAY()-H88)/365.25),1))</f>
        <v/>
      </c>
      <c r="J88" s="12" t="str">
        <f>IF($A88="","",COUNTIF('Directory'!$D$2:$D$201,A88))</f>
        <v/>
      </c>
    </row>
    <row r="89" spans="1:10" x14ac:dyDescent="0.25">
      <c r="H89" s="11"/>
      <c r="I89" s="12" t="str">
        <f>IF($A89="","",ROUND(((TODAY()-H89)/365.25),1))</f>
        <v/>
      </c>
      <c r="J89" s="12" t="str">
        <f>IF($A89="","",COUNTIF('Directory'!$D$2:$D$201,A89))</f>
        <v/>
      </c>
    </row>
    <row r="90" spans="1:10" x14ac:dyDescent="0.25">
      <c r="H90" s="11"/>
      <c r="I90" s="12" t="str">
        <f>IF($A90="","",ROUND(((TODAY()-H90)/365.25),1))</f>
        <v/>
      </c>
      <c r="J90" s="12" t="str">
        <f>IF($A90="","",COUNTIF('Directory'!$D$2:$D$201,A90))</f>
        <v/>
      </c>
    </row>
    <row r="91" spans="1:10" x14ac:dyDescent="0.25">
      <c r="H91" s="11"/>
      <c r="I91" s="12" t="str">
        <f>IF($A91="","",ROUND(((TODAY()-H91)/365.25),1))</f>
        <v/>
      </c>
      <c r="J91" s="12" t="str">
        <f>IF($A91="","",COUNTIF('Directory'!$D$2:$D$201,A91))</f>
        <v/>
      </c>
    </row>
    <row r="92" spans="1:10" x14ac:dyDescent="0.25">
      <c r="H92" s="11"/>
      <c r="I92" s="12" t="str">
        <f>IF($A92="","",ROUND(((TODAY()-H92)/365.25),1))</f>
        <v/>
      </c>
      <c r="J92" s="12" t="str">
        <f>IF($A92="","",COUNTIF('Directory'!$D$2:$D$201,A92))</f>
        <v/>
      </c>
    </row>
    <row r="93" spans="1:10" x14ac:dyDescent="0.25">
      <c r="H93" s="11"/>
      <c r="I93" s="12" t="str">
        <f>IF($A93="","",ROUND(((TODAY()-H93)/365.25),1))</f>
        <v/>
      </c>
      <c r="J93" s="12" t="str">
        <f>IF($A93="","",COUNTIF('Directory'!$D$2:$D$201,A93))</f>
        <v/>
      </c>
    </row>
    <row r="94" spans="1:10" x14ac:dyDescent="0.25">
      <c r="H94" s="11"/>
      <c r="I94" s="12" t="str">
        <f>IF($A94="","",ROUND(((TODAY()-H94)/365.25),1))</f>
        <v/>
      </c>
      <c r="J94" s="12" t="str">
        <f>IF($A94="","",COUNTIF('Directory'!$D$2:$D$201,A94))</f>
        <v/>
      </c>
    </row>
    <row r="95" spans="1:10" x14ac:dyDescent="0.25">
      <c r="H95" s="11"/>
      <c r="I95" s="12" t="str">
        <f>IF($A95="","",ROUND(((TODAY()-H95)/365.25),1))</f>
        <v/>
      </c>
      <c r="J95" s="12" t="str">
        <f>IF($A95="","",COUNTIF('Directory'!$D$2:$D$201,A95))</f>
        <v/>
      </c>
    </row>
    <row r="96" spans="1:10" x14ac:dyDescent="0.25">
      <c r="H96" s="11"/>
      <c r="I96" s="12" t="str">
        <f>IF($A96="","",ROUND(((TODAY()-H96)/365.25),1))</f>
        <v/>
      </c>
      <c r="J96" s="12" t="str">
        <f>IF($A96="","",COUNTIF('Directory'!$D$2:$D$201,A96))</f>
        <v/>
      </c>
    </row>
    <row r="97" spans="1:10" x14ac:dyDescent="0.25">
      <c r="H97" s="11"/>
      <c r="I97" s="12" t="str">
        <f>IF($A97="","",ROUND(((TODAY()-H97)/365.25),1))</f>
        <v/>
      </c>
      <c r="J97" s="12" t="str">
        <f>IF($A97="","",COUNTIF('Directory'!$D$2:$D$201,A97))</f>
        <v/>
      </c>
    </row>
    <row r="98" spans="1:10" x14ac:dyDescent="0.25">
      <c r="H98" s="11"/>
      <c r="I98" s="12" t="str">
        <f>IF($A98="","",ROUND(((TODAY()-H98)/365.25),1))</f>
        <v/>
      </c>
      <c r="J98" s="12" t="str">
        <f>IF($A98="","",COUNTIF('Directory'!$D$2:$D$201,A98))</f>
        <v/>
      </c>
    </row>
    <row r="99" spans="1:10" x14ac:dyDescent="0.25">
      <c r="H99" s="11"/>
      <c r="I99" s="12" t="str">
        <f>IF($A99="","",ROUND(((TODAY()-H99)/365.25),1))</f>
        <v/>
      </c>
      <c r="J99" s="12" t="str">
        <f>IF($A99="","",COUNTIF('Directory'!$D$2:$D$201,A99))</f>
        <v/>
      </c>
    </row>
    <row r="100" spans="1:10" x14ac:dyDescent="0.25">
      <c r="H100" s="11"/>
      <c r="I100" s="12" t="str">
        <f>IF($A100="","",ROUND(((TODAY()-H100)/365.25),1))</f>
        <v/>
      </c>
      <c r="J100" s="12" t="str">
        <f>IF($A100="","",COUNTIF('Directory'!$D$2:$D$201,A100))</f>
        <v/>
      </c>
    </row>
    <row r="101" spans="1:10" x14ac:dyDescent="0.25">
      <c r="H101" s="11"/>
      <c r="I101" s="12" t="str">
        <f>IF($A101="","",ROUND(((TODAY()-H101)/365.25),1))</f>
        <v/>
      </c>
      <c r="J101" s="12" t="str">
        <f>IF($A101="","",COUNTIF('Directory'!$D$2:$D$201,A101))</f>
        <v/>
      </c>
    </row>
    <row r="102" spans="1:10" x14ac:dyDescent="0.25">
      <c r="H102" s="11"/>
      <c r="I102" s="12" t="str">
        <f>IF($A102="","",ROUND(((TODAY()-H102)/365.25),1))</f>
        <v/>
      </c>
      <c r="J102" s="12" t="str">
        <f>IF($A102="","",COUNTIF('Directory'!$D$2:$D$201,A102))</f>
        <v/>
      </c>
    </row>
    <row r="103" spans="1:10" x14ac:dyDescent="0.25">
      <c r="H103" s="11"/>
      <c r="I103" s="12" t="str">
        <f>IF($A103="","",ROUND(((TODAY()-H103)/365.25),1))</f>
        <v/>
      </c>
      <c r="J103" s="12" t="str">
        <f>IF($A103="","",COUNTIF('Directory'!$D$2:$D$201,A103))</f>
        <v/>
      </c>
    </row>
    <row r="104" spans="1:10" x14ac:dyDescent="0.25">
      <c r="H104" s="11"/>
      <c r="I104" s="12" t="str">
        <f>IF($A104="","",ROUND(((TODAY()-H104)/365.25),1))</f>
        <v/>
      </c>
      <c r="J104" s="12" t="str">
        <f>IF($A104="","",COUNTIF('Directory'!$D$2:$D$201,A104))</f>
        <v/>
      </c>
    </row>
    <row r="105" spans="1:10" x14ac:dyDescent="0.25">
      <c r="H105" s="11"/>
      <c r="I105" s="12" t="str">
        <f>IF($A105="","",ROUND(((TODAY()-H105)/365.25),1))</f>
        <v/>
      </c>
      <c r="J105" s="12" t="str">
        <f>IF($A105="","",COUNTIF('Directory'!$D$2:$D$201,A105))</f>
        <v/>
      </c>
    </row>
    <row r="106" spans="1:10" x14ac:dyDescent="0.25">
      <c r="H106" s="11"/>
      <c r="I106" s="12" t="str">
        <f>IF($A106="","",ROUND(((TODAY()-H106)/365.25),1))</f>
        <v/>
      </c>
      <c r="J106" s="12" t="str">
        <f>IF($A106="","",COUNTIF('Directory'!$D$2:$D$201,A106))</f>
        <v/>
      </c>
    </row>
    <row r="107" spans="1:10" x14ac:dyDescent="0.25">
      <c r="H107" s="11"/>
      <c r="I107" s="12" t="str">
        <f>IF($A107="","",ROUND(((TODAY()-H107)/365.25),1))</f>
        <v/>
      </c>
      <c r="J107" s="12" t="str">
        <f>IF($A107="","",COUNTIF('Directory'!$D$2:$D$201,A107))</f>
        <v/>
      </c>
    </row>
    <row r="108" spans="1:10" x14ac:dyDescent="0.25">
      <c r="H108" s="11"/>
      <c r="I108" s="12" t="str">
        <f>IF($A108="","",ROUND(((TODAY()-H108)/365.25),1))</f>
        <v/>
      </c>
      <c r="J108" s="12" t="str">
        <f>IF($A108="","",COUNTIF('Directory'!$D$2:$D$201,A108))</f>
        <v/>
      </c>
    </row>
    <row r="109" spans="1:10" x14ac:dyDescent="0.25">
      <c r="H109" s="11"/>
      <c r="I109" s="12" t="str">
        <f>IF($A109="","",ROUND(((TODAY()-H109)/365.25),1))</f>
        <v/>
      </c>
      <c r="J109" s="12" t="str">
        <f>IF($A109="","",COUNTIF('Directory'!$D$2:$D$201,A109))</f>
        <v/>
      </c>
    </row>
    <row r="110" spans="1:10" x14ac:dyDescent="0.25">
      <c r="H110" s="11"/>
      <c r="I110" s="12" t="str">
        <f>IF($A110="","",ROUND(((TODAY()-H110)/365.25),1))</f>
        <v/>
      </c>
      <c r="J110" s="12" t="str">
        <f>IF($A110="","",COUNTIF('Directory'!$D$2:$D$201,A110))</f>
        <v/>
      </c>
    </row>
    <row r="111" spans="1:10" x14ac:dyDescent="0.25">
      <c r="H111" s="11"/>
      <c r="I111" s="12" t="str">
        <f>IF($A111="","",ROUND(((TODAY()-H111)/365.25),1))</f>
        <v/>
      </c>
      <c r="J111" s="12" t="str">
        <f>IF($A111="","",COUNTIF('Directory'!$D$2:$D$201,A111))</f>
        <v/>
      </c>
    </row>
    <row r="112" spans="1:10" x14ac:dyDescent="0.25">
      <c r="H112" s="11"/>
      <c r="I112" s="12" t="str">
        <f>IF($A112="","",ROUND(((TODAY()-H112)/365.25),1))</f>
        <v/>
      </c>
      <c r="J112" s="12" t="str">
        <f>IF($A112="","",COUNTIF('Directory'!$D$2:$D$201,A112))</f>
        <v/>
      </c>
    </row>
    <row r="113" spans="1:10" x14ac:dyDescent="0.25">
      <c r="H113" s="11"/>
      <c r="I113" s="12" t="str">
        <f>IF($A113="","",ROUND(((TODAY()-H113)/365.25),1))</f>
        <v/>
      </c>
      <c r="J113" s="12" t="str">
        <f>IF($A113="","",COUNTIF('Directory'!$D$2:$D$201,A113))</f>
        <v/>
      </c>
    </row>
    <row r="114" spans="1:10" x14ac:dyDescent="0.25">
      <c r="H114" s="11"/>
      <c r="I114" s="12" t="str">
        <f>IF($A114="","",ROUND(((TODAY()-H114)/365.25),1))</f>
        <v/>
      </c>
      <c r="J114" s="12" t="str">
        <f>IF($A114="","",COUNTIF('Directory'!$D$2:$D$201,A114))</f>
        <v/>
      </c>
    </row>
    <row r="115" spans="1:10" x14ac:dyDescent="0.25">
      <c r="H115" s="11"/>
      <c r="I115" s="12" t="str">
        <f>IF($A115="","",ROUND(((TODAY()-H115)/365.25),1))</f>
        <v/>
      </c>
      <c r="J115" s="12" t="str">
        <f>IF($A115="","",COUNTIF('Directory'!$D$2:$D$201,A115))</f>
        <v/>
      </c>
    </row>
    <row r="116" spans="1:10" x14ac:dyDescent="0.25">
      <c r="H116" s="11"/>
      <c r="I116" s="12" t="str">
        <f>IF($A116="","",ROUND(((TODAY()-H116)/365.25),1))</f>
        <v/>
      </c>
      <c r="J116" s="12" t="str">
        <f>IF($A116="","",COUNTIF('Directory'!$D$2:$D$201,A116))</f>
        <v/>
      </c>
    </row>
    <row r="117" spans="1:10" x14ac:dyDescent="0.25">
      <c r="H117" s="11"/>
      <c r="I117" s="12" t="str">
        <f>IF($A117="","",ROUND(((TODAY()-H117)/365.25),1))</f>
        <v/>
      </c>
      <c r="J117" s="12" t="str">
        <f>IF($A117="","",COUNTIF('Directory'!$D$2:$D$201,A117))</f>
        <v/>
      </c>
    </row>
    <row r="118" spans="1:10" x14ac:dyDescent="0.25">
      <c r="H118" s="11"/>
      <c r="I118" s="12" t="str">
        <f>IF($A118="","",ROUND(((TODAY()-H118)/365.25),1))</f>
        <v/>
      </c>
      <c r="J118" s="12" t="str">
        <f>IF($A118="","",COUNTIF('Directory'!$D$2:$D$201,A118))</f>
        <v/>
      </c>
    </row>
    <row r="119" spans="1:10" x14ac:dyDescent="0.25">
      <c r="H119" s="11"/>
      <c r="I119" s="12" t="str">
        <f>IF($A119="","",ROUND(((TODAY()-H119)/365.25),1))</f>
        <v/>
      </c>
      <c r="J119" s="12" t="str">
        <f>IF($A119="","",COUNTIF('Directory'!$D$2:$D$201,A119))</f>
        <v/>
      </c>
    </row>
    <row r="120" spans="1:10" x14ac:dyDescent="0.25">
      <c r="H120" s="11"/>
      <c r="I120" s="12" t="str">
        <f>IF($A120="","",ROUND(((TODAY()-H120)/365.25),1))</f>
        <v/>
      </c>
      <c r="J120" s="12" t="str">
        <f>IF($A120="","",COUNTIF('Directory'!$D$2:$D$201,A120))</f>
        <v/>
      </c>
    </row>
    <row r="121" spans="1:10" x14ac:dyDescent="0.25">
      <c r="H121" s="11"/>
      <c r="I121" s="12" t="str">
        <f>IF($A121="","",ROUND(((TODAY()-H121)/365.25),1))</f>
        <v/>
      </c>
      <c r="J121" s="12" t="str">
        <f>IF($A121="","",COUNTIF('Directory'!$D$2:$D$201,A121))</f>
        <v/>
      </c>
    </row>
    <row r="122" spans="1:10" x14ac:dyDescent="0.25">
      <c r="H122" s="11"/>
      <c r="I122" s="12" t="str">
        <f>IF($A122="","",ROUND(((TODAY()-H122)/365.25),1))</f>
        <v/>
      </c>
      <c r="J122" s="12" t="str">
        <f>IF($A122="","",COUNTIF('Directory'!$D$2:$D$201,A122))</f>
        <v/>
      </c>
    </row>
    <row r="123" spans="1:10" x14ac:dyDescent="0.25">
      <c r="H123" s="11"/>
      <c r="I123" s="12" t="str">
        <f>IF($A123="","",ROUND(((TODAY()-H123)/365.25),1))</f>
        <v/>
      </c>
      <c r="J123" s="12" t="str">
        <f>IF($A123="","",COUNTIF('Directory'!$D$2:$D$201,A123))</f>
        <v/>
      </c>
    </row>
    <row r="124" spans="1:10" x14ac:dyDescent="0.25">
      <c r="H124" s="11"/>
      <c r="I124" s="12" t="str">
        <f>IF($A124="","",ROUND(((TODAY()-H124)/365.25),1))</f>
        <v/>
      </c>
      <c r="J124" s="12" t="str">
        <f>IF($A124="","",COUNTIF('Directory'!$D$2:$D$201,A124))</f>
        <v/>
      </c>
    </row>
    <row r="125" spans="1:10" x14ac:dyDescent="0.25">
      <c r="H125" s="11"/>
      <c r="I125" s="12" t="str">
        <f>IF($A125="","",ROUND(((TODAY()-H125)/365.25),1))</f>
        <v/>
      </c>
      <c r="J125" s="12" t="str">
        <f>IF($A125="","",COUNTIF('Directory'!$D$2:$D$201,A125))</f>
        <v/>
      </c>
    </row>
    <row r="126" spans="1:10" x14ac:dyDescent="0.25">
      <c r="H126" s="11"/>
      <c r="I126" s="12" t="str">
        <f>IF($A126="","",ROUND(((TODAY()-H126)/365.25),1))</f>
        <v/>
      </c>
      <c r="J126" s="12" t="str">
        <f>IF($A126="","",COUNTIF('Directory'!$D$2:$D$201,A126))</f>
        <v/>
      </c>
    </row>
    <row r="127" spans="1:10" x14ac:dyDescent="0.25">
      <c r="H127" s="11"/>
      <c r="I127" s="12" t="str">
        <f>IF($A127="","",ROUND(((TODAY()-H127)/365.25),1))</f>
        <v/>
      </c>
      <c r="J127" s="12" t="str">
        <f>IF($A127="","",COUNTIF('Directory'!$D$2:$D$201,A127))</f>
        <v/>
      </c>
    </row>
    <row r="128" spans="1:10" x14ac:dyDescent="0.25">
      <c r="H128" s="11"/>
      <c r="I128" s="12" t="str">
        <f>IF($A128="","",ROUND(((TODAY()-H128)/365.25),1))</f>
        <v/>
      </c>
      <c r="J128" s="12" t="str">
        <f>IF($A128="","",COUNTIF('Directory'!$D$2:$D$201,A128))</f>
        <v/>
      </c>
    </row>
    <row r="129" spans="1:10" x14ac:dyDescent="0.25">
      <c r="H129" s="11"/>
      <c r="I129" s="12" t="str">
        <f>IF($A129="","",ROUND(((TODAY()-H129)/365.25),1))</f>
        <v/>
      </c>
      <c r="J129" s="12" t="str">
        <f>IF($A129="","",COUNTIF('Directory'!$D$2:$D$201,A129))</f>
        <v/>
      </c>
    </row>
    <row r="130" spans="1:10" x14ac:dyDescent="0.25">
      <c r="H130" s="11"/>
      <c r="I130" s="12" t="str">
        <f>IF($A130="","",ROUND(((TODAY()-H130)/365.25),1))</f>
        <v/>
      </c>
      <c r="J130" s="12" t="str">
        <f>IF($A130="","",COUNTIF('Directory'!$D$2:$D$201,A130))</f>
        <v/>
      </c>
    </row>
    <row r="131" spans="1:10" x14ac:dyDescent="0.25">
      <c r="H131" s="11"/>
      <c r="I131" s="12" t="str">
        <f>IF($A131="","",ROUND(((TODAY()-H131)/365.25),1))</f>
        <v/>
      </c>
      <c r="J131" s="12" t="str">
        <f>IF($A131="","",COUNTIF('Directory'!$D$2:$D$201,A131))</f>
        <v/>
      </c>
    </row>
    <row r="132" spans="1:10" x14ac:dyDescent="0.25">
      <c r="H132" s="11"/>
      <c r="I132" s="12" t="str">
        <f>IF($A132="","",ROUND(((TODAY()-H132)/365.25),1))</f>
        <v/>
      </c>
      <c r="J132" s="12" t="str">
        <f>IF($A132="","",COUNTIF('Directory'!$D$2:$D$201,A132))</f>
        <v/>
      </c>
    </row>
    <row r="133" spans="1:10" x14ac:dyDescent="0.25">
      <c r="H133" s="11"/>
      <c r="I133" s="12" t="str">
        <f>IF($A133="","",ROUND(((TODAY()-H133)/365.25),1))</f>
        <v/>
      </c>
      <c r="J133" s="12" t="str">
        <f>IF($A133="","",COUNTIF('Directory'!$D$2:$D$201,A133))</f>
        <v/>
      </c>
    </row>
    <row r="134" spans="1:10" x14ac:dyDescent="0.25">
      <c r="H134" s="11"/>
      <c r="I134" s="12" t="str">
        <f>IF($A134="","",ROUND(((TODAY()-H134)/365.25),1))</f>
        <v/>
      </c>
      <c r="J134" s="12" t="str">
        <f>IF($A134="","",COUNTIF('Directory'!$D$2:$D$201,A134))</f>
        <v/>
      </c>
    </row>
    <row r="135" spans="1:10" x14ac:dyDescent="0.25">
      <c r="H135" s="11"/>
      <c r="I135" s="12" t="str">
        <f>IF($A135="","",ROUND(((TODAY()-H135)/365.25),1))</f>
        <v/>
      </c>
      <c r="J135" s="12" t="str">
        <f>IF($A135="","",COUNTIF('Directory'!$D$2:$D$201,A135))</f>
        <v/>
      </c>
    </row>
    <row r="136" spans="1:10" x14ac:dyDescent="0.25">
      <c r="H136" s="11"/>
      <c r="I136" s="12" t="str">
        <f>IF($A136="","",ROUND(((TODAY()-H136)/365.25),1))</f>
        <v/>
      </c>
      <c r="J136" s="12" t="str">
        <f>IF($A136="","",COUNTIF('Directory'!$D$2:$D$201,A136))</f>
        <v/>
      </c>
    </row>
    <row r="137" spans="1:10" x14ac:dyDescent="0.25">
      <c r="H137" s="11"/>
      <c r="I137" s="12" t="str">
        <f>IF($A137="","",ROUND(((TODAY()-H137)/365.25),1))</f>
        <v/>
      </c>
      <c r="J137" s="12" t="str">
        <f>IF($A137="","",COUNTIF('Directory'!$D$2:$D$201,A137))</f>
        <v/>
      </c>
    </row>
    <row r="138" spans="1:10" x14ac:dyDescent="0.25">
      <c r="H138" s="11"/>
      <c r="I138" s="12" t="str">
        <f>IF($A138="","",ROUND(((TODAY()-H138)/365.25),1))</f>
        <v/>
      </c>
      <c r="J138" s="12" t="str">
        <f>IF($A138="","",COUNTIF('Directory'!$D$2:$D$201,A138))</f>
        <v/>
      </c>
    </row>
    <row r="139" spans="1:10" x14ac:dyDescent="0.25">
      <c r="H139" s="11"/>
      <c r="I139" s="12" t="str">
        <f>IF($A139="","",ROUND(((TODAY()-H139)/365.25),1))</f>
        <v/>
      </c>
      <c r="J139" s="12" t="str">
        <f>IF($A139="","",COUNTIF('Directory'!$D$2:$D$201,A139))</f>
        <v/>
      </c>
    </row>
    <row r="140" spans="1:10" x14ac:dyDescent="0.25">
      <c r="H140" s="11"/>
      <c r="I140" s="12" t="str">
        <f>IF($A140="","",ROUND(((TODAY()-H140)/365.25),1))</f>
        <v/>
      </c>
      <c r="J140" s="12" t="str">
        <f>IF($A140="","",COUNTIF('Directory'!$D$2:$D$201,A140))</f>
        <v/>
      </c>
    </row>
    <row r="141" spans="1:10" x14ac:dyDescent="0.25">
      <c r="H141" s="11"/>
      <c r="I141" s="12" t="str">
        <f>IF($A141="","",ROUND(((TODAY()-H141)/365.25),1))</f>
        <v/>
      </c>
      <c r="J141" s="12" t="str">
        <f>IF($A141="","",COUNTIF('Directory'!$D$2:$D$201,A141))</f>
        <v/>
      </c>
    </row>
    <row r="142" spans="1:10" x14ac:dyDescent="0.25">
      <c r="H142" s="11"/>
      <c r="I142" s="12" t="str">
        <f>IF($A142="","",ROUND(((TODAY()-H142)/365.25),1))</f>
        <v/>
      </c>
      <c r="J142" s="12" t="str">
        <f>IF($A142="","",COUNTIF('Directory'!$D$2:$D$201,A142))</f>
        <v/>
      </c>
    </row>
    <row r="143" spans="1:10" x14ac:dyDescent="0.25">
      <c r="H143" s="11"/>
      <c r="I143" s="12" t="str">
        <f>IF($A143="","",ROUND(((TODAY()-H143)/365.25),1))</f>
        <v/>
      </c>
      <c r="J143" s="12" t="str">
        <f>IF($A143="","",COUNTIF('Directory'!$D$2:$D$201,A143))</f>
        <v/>
      </c>
    </row>
    <row r="144" spans="1:10" x14ac:dyDescent="0.25">
      <c r="H144" s="11"/>
      <c r="I144" s="12" t="str">
        <f>IF($A144="","",ROUND(((TODAY()-H144)/365.25),1))</f>
        <v/>
      </c>
      <c r="J144" s="12" t="str">
        <f>IF($A144="","",COUNTIF('Directory'!$D$2:$D$201,A144))</f>
        <v/>
      </c>
    </row>
    <row r="145" spans="1:10" x14ac:dyDescent="0.25">
      <c r="H145" s="11"/>
      <c r="I145" s="12" t="str">
        <f>IF($A145="","",ROUND(((TODAY()-H145)/365.25),1))</f>
        <v/>
      </c>
      <c r="J145" s="12" t="str">
        <f>IF($A145="","",COUNTIF('Directory'!$D$2:$D$201,A145))</f>
        <v/>
      </c>
    </row>
    <row r="146" spans="1:10" x14ac:dyDescent="0.25">
      <c r="H146" s="11"/>
      <c r="I146" s="12" t="str">
        <f>IF($A146="","",ROUND(((TODAY()-H146)/365.25),1))</f>
        <v/>
      </c>
      <c r="J146" s="12" t="str">
        <f>IF($A146="","",COUNTIF('Directory'!$D$2:$D$201,A146))</f>
        <v/>
      </c>
    </row>
    <row r="147" spans="1:10" x14ac:dyDescent="0.25">
      <c r="H147" s="11"/>
      <c r="I147" s="12" t="str">
        <f>IF($A147="","",ROUND(((TODAY()-H147)/365.25),1))</f>
        <v/>
      </c>
      <c r="J147" s="12" t="str">
        <f>IF($A147="","",COUNTIF('Directory'!$D$2:$D$201,A147))</f>
        <v/>
      </c>
    </row>
    <row r="148" spans="1:10" x14ac:dyDescent="0.25">
      <c r="H148" s="11"/>
      <c r="I148" s="12" t="str">
        <f>IF($A148="","",ROUND(((TODAY()-H148)/365.25),1))</f>
        <v/>
      </c>
      <c r="J148" s="12" t="str">
        <f>IF($A148="","",COUNTIF('Directory'!$D$2:$D$201,A148))</f>
        <v/>
      </c>
    </row>
    <row r="149" spans="1:10" x14ac:dyDescent="0.25">
      <c r="H149" s="11"/>
      <c r="I149" s="12" t="str">
        <f>IF($A149="","",ROUND(((TODAY()-H149)/365.25),1))</f>
        <v/>
      </c>
      <c r="J149" s="12" t="str">
        <f>IF($A149="","",COUNTIF('Directory'!$D$2:$D$201,A149))</f>
        <v/>
      </c>
    </row>
    <row r="150" spans="1:10" x14ac:dyDescent="0.25">
      <c r="H150" s="11"/>
      <c r="I150" s="12" t="str">
        <f>IF($A150="","",ROUND(((TODAY()-H150)/365.25),1))</f>
        <v/>
      </c>
      <c r="J150" s="12" t="str">
        <f>IF($A150="","",COUNTIF('Directory'!$D$2:$D$201,A150))</f>
        <v/>
      </c>
    </row>
    <row r="151" spans="1:10" x14ac:dyDescent="0.25">
      <c r="H151" s="11"/>
      <c r="I151" s="12" t="str">
        <f>IF($A151="","",ROUND(((TODAY()-H151)/365.25),1))</f>
        <v/>
      </c>
      <c r="J151" s="12" t="str">
        <f>IF($A151="","",COUNTIF('Directory'!$D$2:$D$201,A151))</f>
        <v/>
      </c>
    </row>
    <row r="152" spans="1:10" x14ac:dyDescent="0.25">
      <c r="H152" s="11"/>
      <c r="I152" s="12" t="str">
        <f>IF($A152="","",ROUND(((TODAY()-H152)/365.25),1))</f>
        <v/>
      </c>
      <c r="J152" s="12" t="str">
        <f>IF($A152="","",COUNTIF('Directory'!$D$2:$D$201,A152))</f>
        <v/>
      </c>
    </row>
    <row r="153" spans="1:10" x14ac:dyDescent="0.25">
      <c r="H153" s="11"/>
      <c r="I153" s="12" t="str">
        <f>IF($A153="","",ROUND(((TODAY()-H153)/365.25),1))</f>
        <v/>
      </c>
      <c r="J153" s="12" t="str">
        <f>IF($A153="","",COUNTIF('Directory'!$D$2:$D$201,A153))</f>
        <v/>
      </c>
    </row>
    <row r="154" spans="1:10" x14ac:dyDescent="0.25">
      <c r="H154" s="11"/>
      <c r="I154" s="12" t="str">
        <f>IF($A154="","",ROUND(((TODAY()-H154)/365.25),1))</f>
        <v/>
      </c>
      <c r="J154" s="12" t="str">
        <f>IF($A154="","",COUNTIF('Directory'!$D$2:$D$201,A154))</f>
        <v/>
      </c>
    </row>
    <row r="155" spans="1:10" x14ac:dyDescent="0.25">
      <c r="H155" s="11"/>
      <c r="I155" s="12" t="str">
        <f>IF($A155="","",ROUND(((TODAY()-H155)/365.25),1))</f>
        <v/>
      </c>
      <c r="J155" s="12" t="str">
        <f>IF($A155="","",COUNTIF('Directory'!$D$2:$D$201,A155))</f>
        <v/>
      </c>
    </row>
    <row r="156" spans="1:10" x14ac:dyDescent="0.25">
      <c r="H156" s="11"/>
      <c r="I156" s="12" t="str">
        <f>IF($A156="","",ROUND(((TODAY()-H156)/365.25),1))</f>
        <v/>
      </c>
      <c r="J156" s="12" t="str">
        <f>IF($A156="","",COUNTIF('Directory'!$D$2:$D$201,A156))</f>
        <v/>
      </c>
    </row>
    <row r="157" spans="1:10" x14ac:dyDescent="0.25">
      <c r="H157" s="11"/>
      <c r="I157" s="12" t="str">
        <f>IF($A157="","",ROUND(((TODAY()-H157)/365.25),1))</f>
        <v/>
      </c>
      <c r="J157" s="12" t="str">
        <f>IF($A157="","",COUNTIF('Directory'!$D$2:$D$201,A157))</f>
        <v/>
      </c>
    </row>
    <row r="158" spans="1:10" x14ac:dyDescent="0.25">
      <c r="H158" s="11"/>
      <c r="I158" s="12" t="str">
        <f>IF($A158="","",ROUND(((TODAY()-H158)/365.25),1))</f>
        <v/>
      </c>
      <c r="J158" s="12" t="str">
        <f>IF($A158="","",COUNTIF('Directory'!$D$2:$D$201,A158))</f>
        <v/>
      </c>
    </row>
    <row r="159" spans="1:10" x14ac:dyDescent="0.25">
      <c r="H159" s="11"/>
      <c r="I159" s="12" t="str">
        <f>IF($A159="","",ROUND(((TODAY()-H159)/365.25),1))</f>
        <v/>
      </c>
      <c r="J159" s="12" t="str">
        <f>IF($A159="","",COUNTIF('Directory'!$D$2:$D$201,A159))</f>
        <v/>
      </c>
    </row>
    <row r="160" spans="1:10" x14ac:dyDescent="0.25">
      <c r="H160" s="11"/>
      <c r="I160" s="12" t="str">
        <f>IF($A160="","",ROUND(((TODAY()-H160)/365.25),1))</f>
        <v/>
      </c>
      <c r="J160" s="12" t="str">
        <f>IF($A160="","",COUNTIF('Directory'!$D$2:$D$201,A160))</f>
        <v/>
      </c>
    </row>
    <row r="161" spans="1:10" x14ac:dyDescent="0.25">
      <c r="H161" s="11"/>
      <c r="I161" s="12" t="str">
        <f>IF($A161="","",ROUND(((TODAY()-H161)/365.25),1))</f>
        <v/>
      </c>
      <c r="J161" s="12" t="str">
        <f>IF($A161="","",COUNTIF('Directory'!$D$2:$D$201,A161))</f>
        <v/>
      </c>
    </row>
    <row r="162" spans="1:10" x14ac:dyDescent="0.25">
      <c r="H162" s="11"/>
      <c r="I162" s="12" t="str">
        <f>IF($A162="","",ROUND(((TODAY()-H162)/365.25),1))</f>
        <v/>
      </c>
      <c r="J162" s="12" t="str">
        <f>IF($A162="","",COUNTIF('Directory'!$D$2:$D$201,A162))</f>
        <v/>
      </c>
    </row>
    <row r="163" spans="1:10" x14ac:dyDescent="0.25">
      <c r="H163" s="11"/>
      <c r="I163" s="12" t="str">
        <f>IF($A163="","",ROUND(((TODAY()-H163)/365.25),1))</f>
        <v/>
      </c>
      <c r="J163" s="12" t="str">
        <f>IF($A163="","",COUNTIF('Directory'!$D$2:$D$201,A163))</f>
        <v/>
      </c>
    </row>
    <row r="164" spans="1:10" x14ac:dyDescent="0.25">
      <c r="H164" s="11"/>
      <c r="I164" s="12" t="str">
        <f>IF($A164="","",ROUND(((TODAY()-H164)/365.25),1))</f>
        <v/>
      </c>
      <c r="J164" s="12" t="str">
        <f>IF($A164="","",COUNTIF('Directory'!$D$2:$D$201,A164))</f>
        <v/>
      </c>
    </row>
    <row r="165" spans="1:10" x14ac:dyDescent="0.25">
      <c r="H165" s="11"/>
      <c r="I165" s="12" t="str">
        <f>IF($A165="","",ROUND(((TODAY()-H165)/365.25),1))</f>
        <v/>
      </c>
      <c r="J165" s="12" t="str">
        <f>IF($A165="","",COUNTIF('Directory'!$D$2:$D$201,A165))</f>
        <v/>
      </c>
    </row>
    <row r="166" spans="1:10" x14ac:dyDescent="0.25">
      <c r="H166" s="11"/>
      <c r="I166" s="12" t="str">
        <f>IF($A166="","",ROUND(((TODAY()-H166)/365.25),1))</f>
        <v/>
      </c>
      <c r="J166" s="12" t="str">
        <f>IF($A166="","",COUNTIF('Directory'!$D$2:$D$201,A166))</f>
        <v/>
      </c>
    </row>
    <row r="167" spans="1:10" x14ac:dyDescent="0.25">
      <c r="H167" s="11"/>
      <c r="I167" s="12" t="str">
        <f>IF($A167="","",ROUND(((TODAY()-H167)/365.25),1))</f>
        <v/>
      </c>
      <c r="J167" s="12" t="str">
        <f>IF($A167="","",COUNTIF('Directory'!$D$2:$D$201,A167))</f>
        <v/>
      </c>
    </row>
    <row r="168" spans="1:10" x14ac:dyDescent="0.25">
      <c r="H168" s="11"/>
      <c r="I168" s="12" t="str">
        <f>IF($A168="","",ROUND(((TODAY()-H168)/365.25),1))</f>
        <v/>
      </c>
      <c r="J168" s="12" t="str">
        <f>IF($A168="","",COUNTIF('Directory'!$D$2:$D$201,A168))</f>
        <v/>
      </c>
    </row>
    <row r="169" spans="1:10" x14ac:dyDescent="0.25">
      <c r="H169" s="11"/>
      <c r="I169" s="12" t="str">
        <f>IF($A169="","",ROUND(((TODAY()-H169)/365.25),1))</f>
        <v/>
      </c>
      <c r="J169" s="12" t="str">
        <f>IF($A169="","",COUNTIF('Directory'!$D$2:$D$201,A169))</f>
        <v/>
      </c>
    </row>
    <row r="170" spans="1:10" x14ac:dyDescent="0.25">
      <c r="H170" s="11"/>
      <c r="I170" s="12" t="str">
        <f>IF($A170="","",ROUND(((TODAY()-H170)/365.25),1))</f>
        <v/>
      </c>
      <c r="J170" s="12" t="str">
        <f>IF($A170="","",COUNTIF('Directory'!$D$2:$D$201,A170))</f>
        <v/>
      </c>
    </row>
    <row r="171" spans="1:10" x14ac:dyDescent="0.25">
      <c r="H171" s="11"/>
      <c r="I171" s="12" t="str">
        <f>IF($A171="","",ROUND(((TODAY()-H171)/365.25),1))</f>
        <v/>
      </c>
      <c r="J171" s="12" t="str">
        <f>IF($A171="","",COUNTIF('Directory'!$D$2:$D$201,A171))</f>
        <v/>
      </c>
    </row>
    <row r="172" spans="1:10" x14ac:dyDescent="0.25">
      <c r="H172" s="11"/>
      <c r="I172" s="12" t="str">
        <f>IF($A172="","",ROUND(((TODAY()-H172)/365.25),1))</f>
        <v/>
      </c>
      <c r="J172" s="12" t="str">
        <f>IF($A172="","",COUNTIF('Directory'!$D$2:$D$201,A172))</f>
        <v/>
      </c>
    </row>
    <row r="173" spans="1:10" x14ac:dyDescent="0.25">
      <c r="H173" s="11"/>
      <c r="I173" s="12" t="str">
        <f>IF($A173="","",ROUND(((TODAY()-H173)/365.25),1))</f>
        <v/>
      </c>
      <c r="J173" s="12" t="str">
        <f>IF($A173="","",COUNTIF('Directory'!$D$2:$D$201,A173))</f>
        <v/>
      </c>
    </row>
    <row r="174" spans="1:10" x14ac:dyDescent="0.25">
      <c r="H174" s="11"/>
      <c r="I174" s="12" t="str">
        <f>IF($A174="","",ROUND(((TODAY()-H174)/365.25),1))</f>
        <v/>
      </c>
      <c r="J174" s="12" t="str">
        <f>IF($A174="","",COUNTIF('Directory'!$D$2:$D$201,A174))</f>
        <v/>
      </c>
    </row>
    <row r="175" spans="1:10" x14ac:dyDescent="0.25">
      <c r="H175" s="11"/>
      <c r="I175" s="12" t="str">
        <f>IF($A175="","",ROUND(((TODAY()-H175)/365.25),1))</f>
        <v/>
      </c>
      <c r="J175" s="12" t="str">
        <f>IF($A175="","",COUNTIF('Directory'!$D$2:$D$201,A175))</f>
        <v/>
      </c>
    </row>
    <row r="176" spans="1:10" x14ac:dyDescent="0.25">
      <c r="H176" s="11"/>
      <c r="I176" s="12" t="str">
        <f>IF($A176="","",ROUND(((TODAY()-H176)/365.25),1))</f>
        <v/>
      </c>
      <c r="J176" s="12" t="str">
        <f>IF($A176="","",COUNTIF('Directory'!$D$2:$D$201,A176))</f>
        <v/>
      </c>
    </row>
    <row r="177" spans="1:10" x14ac:dyDescent="0.25">
      <c r="H177" s="11"/>
      <c r="I177" s="12" t="str">
        <f>IF($A177="","",ROUND(((TODAY()-H177)/365.25),1))</f>
        <v/>
      </c>
      <c r="J177" s="12" t="str">
        <f>IF($A177="","",COUNTIF('Directory'!$D$2:$D$201,A177))</f>
        <v/>
      </c>
    </row>
    <row r="178" spans="1:10" x14ac:dyDescent="0.25">
      <c r="H178" s="11"/>
      <c r="I178" s="12" t="str">
        <f>IF($A178="","",ROUND(((TODAY()-H178)/365.25),1))</f>
        <v/>
      </c>
      <c r="J178" s="12" t="str">
        <f>IF($A178="","",COUNTIF('Directory'!$D$2:$D$201,A178))</f>
        <v/>
      </c>
    </row>
    <row r="179" spans="1:10" x14ac:dyDescent="0.25">
      <c r="H179" s="11"/>
      <c r="I179" s="12" t="str">
        <f>IF($A179="","",ROUND(((TODAY()-H179)/365.25),1))</f>
        <v/>
      </c>
      <c r="J179" s="12" t="str">
        <f>IF($A179="","",COUNTIF('Directory'!$D$2:$D$201,A179))</f>
        <v/>
      </c>
    </row>
    <row r="180" spans="1:10" x14ac:dyDescent="0.25">
      <c r="H180" s="11"/>
      <c r="I180" s="12" t="str">
        <f>IF($A180="","",ROUND(((TODAY()-H180)/365.25),1))</f>
        <v/>
      </c>
      <c r="J180" s="12" t="str">
        <f>IF($A180="","",COUNTIF('Directory'!$D$2:$D$201,A180))</f>
        <v/>
      </c>
    </row>
    <row r="181" spans="1:10" x14ac:dyDescent="0.25">
      <c r="H181" s="11"/>
      <c r="I181" s="12" t="str">
        <f>IF($A181="","",ROUND(((TODAY()-H181)/365.25),1))</f>
        <v/>
      </c>
      <c r="J181" s="12" t="str">
        <f>IF($A181="","",COUNTIF('Directory'!$D$2:$D$201,A181))</f>
        <v/>
      </c>
    </row>
    <row r="182" spans="1:10" x14ac:dyDescent="0.25">
      <c r="H182" s="11"/>
      <c r="I182" s="12" t="str">
        <f>IF($A182="","",ROUND(((TODAY()-H182)/365.25),1))</f>
        <v/>
      </c>
      <c r="J182" s="12" t="str">
        <f>IF($A182="","",COUNTIF('Directory'!$D$2:$D$201,A182))</f>
        <v/>
      </c>
    </row>
    <row r="183" spans="1:10" x14ac:dyDescent="0.25">
      <c r="H183" s="11"/>
      <c r="I183" s="12" t="str">
        <f>IF($A183="","",ROUND(((TODAY()-H183)/365.25),1))</f>
        <v/>
      </c>
      <c r="J183" s="12" t="str">
        <f>IF($A183="","",COUNTIF('Directory'!$D$2:$D$201,A183))</f>
        <v/>
      </c>
    </row>
    <row r="184" spans="1:10" x14ac:dyDescent="0.25">
      <c r="H184" s="11"/>
      <c r="I184" s="12" t="str">
        <f>IF($A184="","",ROUND(((TODAY()-H184)/365.25),1))</f>
        <v/>
      </c>
      <c r="J184" s="12" t="str">
        <f>IF($A184="","",COUNTIF('Directory'!$D$2:$D$201,A184))</f>
        <v/>
      </c>
    </row>
    <row r="185" spans="1:10" x14ac:dyDescent="0.25">
      <c r="H185" s="11"/>
      <c r="I185" s="12" t="str">
        <f>IF($A185="","",ROUND(((TODAY()-H185)/365.25),1))</f>
        <v/>
      </c>
      <c r="J185" s="12" t="str">
        <f>IF($A185="","",COUNTIF('Directory'!$D$2:$D$201,A185))</f>
        <v/>
      </c>
    </row>
    <row r="186" spans="1:10" x14ac:dyDescent="0.25">
      <c r="H186" s="11"/>
      <c r="I186" s="12" t="str">
        <f>IF($A186="","",ROUND(((TODAY()-H186)/365.25),1))</f>
        <v/>
      </c>
      <c r="J186" s="12" t="str">
        <f>IF($A186="","",COUNTIF('Directory'!$D$2:$D$201,A186))</f>
        <v/>
      </c>
    </row>
    <row r="187" spans="1:10" x14ac:dyDescent="0.25">
      <c r="H187" s="11"/>
      <c r="I187" s="12" t="str">
        <f>IF($A187="","",ROUND(((TODAY()-H187)/365.25),1))</f>
        <v/>
      </c>
      <c r="J187" s="12" t="str">
        <f>IF($A187="","",COUNTIF('Directory'!$D$2:$D$201,A187))</f>
        <v/>
      </c>
    </row>
    <row r="188" spans="1:10" x14ac:dyDescent="0.25">
      <c r="H188" s="11"/>
      <c r="I188" s="12" t="str">
        <f>IF($A188="","",ROUND(((TODAY()-H188)/365.25),1))</f>
        <v/>
      </c>
      <c r="J188" s="12" t="str">
        <f>IF($A188="","",COUNTIF('Directory'!$D$2:$D$201,A188))</f>
        <v/>
      </c>
    </row>
    <row r="189" spans="1:10" x14ac:dyDescent="0.25">
      <c r="H189" s="11"/>
      <c r="I189" s="12" t="str">
        <f>IF($A189="","",ROUND(((TODAY()-H189)/365.25),1))</f>
        <v/>
      </c>
      <c r="J189" s="12" t="str">
        <f>IF($A189="","",COUNTIF('Directory'!$D$2:$D$201,A189))</f>
        <v/>
      </c>
    </row>
    <row r="190" spans="1:10" x14ac:dyDescent="0.25">
      <c r="H190" s="11"/>
      <c r="I190" s="12" t="str">
        <f>IF($A190="","",ROUND(((TODAY()-H190)/365.25),1))</f>
        <v/>
      </c>
      <c r="J190" s="12" t="str">
        <f>IF($A190="","",COUNTIF('Directory'!$D$2:$D$201,A190))</f>
        <v/>
      </c>
    </row>
    <row r="191" spans="1:10" x14ac:dyDescent="0.25">
      <c r="H191" s="11"/>
      <c r="I191" s="12" t="str">
        <f>IF($A191="","",ROUND(((TODAY()-H191)/365.25),1))</f>
        <v/>
      </c>
      <c r="J191" s="12" t="str">
        <f>IF($A191="","",COUNTIF('Directory'!$D$2:$D$201,A191))</f>
        <v/>
      </c>
    </row>
    <row r="192" spans="1:10" x14ac:dyDescent="0.25">
      <c r="H192" s="11"/>
      <c r="I192" s="12" t="str">
        <f>IF($A192="","",ROUND(((TODAY()-H192)/365.25),1))</f>
        <v/>
      </c>
      <c r="J192" s="12" t="str">
        <f>IF($A192="","",COUNTIF('Directory'!$D$2:$D$201,A192))</f>
        <v/>
      </c>
    </row>
    <row r="193" spans="1:10" x14ac:dyDescent="0.25">
      <c r="H193" s="11"/>
      <c r="I193" s="12" t="str">
        <f>IF($A193="","",ROUND(((TODAY()-H193)/365.25),1))</f>
        <v/>
      </c>
      <c r="J193" s="12" t="str">
        <f>IF($A193="","",COUNTIF('Directory'!$D$2:$D$201,A193))</f>
        <v/>
      </c>
    </row>
    <row r="194" spans="1:10" x14ac:dyDescent="0.25">
      <c r="H194" s="11"/>
      <c r="I194" s="12" t="str">
        <f>IF($A194="","",ROUND(((TODAY()-H194)/365.25),1))</f>
        <v/>
      </c>
      <c r="J194" s="12" t="str">
        <f>IF($A194="","",COUNTIF('Directory'!$D$2:$D$201,A194))</f>
        <v/>
      </c>
    </row>
    <row r="195" spans="1:10" x14ac:dyDescent="0.25">
      <c r="H195" s="11"/>
      <c r="I195" s="12" t="str">
        <f>IF($A195="","",ROUND(((TODAY()-H195)/365.25),1))</f>
        <v/>
      </c>
      <c r="J195" s="12" t="str">
        <f>IF($A195="","",COUNTIF('Directory'!$D$2:$D$201,A195))</f>
        <v/>
      </c>
    </row>
    <row r="196" spans="1:10" x14ac:dyDescent="0.25">
      <c r="H196" s="11"/>
      <c r="I196" s="12" t="str">
        <f>IF($A196="","",ROUND(((TODAY()-H196)/365.25),1))</f>
        <v/>
      </c>
      <c r="J196" s="12" t="str">
        <f>IF($A196="","",COUNTIF('Directory'!$D$2:$D$201,A196))</f>
        <v/>
      </c>
    </row>
    <row r="197" spans="1:10" x14ac:dyDescent="0.25">
      <c r="H197" s="11"/>
      <c r="I197" s="12" t="str">
        <f>IF($A197="","",ROUND(((TODAY()-H197)/365.25),1))</f>
        <v/>
      </c>
      <c r="J197" s="12" t="str">
        <f>IF($A197="","",COUNTIF('Directory'!$D$2:$D$201,A197))</f>
        <v/>
      </c>
    </row>
    <row r="198" spans="1:10" x14ac:dyDescent="0.25">
      <c r="H198" s="11"/>
      <c r="I198" s="12" t="str">
        <f>IF($A198="","",ROUND(((TODAY()-H198)/365.25),1))</f>
        <v/>
      </c>
      <c r="J198" s="12" t="str">
        <f>IF($A198="","",COUNTIF('Directory'!$D$2:$D$201,A198))</f>
        <v/>
      </c>
    </row>
    <row r="199" spans="1:10" x14ac:dyDescent="0.25">
      <c r="H199" s="11"/>
      <c r="I199" s="12" t="str">
        <f>IF($A199="","",ROUND(((TODAY()-H199)/365.25),1))</f>
        <v/>
      </c>
      <c r="J199" s="12" t="str">
        <f>IF($A199="","",COUNTIF('Directory'!$D$2:$D$201,A199))</f>
        <v/>
      </c>
    </row>
    <row r="200" spans="1:10" x14ac:dyDescent="0.25">
      <c r="H200" s="11"/>
      <c r="I200" s="12" t="str">
        <f>IF($A200="","",ROUND(((TODAY()-H200)/365.25),1))</f>
        <v/>
      </c>
      <c r="J200" s="12" t="str">
        <f>IF($A200="","",COUNTIF('Directory'!$D$2:$D$201,A200))</f>
        <v/>
      </c>
    </row>
    <row r="201" spans="1:10" x14ac:dyDescent="0.25">
      <c r="H201" s="11"/>
      <c r="I201" s="12" t="str">
        <f>IF($A201="","",ROUND(((TODAY()-H201)/365.25),1))</f>
        <v/>
      </c>
      <c r="J201" s="12" t="str">
        <f>IF($A201="","",COUNTIF('Directory'!$D$2:$D$201,A201))</f>
        <v/>
      </c>
    </row>
  </sheetData>
  <autoFilter ref="A1:J1"/>
  <dataValidations count="3">
    <dataValidation type="list" allowBlank="1" showErrorMessage="1" errorTitle="Pick from the list" error="Choose one of: Leadership, Operations, Sales, Finance, People, Engineering" sqref="C2:C201">
      <formula1>"Leadership,Operations,Sales,Finance,People,Engineering"</formula1>
    </dataValidation>
    <dataValidation type="list" allowBlank="1" showErrorMessage="1" errorTitle="Pick from the list" error="Choose one of: HQ, Remote, Warehouse" sqref="G2:G201">
      <formula1>"HQ,Remote,Warehouse"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54</v>
      </c>
      <c r="B1" s="13" t="s">
        <v>55</v>
      </c>
      <c r="C1" s="13" t="s">
        <v>56</v>
      </c>
    </row>
    <row r="2" spans="1:3" x14ac:dyDescent="0.25">
      <c r="A2" s="14" t="s">
        <v>57</v>
      </c>
      <c r="B2" s="15"/>
      <c r="C2" s="15"/>
    </row>
    <row r="3" spans="1:2" x14ac:dyDescent="0.25">
      <c r="A3" t="s">
        <v>58</v>
      </c>
      <c r="B3" s="16">
        <f>COUNTA('Directory'!$A$2:$A$201)</f>
        <v>6</v>
      </c>
    </row>
    <row r="4" spans="1:2" x14ac:dyDescent="0.25">
      <c r="A4" t="s">
        <v>40</v>
      </c>
      <c r="B4" s="16">
        <f>COUNTIF('Directory'!$G$2:$G$201,"Remote")</f>
        <v>2</v>
      </c>
    </row>
    <row r="5" spans="1:3" x14ac:dyDescent="0.25">
      <c r="A5" s="14" t="s">
        <v>59</v>
      </c>
      <c r="B5" s="15"/>
      <c r="C5" s="15"/>
    </row>
    <row r="6" spans="1:2" x14ac:dyDescent="0.25">
      <c r="A6" t="s">
        <v>37</v>
      </c>
      <c r="B6" s="16">
        <f>COUNTIF('Directory'!$C$2:$C$201,"Sales")</f>
        <v>2</v>
      </c>
    </row>
    <row r="7" spans="1:2" x14ac:dyDescent="0.25">
      <c r="A7" t="s">
        <v>31</v>
      </c>
      <c r="B7" s="16">
        <f>COUNTIF('Directory'!$C$2:$C$201,"Operations")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Directory</vt:lpstr>
      <vt:lpstr>Team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