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eliverables" state="visible" r:id="rId5"/>
    <sheet sheetId="3" name="Quote" state="visible" r:id="rId6"/>
  </sheets>
  <calcPr calcId="171027" fullCalcOnLoad="1"/>
</workbook>
</file>

<file path=xl/sharedStrings.xml><?xml version="1.0" encoding="utf-8"?>
<sst xmlns="http://schemas.openxmlformats.org/spreadsheetml/2006/main" count="47" uniqueCount="45">
  <si>
    <t>Design Pricing Calculator</t>
  </si>
  <si>
    <t>A free design pricing spreadsheet: build quotes from hours, rate, and usage rights with rush and revision add-ons in Google Sheets and Excel.</t>
  </si>
  <si>
    <t>Quick start</t>
  </si>
  <si>
    <t>Open the Deliverables tab and replace the sample rows with your own — one row per entry. Formulas fill in automatically for new rows.</t>
  </si>
  <si>
    <t>List deliverables with honest hour estimates and the usage rights the client needs. Broader usage multiplies the price (1×, 1.25×, 1.5×, 2×).</t>
  </si>
  <si>
    <t>Set your rate, rush and revision terms on the Quote tab; the project total and 50% deposit update automatically.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</si>
  <si>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</si>
  <si>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</si>
  <si>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</si>
  <si>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</si>
  <si>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</si>
  <si>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</si>
  <si>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</si>
  <si>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Deliverable</t>
  </si>
  <si>
    <t>Hours</t>
  </si>
  <si>
    <t>Usage</t>
  </si>
  <si>
    <t>Usage multiplier</t>
  </si>
  <si>
    <t>Price</t>
  </si>
  <si>
    <t>Logo + primary lockups</t>
  </si>
  <si>
    <t>National</t>
  </si>
  <si>
    <t>Brand guidelines (12 pp)</t>
  </si>
  <si>
    <t>Business card + letterhead</t>
  </si>
  <si>
    <t>Regional</t>
  </si>
  <si>
    <t>Social templates (6)</t>
  </si>
  <si>
    <t>Trade show banner</t>
  </si>
  <si>
    <t>Internal</t>
  </si>
  <si>
    <t>Item</t>
  </si>
  <si>
    <t>Value</t>
  </si>
  <si>
    <t>Notes</t>
  </si>
  <si>
    <t>Rates</t>
  </si>
  <si>
    <t>Hourly rate</t>
  </si>
  <si>
    <t>Rush</t>
  </si>
  <si>
    <t>No</t>
  </si>
  <si>
    <t>Turnaround under 5 business days.</t>
  </si>
  <si>
    <t>Rush fee</t>
  </si>
  <si>
    <t>Revisions</t>
  </si>
  <si>
    <t>Revision rounds included</t>
  </si>
  <si>
    <t>Extra revision rounds</t>
  </si>
  <si>
    <t>Price per extra round</t>
  </si>
  <si>
    <t>Quote</t>
  </si>
  <si>
    <t>Deliverables</t>
  </si>
  <si>
    <t>Rush charge</t>
  </si>
  <si>
    <t>Extra revisions</t>
  </si>
  <si>
    <t>Project total</t>
  </si>
  <si>
    <t>Deposit (50%)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</si>
</sst>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3" fontId="0" fillId="2" borderId="1" xfId="0" applyNumberForma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16" customWidth="1"/>
    <col min="4" max="4" width="19" customWidth="1"/>
    <col min="5" max="5" width="14" customWidth="1"/>
  </cols>
  <sheetData>
    <row r="1" ht="22" customHeight="1" spans="1: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</row>
    <row r="2" spans="1:5" x14ac:dyDescent="0.25">
      <c r="A2" t="s">
        <v>18</v>
      </c>
      <c r="B2" s="11">
        <v>18</v>
      </c>
      <c r="C2" t="s">
        <v>19</v>
      </c>
      <c r="D2" s="12">
        <f>IF($A2="","",IF((C2="Internal"),1,IF((C2="Regional"),1.25,IF((C2="National"),1.5,2))))</f>
        <v>1.5</v>
      </c>
      <c r="E2" s="13">
        <f>IF($A2="","",ROUND(((B2*'Quote'!$B$3)*D2),0))</f>
        <v>2565</v>
      </c>
    </row>
    <row r="3" spans="1:5" x14ac:dyDescent="0.25">
      <c r="A3" t="s">
        <v>20</v>
      </c>
      <c r="B3" s="11">
        <v>14</v>
      </c>
      <c r="C3" t="s">
        <v>19</v>
      </c>
      <c r="D3" s="12">
        <f>IF($A3="","",IF((C3="Internal"),1,IF((C3="Regional"),1.25,IF((C3="National"),1.5,2))))</f>
        <v>1.5</v>
      </c>
      <c r="E3" s="13">
        <f>IF($A3="","",ROUND(((B3*'Quote'!$B$3)*D3),0))</f>
        <v>1995</v>
      </c>
    </row>
    <row r="4" spans="1:5" x14ac:dyDescent="0.25">
      <c r="A4" t="s">
        <v>21</v>
      </c>
      <c r="B4" s="11">
        <v>4</v>
      </c>
      <c r="C4" t="s">
        <v>22</v>
      </c>
      <c r="D4" s="12">
        <f>IF($A4="","",IF((C4="Internal"),1,IF((C4="Regional"),1.25,IF((C4="National"),1.5,2))))</f>
        <v>1.25</v>
      </c>
      <c r="E4" s="13">
        <f>IF($A4="","",ROUND(((B4*'Quote'!$B$3)*D4),0))</f>
        <v>475</v>
      </c>
    </row>
    <row r="5" spans="1:5" x14ac:dyDescent="0.25">
      <c r="A5" t="s">
        <v>23</v>
      </c>
      <c r="B5" s="11">
        <v>8</v>
      </c>
      <c r="C5" t="s">
        <v>22</v>
      </c>
      <c r="D5" s="12">
        <f>IF($A5="","",IF((C5="Internal"),1,IF((C5="Regional"),1.25,IF((C5="National"),1.5,2))))</f>
        <v>1.25</v>
      </c>
      <c r="E5" s="13">
        <f>IF($A5="","",ROUND(((B5*'Quote'!$B$3)*D5),0))</f>
        <v>950</v>
      </c>
    </row>
    <row r="6" spans="1:5" x14ac:dyDescent="0.25">
      <c r="A6" t="s">
        <v>24</v>
      </c>
      <c r="B6" s="11">
        <v>5</v>
      </c>
      <c r="C6" t="s">
        <v>25</v>
      </c>
      <c r="D6" s="12">
        <f>IF($A6="","",IF((C6="Internal"),1,IF((C6="Regional"),1.25,IF((C6="National"),1.5,2))))</f>
        <v>1</v>
      </c>
      <c r="E6" s="13">
        <f>IF($A6="","",ROUND(((B6*'Quote'!$B$3)*D6),0))</f>
        <v>475</v>
      </c>
    </row>
    <row r="7" spans="1:5" x14ac:dyDescent="0.25">
      <c r="B7" s="11"/>
      <c r="D7" s="12" t="str">
        <f>IF($A7="","",IF((C7="Internal"),1,IF((C7="Regional"),1.25,IF((C7="National"),1.5,2))))</f>
        <v/>
      </c>
      <c r="E7" s="13" t="str">
        <f>IF($A7="","",ROUND(((B7*'Quote'!$B$3)*D7),0))</f>
        <v/>
      </c>
    </row>
    <row r="8" spans="1:5" x14ac:dyDescent="0.25">
      <c r="B8" s="11"/>
      <c r="D8" s="12" t="str">
        <f>IF($A8="","",IF((C8="Internal"),1,IF((C8="Regional"),1.25,IF((C8="National"),1.5,2))))</f>
        <v/>
      </c>
      <c r="E8" s="13" t="str">
        <f>IF($A8="","",ROUND(((B8*'Quote'!$B$3)*D8),0))</f>
        <v/>
      </c>
    </row>
    <row r="9" spans="1:5" x14ac:dyDescent="0.25">
      <c r="B9" s="11"/>
      <c r="D9" s="12" t="str">
        <f>IF($A9="","",IF((C9="Internal"),1,IF((C9="Regional"),1.25,IF((C9="National"),1.5,2))))</f>
        <v/>
      </c>
      <c r="E9" s="13" t="str">
        <f>IF($A9="","",ROUND(((B9*'Quote'!$B$3)*D9),0))</f>
        <v/>
      </c>
    </row>
    <row r="10" spans="1:5" x14ac:dyDescent="0.25">
      <c r="B10" s="11"/>
      <c r="D10" s="12" t="str">
        <f>IF($A10="","",IF((C10="Internal"),1,IF((C10="Regional"),1.25,IF((C10="National"),1.5,2))))</f>
        <v/>
      </c>
      <c r="E10" s="13" t="str">
        <f>IF($A10="","",ROUND(((B10*'Quote'!$B$3)*D10),0))</f>
        <v/>
      </c>
    </row>
    <row r="11" spans="1:5" x14ac:dyDescent="0.25">
      <c r="B11" s="11"/>
      <c r="D11" s="12" t="str">
        <f>IF($A11="","",IF((C11="Internal"),1,IF((C11="Regional"),1.25,IF((C11="National"),1.5,2))))</f>
        <v/>
      </c>
      <c r="E11" s="13" t="str">
        <f>IF($A11="","",ROUND(((B11*'Quote'!$B$3)*D11),0))</f>
        <v/>
      </c>
    </row>
    <row r="12" spans="1:5" x14ac:dyDescent="0.25">
      <c r="B12" s="11"/>
      <c r="D12" s="12" t="str">
        <f>IF($A12="","",IF((C12="Internal"),1,IF((C12="Regional"),1.25,IF((C12="National"),1.5,2))))</f>
        <v/>
      </c>
      <c r="E12" s="13" t="str">
        <f>IF($A12="","",ROUND(((B12*'Quote'!$B$3)*D12),0))</f>
        <v/>
      </c>
    </row>
    <row r="13" spans="1:5" x14ac:dyDescent="0.25">
      <c r="B13" s="11"/>
      <c r="D13" s="12" t="str">
        <f>IF($A13="","",IF((C13="Internal"),1,IF((C13="Regional"),1.25,IF((C13="National"),1.5,2))))</f>
        <v/>
      </c>
      <c r="E13" s="13" t="str">
        <f>IF($A13="","",ROUND(((B13*'Quote'!$B$3)*D13),0))</f>
        <v/>
      </c>
    </row>
    <row r="14" spans="1:5" x14ac:dyDescent="0.25">
      <c r="B14" s="11"/>
      <c r="D14" s="12" t="str">
        <f>IF($A14="","",IF((C14="Internal"),1,IF((C14="Regional"),1.25,IF((C14="National"),1.5,2))))</f>
        <v/>
      </c>
      <c r="E14" s="13" t="str">
        <f>IF($A14="","",ROUND(((B14*'Quote'!$B$3)*D14),0))</f>
        <v/>
      </c>
    </row>
    <row r="15" spans="1:5" x14ac:dyDescent="0.25">
      <c r="B15" s="11"/>
      <c r="D15" s="12" t="str">
        <f>IF($A15="","",IF((C15="Internal"),1,IF((C15="Regional"),1.25,IF((C15="National"),1.5,2))))</f>
        <v/>
      </c>
      <c r="E15" s="13" t="str">
        <f>IF($A15="","",ROUND(((B15*'Quote'!$B$3)*D15),0))</f>
        <v/>
      </c>
    </row>
    <row r="16" spans="1:5" x14ac:dyDescent="0.25">
      <c r="B16" s="11"/>
      <c r="D16" s="12" t="str">
        <f>IF($A16="","",IF((C16="Internal"),1,IF((C16="Regional"),1.25,IF((C16="National"),1.5,2))))</f>
        <v/>
      </c>
      <c r="E16" s="13" t="str">
        <f>IF($A16="","",ROUND(((B16*'Quote'!$B$3)*D16),0))</f>
        <v/>
      </c>
    </row>
    <row r="17" spans="1:5" x14ac:dyDescent="0.25">
      <c r="B17" s="11"/>
      <c r="D17" s="12" t="str">
        <f>IF($A17="","",IF((C17="Internal"),1,IF((C17="Regional"),1.25,IF((C17="National"),1.5,2))))</f>
        <v/>
      </c>
      <c r="E17" s="13" t="str">
        <f>IF($A17="","",ROUND(((B17*'Quote'!$B$3)*D17),0))</f>
        <v/>
      </c>
    </row>
    <row r="18" spans="1:5" x14ac:dyDescent="0.25">
      <c r="B18" s="11"/>
      <c r="D18" s="12" t="str">
        <f>IF($A18="","",IF((C18="Internal"),1,IF((C18="Regional"),1.25,IF((C18="National"),1.5,2))))</f>
        <v/>
      </c>
      <c r="E18" s="13" t="str">
        <f>IF($A18="","",ROUND(((B18*'Quote'!$B$3)*D18),0))</f>
        <v/>
      </c>
    </row>
    <row r="19" spans="1:5" x14ac:dyDescent="0.25">
      <c r="B19" s="11"/>
      <c r="D19" s="12" t="str">
        <f>IF($A19="","",IF((C19="Internal"),1,IF((C19="Regional"),1.25,IF((C19="National"),1.5,2))))</f>
        <v/>
      </c>
      <c r="E19" s="13" t="str">
        <f>IF($A19="","",ROUND(((B19*'Quote'!$B$3)*D19),0))</f>
        <v/>
      </c>
    </row>
    <row r="20" spans="1:5" x14ac:dyDescent="0.25">
      <c r="B20" s="11"/>
      <c r="D20" s="12" t="str">
        <f>IF($A20="","",IF((C20="Internal"),1,IF((C20="Regional"),1.25,IF((C20="National"),1.5,2))))</f>
        <v/>
      </c>
      <c r="E20" s="13" t="str">
        <f>IF($A20="","",ROUND(((B20*'Quote'!$B$3)*D20),0))</f>
        <v/>
      </c>
    </row>
    <row r="21" spans="1:5" x14ac:dyDescent="0.25">
      <c r="B21" s="11"/>
      <c r="D21" s="12" t="str">
        <f>IF($A21="","",IF((C21="Internal"),1,IF((C21="Regional"),1.25,IF((C21="National"),1.5,2))))</f>
        <v/>
      </c>
      <c r="E21" s="13" t="str">
        <f>IF($A21="","",ROUND(((B21*'Quote'!$B$3)*D21),0))</f>
        <v/>
      </c>
    </row>
    <row r="22" spans="1:5" x14ac:dyDescent="0.25">
      <c r="B22" s="11"/>
      <c r="D22" s="12" t="str">
        <f>IF($A22="","",IF((C22="Internal"),1,IF((C22="Regional"),1.25,IF((C22="National"),1.5,2))))</f>
        <v/>
      </c>
      <c r="E22" s="13" t="str">
        <f>IF($A22="","",ROUND(((B22*'Quote'!$B$3)*D22),0))</f>
        <v/>
      </c>
    </row>
    <row r="23" spans="1:5" x14ac:dyDescent="0.25">
      <c r="B23" s="11"/>
      <c r="D23" s="12" t="str">
        <f>IF($A23="","",IF((C23="Internal"),1,IF((C23="Regional"),1.25,IF((C23="National"),1.5,2))))</f>
        <v/>
      </c>
      <c r="E23" s="13" t="str">
        <f>IF($A23="","",ROUND(((B23*'Quote'!$B$3)*D23),0))</f>
        <v/>
      </c>
    </row>
    <row r="24" spans="1:5" x14ac:dyDescent="0.25">
      <c r="B24" s="11"/>
      <c r="D24" s="12" t="str">
        <f>IF($A24="","",IF((C24="Internal"),1,IF((C24="Regional"),1.25,IF((C24="National"),1.5,2))))</f>
        <v/>
      </c>
      <c r="E24" s="13" t="str">
        <f>IF($A24="","",ROUND(((B24*'Quote'!$B$3)*D24),0))</f>
        <v/>
      </c>
    </row>
    <row r="25" spans="1:5" x14ac:dyDescent="0.25">
      <c r="B25" s="11"/>
      <c r="D25" s="12" t="str">
        <f>IF($A25="","",IF((C25="Internal"),1,IF((C25="Regional"),1.25,IF((C25="National"),1.5,2))))</f>
        <v/>
      </c>
      <c r="E25" s="13" t="str">
        <f>IF($A25="","",ROUND(((B25*'Quote'!$B$3)*D25),0))</f>
        <v/>
      </c>
    </row>
    <row r="26" spans="1:5" x14ac:dyDescent="0.25">
      <c r="B26" s="11"/>
      <c r="D26" s="12" t="str">
        <f>IF($A26="","",IF((C26="Internal"),1,IF((C26="Regional"),1.25,IF((C26="National"),1.5,2))))</f>
        <v/>
      </c>
      <c r="E26" s="13" t="str">
        <f>IF($A26="","",ROUND(((B26*'Quote'!$B$3)*D26),0))</f>
        <v/>
      </c>
    </row>
    <row r="27" spans="1:5" x14ac:dyDescent="0.25">
      <c r="B27" s="11"/>
      <c r="D27" s="12" t="str">
        <f>IF($A27="","",IF((C27="Internal"),1,IF((C27="Regional"),1.25,IF((C27="National"),1.5,2))))</f>
        <v/>
      </c>
      <c r="E27" s="13" t="str">
        <f>IF($A27="","",ROUND(((B27*'Quote'!$B$3)*D27),0))</f>
        <v/>
      </c>
    </row>
    <row r="28" spans="1:5" x14ac:dyDescent="0.25">
      <c r="B28" s="11"/>
      <c r="D28" s="12" t="str">
        <f>IF($A28="","",IF((C28="Internal"),1,IF((C28="Regional"),1.25,IF((C28="National"),1.5,2))))</f>
        <v/>
      </c>
      <c r="E28" s="13" t="str">
        <f>IF($A28="","",ROUND(((B28*'Quote'!$B$3)*D28),0))</f>
        <v/>
      </c>
    </row>
    <row r="29" spans="1:5" x14ac:dyDescent="0.25">
      <c r="B29" s="11"/>
      <c r="D29" s="12" t="str">
        <f>IF($A29="","",IF((C29="Internal"),1,IF((C29="Regional"),1.25,IF((C29="National"),1.5,2))))</f>
        <v/>
      </c>
      <c r="E29" s="13" t="str">
        <f>IF($A29="","",ROUND(((B29*'Quote'!$B$3)*D29),0))</f>
        <v/>
      </c>
    </row>
    <row r="30" spans="1:5" x14ac:dyDescent="0.25">
      <c r="B30" s="11"/>
      <c r="D30" s="12" t="str">
        <f>IF($A30="","",IF((C30="Internal"),1,IF((C30="Regional"),1.25,IF((C30="National"),1.5,2))))</f>
        <v/>
      </c>
      <c r="E30" s="13" t="str">
        <f>IF($A30="","",ROUND(((B30*'Quote'!$B$3)*D30),0))</f>
        <v/>
      </c>
    </row>
    <row r="31" spans="1:5" x14ac:dyDescent="0.25">
      <c r="B31" s="11"/>
      <c r="D31" s="12" t="str">
        <f>IF($A31="","",IF((C31="Internal"),1,IF((C31="Regional"),1.25,IF((C31="National"),1.5,2))))</f>
        <v/>
      </c>
      <c r="E31" s="13" t="str">
        <f>IF($A31="","",ROUND(((B31*'Quote'!$B$3)*D31),0))</f>
        <v/>
      </c>
    </row>
    <row r="32" spans="1:5" x14ac:dyDescent="0.25">
      <c r="B32" s="11"/>
      <c r="D32" s="12" t="str">
        <f>IF($A32="","",IF((C32="Internal"),1,IF((C32="Regional"),1.25,IF((C32="National"),1.5,2))))</f>
        <v/>
      </c>
      <c r="E32" s="13" t="str">
        <f>IF($A32="","",ROUND(((B32*'Quote'!$B$3)*D32),0))</f>
        <v/>
      </c>
    </row>
    <row r="33" spans="1:5" x14ac:dyDescent="0.25">
      <c r="B33" s="11"/>
      <c r="D33" s="12" t="str">
        <f>IF($A33="","",IF((C33="Internal"),1,IF((C33="Regional"),1.25,IF((C33="National"),1.5,2))))</f>
        <v/>
      </c>
      <c r="E33" s="13" t="str">
        <f>IF($A33="","",ROUND(((B33*'Quote'!$B$3)*D33),0))</f>
        <v/>
      </c>
    </row>
    <row r="34" spans="1:5" x14ac:dyDescent="0.25">
      <c r="B34" s="11"/>
      <c r="D34" s="12" t="str">
        <f>IF($A34="","",IF((C34="Internal"),1,IF((C34="Regional"),1.25,IF((C34="National"),1.5,2))))</f>
        <v/>
      </c>
      <c r="E34" s="13" t="str">
        <f>IF($A34="","",ROUND(((B34*'Quote'!$B$3)*D34),0))</f>
        <v/>
      </c>
    </row>
    <row r="35" spans="1:5" x14ac:dyDescent="0.25">
      <c r="B35" s="11"/>
      <c r="D35" s="12" t="str">
        <f>IF($A35="","",IF((C35="Internal"),1,IF((C35="Regional"),1.25,IF((C35="National"),1.5,2))))</f>
        <v/>
      </c>
      <c r="E35" s="13" t="str">
        <f>IF($A35="","",ROUND(((B35*'Quote'!$B$3)*D35),0))</f>
        <v/>
      </c>
    </row>
    <row r="36" spans="1:5" x14ac:dyDescent="0.25">
      <c r="B36" s="11"/>
      <c r="D36" s="12" t="str">
        <f>IF($A36="","",IF((C36="Internal"),1,IF((C36="Regional"),1.25,IF((C36="National"),1.5,2))))</f>
        <v/>
      </c>
      <c r="E36" s="13" t="str">
        <f>IF($A36="","",ROUND(((B36*'Quote'!$B$3)*D36),0))</f>
        <v/>
      </c>
    </row>
    <row r="37" spans="1:5" x14ac:dyDescent="0.25">
      <c r="B37" s="11"/>
      <c r="D37" s="12" t="str">
        <f>IF($A37="","",IF((C37="Internal"),1,IF((C37="Regional"),1.25,IF((C37="National"),1.5,2))))</f>
        <v/>
      </c>
      <c r="E37" s="13" t="str">
        <f>IF($A37="","",ROUND(((B37*'Quote'!$B$3)*D37),0))</f>
        <v/>
      </c>
    </row>
    <row r="38" spans="1:5" x14ac:dyDescent="0.25">
      <c r="B38" s="11"/>
      <c r="D38" s="12" t="str">
        <f>IF($A38="","",IF((C38="Internal"),1,IF((C38="Regional"),1.25,IF((C38="National"),1.5,2))))</f>
        <v/>
      </c>
      <c r="E38" s="13" t="str">
        <f>IF($A38="","",ROUND(((B38*'Quote'!$B$3)*D38),0))</f>
        <v/>
      </c>
    </row>
    <row r="39" spans="1:5" x14ac:dyDescent="0.25">
      <c r="B39" s="11"/>
      <c r="D39" s="12" t="str">
        <f>IF($A39="","",IF((C39="Internal"),1,IF((C39="Regional"),1.25,IF((C39="National"),1.5,2))))</f>
        <v/>
      </c>
      <c r="E39" s="13" t="str">
        <f>IF($A39="","",ROUND(((B39*'Quote'!$B$3)*D39),0))</f>
        <v/>
      </c>
    </row>
    <row r="40" spans="1:5" x14ac:dyDescent="0.25">
      <c r="B40" s="11"/>
      <c r="D40" s="12" t="str">
        <f>IF($A40="","",IF((C40="Internal"),1,IF((C40="Regional"),1.25,IF((C40="National"),1.5,2))))</f>
        <v/>
      </c>
      <c r="E40" s="13" t="str">
        <f>IF($A40="","",ROUND(((B40*'Quote'!$B$3)*D40),0))</f>
        <v/>
      </c>
    </row>
    <row r="41" spans="1:5" x14ac:dyDescent="0.25">
      <c r="B41" s="11"/>
      <c r="D41" s="12" t="str">
        <f>IF($A41="","",IF((C41="Internal"),1,IF((C41="Regional"),1.25,IF((C41="National"),1.5,2))))</f>
        <v/>
      </c>
      <c r="E41" s="13" t="str">
        <f>IF($A41="","",ROUND(((B41*'Quote'!$B$3)*D41),0))</f>
        <v/>
      </c>
    </row>
    <row r="42" spans="1:5" x14ac:dyDescent="0.25">
      <c r="B42" s="11"/>
      <c r="D42" s="12" t="str">
        <f>IF($A42="","",IF((C42="Internal"),1,IF((C42="Regional"),1.25,IF((C42="National"),1.5,2))))</f>
        <v/>
      </c>
      <c r="E42" s="13" t="str">
        <f>IF($A42="","",ROUND(((B42*'Quote'!$B$3)*D42),0))</f>
        <v/>
      </c>
    </row>
    <row r="43" spans="1:5" x14ac:dyDescent="0.25">
      <c r="B43" s="11"/>
      <c r="D43" s="12" t="str">
        <f>IF($A43="","",IF((C43="Internal"),1,IF((C43="Regional"),1.25,IF((C43="National"),1.5,2))))</f>
        <v/>
      </c>
      <c r="E43" s="13" t="str">
        <f>IF($A43="","",ROUND(((B43*'Quote'!$B$3)*D43),0))</f>
        <v/>
      </c>
    </row>
    <row r="44" spans="1:5" x14ac:dyDescent="0.25">
      <c r="B44" s="11"/>
      <c r="D44" s="12" t="str">
        <f>IF($A44="","",IF((C44="Internal"),1,IF((C44="Regional"),1.25,IF((C44="National"),1.5,2))))</f>
        <v/>
      </c>
      <c r="E44" s="13" t="str">
        <f>IF($A44="","",ROUND(((B44*'Quote'!$B$3)*D44),0))</f>
        <v/>
      </c>
    </row>
    <row r="45" spans="1:5" x14ac:dyDescent="0.25">
      <c r="B45" s="11"/>
      <c r="D45" s="12" t="str">
        <f>IF($A45="","",IF((C45="Internal"),1,IF((C45="Regional"),1.25,IF((C45="National"),1.5,2))))</f>
        <v/>
      </c>
      <c r="E45" s="13" t="str">
        <f>IF($A45="","",ROUND(((B45*'Quote'!$B$3)*D45),0))</f>
        <v/>
      </c>
    </row>
    <row r="46" spans="1:5" x14ac:dyDescent="0.25">
      <c r="B46" s="11"/>
      <c r="D46" s="12" t="str">
        <f>IF($A46="","",IF((C46="Internal"),1,IF((C46="Regional"),1.25,IF((C46="National"),1.5,2))))</f>
        <v/>
      </c>
      <c r="E46" s="13" t="str">
        <f>IF($A46="","",ROUND(((B46*'Quote'!$B$3)*D46),0))</f>
        <v/>
      </c>
    </row>
    <row r="47" spans="1:5" x14ac:dyDescent="0.25">
      <c r="B47" s="11"/>
      <c r="D47" s="12" t="str">
        <f>IF($A47="","",IF((C47="Internal"),1,IF((C47="Regional"),1.25,IF((C47="National"),1.5,2))))</f>
        <v/>
      </c>
      <c r="E47" s="13" t="str">
        <f>IF($A47="","",ROUND(((B47*'Quote'!$B$3)*D47),0))</f>
        <v/>
      </c>
    </row>
    <row r="48" spans="1:5" x14ac:dyDescent="0.25">
      <c r="B48" s="11"/>
      <c r="D48" s="12" t="str">
        <f>IF($A48="","",IF((C48="Internal"),1,IF((C48="Regional"),1.25,IF((C48="National"),1.5,2))))</f>
        <v/>
      </c>
      <c r="E48" s="13" t="str">
        <f>IF($A48="","",ROUND(((B48*'Quote'!$B$3)*D48),0))</f>
        <v/>
      </c>
    </row>
    <row r="49" spans="1:5" x14ac:dyDescent="0.25">
      <c r="B49" s="11"/>
      <c r="D49" s="12" t="str">
        <f>IF($A49="","",IF((C49="Internal"),1,IF((C49="Regional"),1.25,IF((C49="National"),1.5,2))))</f>
        <v/>
      </c>
      <c r="E49" s="13" t="str">
        <f>IF($A49="","",ROUND(((B49*'Quote'!$B$3)*D49),0))</f>
        <v/>
      </c>
    </row>
    <row r="50" spans="1:5" x14ac:dyDescent="0.25">
      <c r="B50" s="11"/>
      <c r="D50" s="12" t="str">
        <f>IF($A50="","",IF((C50="Internal"),1,IF((C50="Regional"),1.25,IF((C50="National"),1.5,2))))</f>
        <v/>
      </c>
      <c r="E50" s="13" t="str">
        <f>IF($A50="","",ROUND(((B50*'Quote'!$B$3)*D50),0))</f>
        <v/>
      </c>
    </row>
    <row r="51" spans="1:5" x14ac:dyDescent="0.25">
      <c r="B51" s="11"/>
      <c r="D51" s="12" t="str">
        <f>IF($A51="","",IF((C51="Internal"),1,IF((C51="Regional"),1.25,IF((C51="National"),1.5,2))))</f>
        <v/>
      </c>
      <c r="E51" s="13" t="str">
        <f>IF($A51="","",ROUND(((B51*'Quote'!$B$3)*D51),0))</f>
        <v/>
      </c>
    </row>
    <row r="52" spans="1:5" x14ac:dyDescent="0.25">
      <c r="B52" s="11"/>
      <c r="D52" s="12" t="str">
        <f>IF($A52="","",IF((C52="Internal"),1,IF((C52="Regional"),1.25,IF((C52="National"),1.5,2))))</f>
        <v/>
      </c>
      <c r="E52" s="13" t="str">
        <f>IF($A52="","",ROUND(((B52*'Quote'!$B$3)*D52),0))</f>
        <v/>
      </c>
    </row>
    <row r="53" spans="1:5" x14ac:dyDescent="0.25">
      <c r="B53" s="11"/>
      <c r="D53" s="12" t="str">
        <f>IF($A53="","",IF((C53="Internal"),1,IF((C53="Regional"),1.25,IF((C53="National"),1.5,2))))</f>
        <v/>
      </c>
      <c r="E53" s="13" t="str">
        <f>IF($A53="","",ROUND(((B53*'Quote'!$B$3)*D53),0))</f>
        <v/>
      </c>
    </row>
    <row r="54" spans="1:5" x14ac:dyDescent="0.25">
      <c r="B54" s="11"/>
      <c r="D54" s="12" t="str">
        <f>IF($A54="","",IF((C54="Internal"),1,IF((C54="Regional"),1.25,IF((C54="National"),1.5,2))))</f>
        <v/>
      </c>
      <c r="E54" s="13" t="str">
        <f>IF($A54="","",ROUND(((B54*'Quote'!$B$3)*D54),0))</f>
        <v/>
      </c>
    </row>
    <row r="55" spans="1:5" x14ac:dyDescent="0.25">
      <c r="B55" s="11"/>
      <c r="D55" s="12" t="str">
        <f>IF($A55="","",IF((C55="Internal"),1,IF((C55="Regional"),1.25,IF((C55="National"),1.5,2))))</f>
        <v/>
      </c>
      <c r="E55" s="13" t="str">
        <f>IF($A55="","",ROUND(((B55*'Quote'!$B$3)*D55),0))</f>
        <v/>
      </c>
    </row>
    <row r="56" spans="1:5" x14ac:dyDescent="0.25">
      <c r="B56" s="11"/>
      <c r="D56" s="12" t="str">
        <f>IF($A56="","",IF((C56="Internal"),1,IF((C56="Regional"),1.25,IF((C56="National"),1.5,2))))</f>
        <v/>
      </c>
      <c r="E56" s="13" t="str">
        <f>IF($A56="","",ROUND(((B56*'Quote'!$B$3)*D56),0))</f>
        <v/>
      </c>
    </row>
    <row r="57" spans="1:5" x14ac:dyDescent="0.25">
      <c r="B57" s="11"/>
      <c r="D57" s="12" t="str">
        <f>IF($A57="","",IF((C57="Internal"),1,IF((C57="Regional"),1.25,IF((C57="National"),1.5,2))))</f>
        <v/>
      </c>
      <c r="E57" s="13" t="str">
        <f>IF($A57="","",ROUND(((B57*'Quote'!$B$3)*D57),0))</f>
        <v/>
      </c>
    </row>
    <row r="58" spans="1:5" x14ac:dyDescent="0.25">
      <c r="B58" s="11"/>
      <c r="D58" s="12" t="str">
        <f>IF($A58="","",IF((C58="Internal"),1,IF((C58="Regional"),1.25,IF((C58="National"),1.5,2))))</f>
        <v/>
      </c>
      <c r="E58" s="13" t="str">
        <f>IF($A58="","",ROUND(((B58*'Quote'!$B$3)*D58),0))</f>
        <v/>
      </c>
    </row>
    <row r="59" spans="1:5" x14ac:dyDescent="0.25">
      <c r="B59" s="11"/>
      <c r="D59" s="12" t="str">
        <f>IF($A59="","",IF((C59="Internal"),1,IF((C59="Regional"),1.25,IF((C59="National"),1.5,2))))</f>
        <v/>
      </c>
      <c r="E59" s="13" t="str">
        <f>IF($A59="","",ROUND(((B59*'Quote'!$B$3)*D59),0))</f>
        <v/>
      </c>
    </row>
    <row r="60" spans="1:5" x14ac:dyDescent="0.25">
      <c r="B60" s="11"/>
      <c r="D60" s="12" t="str">
        <f>IF($A60="","",IF((C60="Internal"),1,IF((C60="Regional"),1.25,IF((C60="National"),1.5,2))))</f>
        <v/>
      </c>
      <c r="E60" s="13" t="str">
        <f>IF($A60="","",ROUND(((B60*'Quote'!$B$3)*D60),0))</f>
        <v/>
      </c>
    </row>
    <row r="61" spans="1:5" x14ac:dyDescent="0.25">
      <c r="B61" s="11"/>
      <c r="D61" s="12" t="str">
        <f>IF($A61="","",IF((C61="Internal"),1,IF((C61="Regional"),1.25,IF((C61="National"),1.5,2))))</f>
        <v/>
      </c>
      <c r="E61" s="13" t="str">
        <f>IF($A61="","",ROUND(((B61*'Quote'!$B$3)*D61),0))</f>
        <v/>
      </c>
    </row>
    <row r="62" spans="1:5" x14ac:dyDescent="0.25">
      <c r="B62" s="11"/>
      <c r="D62" s="12" t="str">
        <f>IF($A62="","",IF((C62="Internal"),1,IF((C62="Regional"),1.25,IF((C62="National"),1.5,2))))</f>
        <v/>
      </c>
      <c r="E62" s="13" t="str">
        <f>IF($A62="","",ROUND(((B62*'Quote'!$B$3)*D62),0))</f>
        <v/>
      </c>
    </row>
    <row r="63" spans="1:5" x14ac:dyDescent="0.25">
      <c r="B63" s="11"/>
      <c r="D63" s="12" t="str">
        <f>IF($A63="","",IF((C63="Internal"),1,IF((C63="Regional"),1.25,IF((C63="National"),1.5,2))))</f>
        <v/>
      </c>
      <c r="E63" s="13" t="str">
        <f>IF($A63="","",ROUND(((B63*'Quote'!$B$3)*D63),0))</f>
        <v/>
      </c>
    </row>
    <row r="64" spans="1:5" x14ac:dyDescent="0.25">
      <c r="B64" s="11"/>
      <c r="D64" s="12" t="str">
        <f>IF($A64="","",IF((C64="Internal"),1,IF((C64="Regional"),1.25,IF((C64="National"),1.5,2))))</f>
        <v/>
      </c>
      <c r="E64" s="13" t="str">
        <f>IF($A64="","",ROUND(((B64*'Quote'!$B$3)*D64),0))</f>
        <v/>
      </c>
    </row>
    <row r="65" spans="1:5" x14ac:dyDescent="0.25">
      <c r="B65" s="11"/>
      <c r="D65" s="12" t="str">
        <f>IF($A65="","",IF((C65="Internal"),1,IF((C65="Regional"),1.25,IF((C65="National"),1.5,2))))</f>
        <v/>
      </c>
      <c r="E65" s="13" t="str">
        <f>IF($A65="","",ROUND(((B65*'Quote'!$B$3)*D65),0))</f>
        <v/>
      </c>
    </row>
    <row r="66" spans="1:5" x14ac:dyDescent="0.25">
      <c r="B66" s="11"/>
      <c r="D66" s="12" t="str">
        <f>IF($A66="","",IF((C66="Internal"),1,IF((C66="Regional"),1.25,IF((C66="National"),1.5,2))))</f>
        <v/>
      </c>
      <c r="E66" s="13" t="str">
        <f>IF($A66="","",ROUND(((B66*'Quote'!$B$3)*D66),0))</f>
        <v/>
      </c>
    </row>
    <row r="67" spans="1:5" x14ac:dyDescent="0.25">
      <c r="B67" s="11"/>
      <c r="D67" s="12" t="str">
        <f>IF($A67="","",IF((C67="Internal"),1,IF((C67="Regional"),1.25,IF((C67="National"),1.5,2))))</f>
        <v/>
      </c>
      <c r="E67" s="13" t="str">
        <f>IF($A67="","",ROUND(((B67*'Quote'!$B$3)*D67),0))</f>
        <v/>
      </c>
    </row>
    <row r="68" spans="1:5" x14ac:dyDescent="0.25">
      <c r="B68" s="11"/>
      <c r="D68" s="12" t="str">
        <f>IF($A68="","",IF((C68="Internal"),1,IF((C68="Regional"),1.25,IF((C68="National"),1.5,2))))</f>
        <v/>
      </c>
      <c r="E68" s="13" t="str">
        <f>IF($A68="","",ROUND(((B68*'Quote'!$B$3)*D68),0))</f>
        <v/>
      </c>
    </row>
    <row r="69" spans="1:5" x14ac:dyDescent="0.25">
      <c r="B69" s="11"/>
      <c r="D69" s="12" t="str">
        <f>IF($A69="","",IF((C69="Internal"),1,IF((C69="Regional"),1.25,IF((C69="National"),1.5,2))))</f>
        <v/>
      </c>
      <c r="E69" s="13" t="str">
        <f>IF($A69="","",ROUND(((B69*'Quote'!$B$3)*D69),0))</f>
        <v/>
      </c>
    </row>
    <row r="70" spans="1:5" x14ac:dyDescent="0.25">
      <c r="B70" s="11"/>
      <c r="D70" s="12" t="str">
        <f>IF($A70="","",IF((C70="Internal"),1,IF((C70="Regional"),1.25,IF((C70="National"),1.5,2))))</f>
        <v/>
      </c>
      <c r="E70" s="13" t="str">
        <f>IF($A70="","",ROUND(((B70*'Quote'!$B$3)*D70),0))</f>
        <v/>
      </c>
    </row>
    <row r="71" spans="1:5" x14ac:dyDescent="0.25">
      <c r="B71" s="11"/>
      <c r="D71" s="12" t="str">
        <f>IF($A71="","",IF((C71="Internal"),1,IF((C71="Regional"),1.25,IF((C71="National"),1.5,2))))</f>
        <v/>
      </c>
      <c r="E71" s="13" t="str">
        <f>IF($A71="","",ROUND(((B71*'Quote'!$B$3)*D71),0))</f>
        <v/>
      </c>
    </row>
    <row r="72" spans="1:5" x14ac:dyDescent="0.25">
      <c r="B72" s="11"/>
      <c r="D72" s="12" t="str">
        <f>IF($A72="","",IF((C72="Internal"),1,IF((C72="Regional"),1.25,IF((C72="National"),1.5,2))))</f>
        <v/>
      </c>
      <c r="E72" s="13" t="str">
        <f>IF($A72="","",ROUND(((B72*'Quote'!$B$3)*D72),0))</f>
        <v/>
      </c>
    </row>
    <row r="73" spans="1:5" x14ac:dyDescent="0.25">
      <c r="B73" s="11"/>
      <c r="D73" s="12" t="str">
        <f>IF($A73="","",IF((C73="Internal"),1,IF((C73="Regional"),1.25,IF((C73="National"),1.5,2))))</f>
        <v/>
      </c>
      <c r="E73" s="13" t="str">
        <f>IF($A73="","",ROUND(((B73*'Quote'!$B$3)*D73),0))</f>
        <v/>
      </c>
    </row>
    <row r="74" spans="1:5" x14ac:dyDescent="0.25">
      <c r="B74" s="11"/>
      <c r="D74" s="12" t="str">
        <f>IF($A74="","",IF((C74="Internal"),1,IF((C74="Regional"),1.25,IF((C74="National"),1.5,2))))</f>
        <v/>
      </c>
      <c r="E74" s="13" t="str">
        <f>IF($A74="","",ROUND(((B74*'Quote'!$B$3)*D74),0))</f>
        <v/>
      </c>
    </row>
    <row r="75" spans="1:5" x14ac:dyDescent="0.25">
      <c r="B75" s="11"/>
      <c r="D75" s="12" t="str">
        <f>IF($A75="","",IF((C75="Internal"),1,IF((C75="Regional"),1.25,IF((C75="National"),1.5,2))))</f>
        <v/>
      </c>
      <c r="E75" s="13" t="str">
        <f>IF($A75="","",ROUND(((B75*'Quote'!$B$3)*D75),0))</f>
        <v/>
      </c>
    </row>
    <row r="76" spans="1:5" x14ac:dyDescent="0.25">
      <c r="B76" s="11"/>
      <c r="D76" s="12" t="str">
        <f>IF($A76="","",IF((C76="Internal"),1,IF((C76="Regional"),1.25,IF((C76="National"),1.5,2))))</f>
        <v/>
      </c>
      <c r="E76" s="13" t="str">
        <f>IF($A76="","",ROUND(((B76*'Quote'!$B$3)*D76),0))</f>
        <v/>
      </c>
    </row>
    <row r="77" spans="1:5" x14ac:dyDescent="0.25">
      <c r="B77" s="11"/>
      <c r="D77" s="12" t="str">
        <f>IF($A77="","",IF((C77="Internal"),1,IF((C77="Regional"),1.25,IF((C77="National"),1.5,2))))</f>
        <v/>
      </c>
      <c r="E77" s="13" t="str">
        <f>IF($A77="","",ROUND(((B77*'Quote'!$B$3)*D77),0))</f>
        <v/>
      </c>
    </row>
    <row r="78" spans="1:5" x14ac:dyDescent="0.25">
      <c r="B78" s="11"/>
      <c r="D78" s="12" t="str">
        <f>IF($A78="","",IF((C78="Internal"),1,IF((C78="Regional"),1.25,IF((C78="National"),1.5,2))))</f>
        <v/>
      </c>
      <c r="E78" s="13" t="str">
        <f>IF($A78="","",ROUND(((B78*'Quote'!$B$3)*D78),0))</f>
        <v/>
      </c>
    </row>
    <row r="79" spans="1:5" x14ac:dyDescent="0.25">
      <c r="B79" s="11"/>
      <c r="D79" s="12" t="str">
        <f>IF($A79="","",IF((C79="Internal"),1,IF((C79="Regional"),1.25,IF((C79="National"),1.5,2))))</f>
        <v/>
      </c>
      <c r="E79" s="13" t="str">
        <f>IF($A79="","",ROUND(((B79*'Quote'!$B$3)*D79),0))</f>
        <v/>
      </c>
    </row>
    <row r="80" spans="1:5" x14ac:dyDescent="0.25">
      <c r="B80" s="11"/>
      <c r="D80" s="12" t="str">
        <f>IF($A80="","",IF((C80="Internal"),1,IF((C80="Regional"),1.25,IF((C80="National"),1.5,2))))</f>
        <v/>
      </c>
      <c r="E80" s="13" t="str">
        <f>IF($A80="","",ROUND(((B80*'Quote'!$B$3)*D80),0))</f>
        <v/>
      </c>
    </row>
    <row r="81" spans="1:5" x14ac:dyDescent="0.25">
      <c r="B81" s="11"/>
      <c r="D81" s="12" t="str">
        <f>IF($A81="","",IF((C81="Internal"),1,IF((C81="Regional"),1.25,IF((C81="National"),1.5,2))))</f>
        <v/>
      </c>
      <c r="E81" s="13" t="str">
        <f>IF($A81="","",ROUND(((B81*'Quote'!$B$3)*D81),0))</f>
        <v/>
      </c>
    </row>
    <row r="82" spans="1:5" x14ac:dyDescent="0.25">
      <c r="B82" s="11"/>
      <c r="D82" s="12" t="str">
        <f>IF($A82="","",IF((C82="Internal"),1,IF((C82="Regional"),1.25,IF((C82="National"),1.5,2))))</f>
        <v/>
      </c>
      <c r="E82" s="13" t="str">
        <f>IF($A82="","",ROUND(((B82*'Quote'!$B$3)*D82),0))</f>
        <v/>
      </c>
    </row>
    <row r="83" spans="1:5" x14ac:dyDescent="0.25">
      <c r="B83" s="11"/>
      <c r="D83" s="12" t="str">
        <f>IF($A83="","",IF((C83="Internal"),1,IF((C83="Regional"),1.25,IF((C83="National"),1.5,2))))</f>
        <v/>
      </c>
      <c r="E83" s="13" t="str">
        <f>IF($A83="","",ROUND(((B83*'Quote'!$B$3)*D83),0))</f>
        <v/>
      </c>
    </row>
    <row r="84" spans="1:5" x14ac:dyDescent="0.25">
      <c r="B84" s="11"/>
      <c r="D84" s="12" t="str">
        <f>IF($A84="","",IF((C84="Internal"),1,IF((C84="Regional"),1.25,IF((C84="National"),1.5,2))))</f>
        <v/>
      </c>
      <c r="E84" s="13" t="str">
        <f>IF($A84="","",ROUND(((B84*'Quote'!$B$3)*D84),0))</f>
        <v/>
      </c>
    </row>
    <row r="85" spans="1:5" x14ac:dyDescent="0.25">
      <c r="B85" s="11"/>
      <c r="D85" s="12" t="str">
        <f>IF($A85="","",IF((C85="Internal"),1,IF((C85="Regional"),1.25,IF((C85="National"),1.5,2))))</f>
        <v/>
      </c>
      <c r="E85" s="13" t="str">
        <f>IF($A85="","",ROUND(((B85*'Quote'!$B$3)*D85),0))</f>
        <v/>
      </c>
    </row>
    <row r="86" spans="1:5" x14ac:dyDescent="0.25">
      <c r="B86" s="11"/>
      <c r="D86" s="12" t="str">
        <f>IF($A86="","",IF((C86="Internal"),1,IF((C86="Regional"),1.25,IF((C86="National"),1.5,2))))</f>
        <v/>
      </c>
      <c r="E86" s="13" t="str">
        <f>IF($A86="","",ROUND(((B86*'Quote'!$B$3)*D86),0))</f>
        <v/>
      </c>
    </row>
    <row r="87" spans="1:5" x14ac:dyDescent="0.25">
      <c r="B87" s="11"/>
      <c r="D87" s="12" t="str">
        <f>IF($A87="","",IF((C87="Internal"),1,IF((C87="Regional"),1.25,IF((C87="National"),1.5,2))))</f>
        <v/>
      </c>
      <c r="E87" s="13" t="str">
        <f>IF($A87="","",ROUND(((B87*'Quote'!$B$3)*D87),0))</f>
        <v/>
      </c>
    </row>
    <row r="88" spans="1:5" x14ac:dyDescent="0.25">
      <c r="B88" s="11"/>
      <c r="D88" s="12" t="str">
        <f>IF($A88="","",IF((C88="Internal"),1,IF((C88="Regional"),1.25,IF((C88="National"),1.5,2))))</f>
        <v/>
      </c>
      <c r="E88" s="13" t="str">
        <f>IF($A88="","",ROUND(((B88*'Quote'!$B$3)*D88),0))</f>
        <v/>
      </c>
    </row>
    <row r="89" spans="1:5" x14ac:dyDescent="0.25">
      <c r="B89" s="11"/>
      <c r="D89" s="12" t="str">
        <f>IF($A89="","",IF((C89="Internal"),1,IF((C89="Regional"),1.25,IF((C89="National"),1.5,2))))</f>
        <v/>
      </c>
      <c r="E89" s="13" t="str">
        <f>IF($A89="","",ROUND(((B89*'Quote'!$B$3)*D89),0))</f>
        <v/>
      </c>
    </row>
    <row r="90" spans="1:5" x14ac:dyDescent="0.25">
      <c r="B90" s="11"/>
      <c r="D90" s="12" t="str">
        <f>IF($A90="","",IF((C90="Internal"),1,IF((C90="Regional"),1.25,IF((C90="National"),1.5,2))))</f>
        <v/>
      </c>
      <c r="E90" s="13" t="str">
        <f>IF($A90="","",ROUND(((B90*'Quote'!$B$3)*D90),0))</f>
        <v/>
      </c>
    </row>
    <row r="91" spans="1:5" x14ac:dyDescent="0.25">
      <c r="B91" s="11"/>
      <c r="D91" s="12" t="str">
        <f>IF($A91="","",IF((C91="Internal"),1,IF((C91="Regional"),1.25,IF((C91="National"),1.5,2))))</f>
        <v/>
      </c>
      <c r="E91" s="13" t="str">
        <f>IF($A91="","",ROUND(((B91*'Quote'!$B$3)*D91),0))</f>
        <v/>
      </c>
    </row>
    <row r="92" spans="1:5" x14ac:dyDescent="0.25">
      <c r="B92" s="11"/>
      <c r="D92" s="12" t="str">
        <f>IF($A92="","",IF((C92="Internal"),1,IF((C92="Regional"),1.25,IF((C92="National"),1.5,2))))</f>
        <v/>
      </c>
      <c r="E92" s="13" t="str">
        <f>IF($A92="","",ROUND(((B92*'Quote'!$B$3)*D92),0))</f>
        <v/>
      </c>
    </row>
    <row r="93" spans="1:5" x14ac:dyDescent="0.25">
      <c r="B93" s="11"/>
      <c r="D93" s="12" t="str">
        <f>IF($A93="","",IF((C93="Internal"),1,IF((C93="Regional"),1.25,IF((C93="National"),1.5,2))))</f>
        <v/>
      </c>
      <c r="E93" s="13" t="str">
        <f>IF($A93="","",ROUND(((B93*'Quote'!$B$3)*D93),0))</f>
        <v/>
      </c>
    </row>
    <row r="94" spans="1:5" x14ac:dyDescent="0.25">
      <c r="B94" s="11"/>
      <c r="D94" s="12" t="str">
        <f>IF($A94="","",IF((C94="Internal"),1,IF((C94="Regional"),1.25,IF((C94="National"),1.5,2))))</f>
        <v/>
      </c>
      <c r="E94" s="13" t="str">
        <f>IF($A94="","",ROUND(((B94*'Quote'!$B$3)*D94),0))</f>
        <v/>
      </c>
    </row>
    <row r="95" spans="1:5" x14ac:dyDescent="0.25">
      <c r="B95" s="11"/>
      <c r="D95" s="12" t="str">
        <f>IF($A95="","",IF((C95="Internal"),1,IF((C95="Regional"),1.25,IF((C95="National"),1.5,2))))</f>
        <v/>
      </c>
      <c r="E95" s="13" t="str">
        <f>IF($A95="","",ROUND(((B95*'Quote'!$B$3)*D95),0))</f>
        <v/>
      </c>
    </row>
    <row r="96" spans="1:5" x14ac:dyDescent="0.25">
      <c r="B96" s="11"/>
      <c r="D96" s="12" t="str">
        <f>IF($A96="","",IF((C96="Internal"),1,IF((C96="Regional"),1.25,IF((C96="National"),1.5,2))))</f>
        <v/>
      </c>
      <c r="E96" s="13" t="str">
        <f>IF($A96="","",ROUND(((B96*'Quote'!$B$3)*D96),0))</f>
        <v/>
      </c>
    </row>
    <row r="97" spans="1:5" x14ac:dyDescent="0.25">
      <c r="B97" s="11"/>
      <c r="D97" s="12" t="str">
        <f>IF($A97="","",IF((C97="Internal"),1,IF((C97="Regional"),1.25,IF((C97="National"),1.5,2))))</f>
        <v/>
      </c>
      <c r="E97" s="13" t="str">
        <f>IF($A97="","",ROUND(((B97*'Quote'!$B$3)*D97),0))</f>
        <v/>
      </c>
    </row>
    <row r="98" spans="1:5" x14ac:dyDescent="0.25">
      <c r="B98" s="11"/>
      <c r="D98" s="12" t="str">
        <f>IF($A98="","",IF((C98="Internal"),1,IF((C98="Regional"),1.25,IF((C98="National"),1.5,2))))</f>
        <v/>
      </c>
      <c r="E98" s="13" t="str">
        <f>IF($A98="","",ROUND(((B98*'Quote'!$B$3)*D98),0))</f>
        <v/>
      </c>
    </row>
    <row r="99" spans="1:5" x14ac:dyDescent="0.25">
      <c r="B99" s="11"/>
      <c r="D99" s="12" t="str">
        <f>IF($A99="","",IF((C99="Internal"),1,IF((C99="Regional"),1.25,IF((C99="National"),1.5,2))))</f>
        <v/>
      </c>
      <c r="E99" s="13" t="str">
        <f>IF($A99="","",ROUND(((B99*'Quote'!$B$3)*D99),0))</f>
        <v/>
      </c>
    </row>
    <row r="100" spans="1:5" x14ac:dyDescent="0.25">
      <c r="B100" s="11"/>
      <c r="D100" s="12" t="str">
        <f>IF($A100="","",IF((C100="Internal"),1,IF((C100="Regional"),1.25,IF((C100="National"),1.5,2))))</f>
        <v/>
      </c>
      <c r="E100" s="13" t="str">
        <f>IF($A100="","",ROUND(((B100*'Quote'!$B$3)*D100),0))</f>
        <v/>
      </c>
    </row>
    <row r="101" spans="1:5" x14ac:dyDescent="0.25">
      <c r="B101" s="11"/>
      <c r="D101" s="12" t="str">
        <f>IF($A101="","",IF((C101="Internal"),1,IF((C101="Regional"),1.25,IF((C101="National"),1.5,2))))</f>
        <v/>
      </c>
      <c r="E101" s="13" t="str">
        <f>IF($A101="","",ROUND(((B101*'Quote'!$B$3)*D101),0))</f>
        <v/>
      </c>
    </row>
    <row r="102" spans="1:5" x14ac:dyDescent="0.25">
      <c r="B102" s="11"/>
      <c r="D102" s="12" t="str">
        <f>IF($A102="","",IF((C102="Internal"),1,IF((C102="Regional"),1.25,IF((C102="National"),1.5,2))))</f>
        <v/>
      </c>
      <c r="E102" s="13" t="str">
        <f>IF($A102="","",ROUND(((B102*'Quote'!$B$3)*D102),0))</f>
        <v/>
      </c>
    </row>
    <row r="103" spans="1:5" x14ac:dyDescent="0.25">
      <c r="B103" s="11"/>
      <c r="D103" s="12" t="str">
        <f>IF($A103="","",IF((C103="Internal"),1,IF((C103="Regional"),1.25,IF((C103="National"),1.5,2))))</f>
        <v/>
      </c>
      <c r="E103" s="13" t="str">
        <f>IF($A103="","",ROUND(((B103*'Quote'!$B$3)*D103),0))</f>
        <v/>
      </c>
    </row>
    <row r="104" spans="1:5" x14ac:dyDescent="0.25">
      <c r="B104" s="11"/>
      <c r="D104" s="12" t="str">
        <f>IF($A104="","",IF((C104="Internal"),1,IF((C104="Regional"),1.25,IF((C104="National"),1.5,2))))</f>
        <v/>
      </c>
      <c r="E104" s="13" t="str">
        <f>IF($A104="","",ROUND(((B104*'Quote'!$B$3)*D104),0))</f>
        <v/>
      </c>
    </row>
    <row r="105" spans="1:5" x14ac:dyDescent="0.25">
      <c r="B105" s="11"/>
      <c r="D105" s="12" t="str">
        <f>IF($A105="","",IF((C105="Internal"),1,IF((C105="Regional"),1.25,IF((C105="National"),1.5,2))))</f>
        <v/>
      </c>
      <c r="E105" s="13" t="str">
        <f>IF($A105="","",ROUND(((B105*'Quote'!$B$3)*D105),0))</f>
        <v/>
      </c>
    </row>
    <row r="106" spans="1:5" x14ac:dyDescent="0.25">
      <c r="B106" s="11"/>
      <c r="D106" s="12" t="str">
        <f>IF($A106="","",IF((C106="Internal"),1,IF((C106="Regional"),1.25,IF((C106="National"),1.5,2))))</f>
        <v/>
      </c>
      <c r="E106" s="13" t="str">
        <f>IF($A106="","",ROUND(((B106*'Quote'!$B$3)*D106),0))</f>
        <v/>
      </c>
    </row>
    <row r="107" spans="1:5" x14ac:dyDescent="0.25">
      <c r="B107" s="11"/>
      <c r="D107" s="12" t="str">
        <f>IF($A107="","",IF((C107="Internal"),1,IF((C107="Regional"),1.25,IF((C107="National"),1.5,2))))</f>
        <v/>
      </c>
      <c r="E107" s="13" t="str">
        <f>IF($A107="","",ROUND(((B107*'Quote'!$B$3)*D107),0))</f>
        <v/>
      </c>
    </row>
    <row r="108" spans="1:5" x14ac:dyDescent="0.25">
      <c r="B108" s="11"/>
      <c r="D108" s="12" t="str">
        <f>IF($A108="","",IF((C108="Internal"),1,IF((C108="Regional"),1.25,IF((C108="National"),1.5,2))))</f>
        <v/>
      </c>
      <c r="E108" s="13" t="str">
        <f>IF($A108="","",ROUND(((B108*'Quote'!$B$3)*D108),0))</f>
        <v/>
      </c>
    </row>
    <row r="109" spans="1:5" x14ac:dyDescent="0.25">
      <c r="B109" s="11"/>
      <c r="D109" s="12" t="str">
        <f>IF($A109="","",IF((C109="Internal"),1,IF((C109="Regional"),1.25,IF((C109="National"),1.5,2))))</f>
        <v/>
      </c>
      <c r="E109" s="13" t="str">
        <f>IF($A109="","",ROUND(((B109*'Quote'!$B$3)*D109),0))</f>
        <v/>
      </c>
    </row>
    <row r="110" spans="1:5" x14ac:dyDescent="0.25">
      <c r="B110" s="11"/>
      <c r="D110" s="12" t="str">
        <f>IF($A110="","",IF((C110="Internal"),1,IF((C110="Regional"),1.25,IF((C110="National"),1.5,2))))</f>
        <v/>
      </c>
      <c r="E110" s="13" t="str">
        <f>IF($A110="","",ROUND(((B110*'Quote'!$B$3)*D110),0))</f>
        <v/>
      </c>
    </row>
    <row r="111" spans="1:5" x14ac:dyDescent="0.25">
      <c r="B111" s="11"/>
      <c r="D111" s="12" t="str">
        <f>IF($A111="","",IF((C111="Internal"),1,IF((C111="Regional"),1.25,IF((C111="National"),1.5,2))))</f>
        <v/>
      </c>
      <c r="E111" s="13" t="str">
        <f>IF($A111="","",ROUND(((B111*'Quote'!$B$3)*D111),0))</f>
        <v/>
      </c>
    </row>
    <row r="112" spans="1:5" x14ac:dyDescent="0.25">
      <c r="B112" s="11"/>
      <c r="D112" s="12" t="str">
        <f>IF($A112="","",IF((C112="Internal"),1,IF((C112="Regional"),1.25,IF((C112="National"),1.5,2))))</f>
        <v/>
      </c>
      <c r="E112" s="13" t="str">
        <f>IF($A112="","",ROUND(((B112*'Quote'!$B$3)*D112),0))</f>
        <v/>
      </c>
    </row>
    <row r="113" spans="1:5" x14ac:dyDescent="0.25">
      <c r="B113" s="11"/>
      <c r="D113" s="12" t="str">
        <f>IF($A113="","",IF((C113="Internal"),1,IF((C113="Regional"),1.25,IF((C113="National"),1.5,2))))</f>
        <v/>
      </c>
      <c r="E113" s="13" t="str">
        <f>IF($A113="","",ROUND(((B113*'Quote'!$B$3)*D113),0))</f>
        <v/>
      </c>
    </row>
    <row r="114" spans="1:5" x14ac:dyDescent="0.25">
      <c r="B114" s="11"/>
      <c r="D114" s="12" t="str">
        <f>IF($A114="","",IF((C114="Internal"),1,IF((C114="Regional"),1.25,IF((C114="National"),1.5,2))))</f>
        <v/>
      </c>
      <c r="E114" s="13" t="str">
        <f>IF($A114="","",ROUND(((B114*'Quote'!$B$3)*D114),0))</f>
        <v/>
      </c>
    </row>
    <row r="115" spans="1:5" x14ac:dyDescent="0.25">
      <c r="B115" s="11"/>
      <c r="D115" s="12" t="str">
        <f>IF($A115="","",IF((C115="Internal"),1,IF((C115="Regional"),1.25,IF((C115="National"),1.5,2))))</f>
        <v/>
      </c>
      <c r="E115" s="13" t="str">
        <f>IF($A115="","",ROUND(((B115*'Quote'!$B$3)*D115),0))</f>
        <v/>
      </c>
    </row>
    <row r="116" spans="1:5" x14ac:dyDescent="0.25">
      <c r="B116" s="11"/>
      <c r="D116" s="12" t="str">
        <f>IF($A116="","",IF((C116="Internal"),1,IF((C116="Regional"),1.25,IF((C116="National"),1.5,2))))</f>
        <v/>
      </c>
      <c r="E116" s="13" t="str">
        <f>IF($A116="","",ROUND(((B116*'Quote'!$B$3)*D116),0))</f>
        <v/>
      </c>
    </row>
    <row r="117" spans="1:5" x14ac:dyDescent="0.25">
      <c r="B117" s="11"/>
      <c r="D117" s="12" t="str">
        <f>IF($A117="","",IF((C117="Internal"),1,IF((C117="Regional"),1.25,IF((C117="National"),1.5,2))))</f>
        <v/>
      </c>
      <c r="E117" s="13" t="str">
        <f>IF($A117="","",ROUND(((B117*'Quote'!$B$3)*D117),0))</f>
        <v/>
      </c>
    </row>
    <row r="118" spans="1:5" x14ac:dyDescent="0.25">
      <c r="B118" s="11"/>
      <c r="D118" s="12" t="str">
        <f>IF($A118="","",IF((C118="Internal"),1,IF((C118="Regional"),1.25,IF((C118="National"),1.5,2))))</f>
        <v/>
      </c>
      <c r="E118" s="13" t="str">
        <f>IF($A118="","",ROUND(((B118*'Quote'!$B$3)*D118),0))</f>
        <v/>
      </c>
    </row>
    <row r="119" spans="1:5" x14ac:dyDescent="0.25">
      <c r="B119" s="11"/>
      <c r="D119" s="12" t="str">
        <f>IF($A119="","",IF((C119="Internal"),1,IF((C119="Regional"),1.25,IF((C119="National"),1.5,2))))</f>
        <v/>
      </c>
      <c r="E119" s="13" t="str">
        <f>IF($A119="","",ROUND(((B119*'Quote'!$B$3)*D119),0))</f>
        <v/>
      </c>
    </row>
    <row r="120" spans="1:5" x14ac:dyDescent="0.25">
      <c r="B120" s="11"/>
      <c r="D120" s="12" t="str">
        <f>IF($A120="","",IF((C120="Internal"),1,IF((C120="Regional"),1.25,IF((C120="National"),1.5,2))))</f>
        <v/>
      </c>
      <c r="E120" s="13" t="str">
        <f>IF($A120="","",ROUND(((B120*'Quote'!$B$3)*D120),0))</f>
        <v/>
      </c>
    </row>
    <row r="121" spans="1:5" x14ac:dyDescent="0.25">
      <c r="B121" s="11"/>
      <c r="D121" s="12" t="str">
        <f>IF($A121="","",IF((C121="Internal"),1,IF((C121="Regional"),1.25,IF((C121="National"),1.5,2))))</f>
        <v/>
      </c>
      <c r="E121" s="13" t="str">
        <f>IF($A121="","",ROUND(((B121*'Quote'!$B$3)*D121),0))</f>
        <v/>
      </c>
    </row>
    <row r="122" spans="1:5" x14ac:dyDescent="0.25">
      <c r="B122" s="11"/>
      <c r="D122" s="12" t="str">
        <f>IF($A122="","",IF((C122="Internal"),1,IF((C122="Regional"),1.25,IF((C122="National"),1.5,2))))</f>
        <v/>
      </c>
      <c r="E122" s="13" t="str">
        <f>IF($A122="","",ROUND(((B122*'Quote'!$B$3)*D122),0))</f>
        <v/>
      </c>
    </row>
    <row r="123" spans="1:5" x14ac:dyDescent="0.25">
      <c r="B123" s="11"/>
      <c r="D123" s="12" t="str">
        <f>IF($A123="","",IF((C123="Internal"),1,IF((C123="Regional"),1.25,IF((C123="National"),1.5,2))))</f>
        <v/>
      </c>
      <c r="E123" s="13" t="str">
        <f>IF($A123="","",ROUND(((B123*'Quote'!$B$3)*D123),0))</f>
        <v/>
      </c>
    </row>
    <row r="124" spans="1:5" x14ac:dyDescent="0.25">
      <c r="B124" s="11"/>
      <c r="D124" s="12" t="str">
        <f>IF($A124="","",IF((C124="Internal"),1,IF((C124="Regional"),1.25,IF((C124="National"),1.5,2))))</f>
        <v/>
      </c>
      <c r="E124" s="13" t="str">
        <f>IF($A124="","",ROUND(((B124*'Quote'!$B$3)*D124),0))</f>
        <v/>
      </c>
    </row>
    <row r="125" spans="1:5" x14ac:dyDescent="0.25">
      <c r="B125" s="11"/>
      <c r="D125" s="12" t="str">
        <f>IF($A125="","",IF((C125="Internal"),1,IF((C125="Regional"),1.25,IF((C125="National"),1.5,2))))</f>
        <v/>
      </c>
      <c r="E125" s="13" t="str">
        <f>IF($A125="","",ROUND(((B125*'Quote'!$B$3)*D125),0))</f>
        <v/>
      </c>
    </row>
    <row r="126" spans="1:5" x14ac:dyDescent="0.25">
      <c r="B126" s="11"/>
      <c r="D126" s="12" t="str">
        <f>IF($A126="","",IF((C126="Internal"),1,IF((C126="Regional"),1.25,IF((C126="National"),1.5,2))))</f>
        <v/>
      </c>
      <c r="E126" s="13" t="str">
        <f>IF($A126="","",ROUND(((B126*'Quote'!$B$3)*D126),0))</f>
        <v/>
      </c>
    </row>
    <row r="127" spans="1:5" x14ac:dyDescent="0.25">
      <c r="B127" s="11"/>
      <c r="D127" s="12" t="str">
        <f>IF($A127="","",IF((C127="Internal"),1,IF((C127="Regional"),1.25,IF((C127="National"),1.5,2))))</f>
        <v/>
      </c>
      <c r="E127" s="13" t="str">
        <f>IF($A127="","",ROUND(((B127*'Quote'!$B$3)*D127),0))</f>
        <v/>
      </c>
    </row>
    <row r="128" spans="1:5" x14ac:dyDescent="0.25">
      <c r="B128" s="11"/>
      <c r="D128" s="12" t="str">
        <f>IF($A128="","",IF((C128="Internal"),1,IF((C128="Regional"),1.25,IF((C128="National"),1.5,2))))</f>
        <v/>
      </c>
      <c r="E128" s="13" t="str">
        <f>IF($A128="","",ROUND(((B128*'Quote'!$B$3)*D128),0))</f>
        <v/>
      </c>
    </row>
    <row r="129" spans="1:5" x14ac:dyDescent="0.25">
      <c r="B129" s="11"/>
      <c r="D129" s="12" t="str">
        <f>IF($A129="","",IF((C129="Internal"),1,IF((C129="Regional"),1.25,IF((C129="National"),1.5,2))))</f>
        <v/>
      </c>
      <c r="E129" s="13" t="str">
        <f>IF($A129="","",ROUND(((B129*'Quote'!$B$3)*D129),0))</f>
        <v/>
      </c>
    </row>
    <row r="130" spans="1:5" x14ac:dyDescent="0.25">
      <c r="B130" s="11"/>
      <c r="D130" s="12" t="str">
        <f>IF($A130="","",IF((C130="Internal"),1,IF((C130="Regional"),1.25,IF((C130="National"),1.5,2))))</f>
        <v/>
      </c>
      <c r="E130" s="13" t="str">
        <f>IF($A130="","",ROUND(((B130*'Quote'!$B$3)*D130),0))</f>
        <v/>
      </c>
    </row>
    <row r="131" spans="1:5" x14ac:dyDescent="0.25">
      <c r="B131" s="11"/>
      <c r="D131" s="12" t="str">
        <f>IF($A131="","",IF((C131="Internal"),1,IF((C131="Regional"),1.25,IF((C131="National"),1.5,2))))</f>
        <v/>
      </c>
      <c r="E131" s="13" t="str">
        <f>IF($A131="","",ROUND(((B131*'Quote'!$B$3)*D131),0))</f>
        <v/>
      </c>
    </row>
    <row r="132" spans="1:5" x14ac:dyDescent="0.25">
      <c r="B132" s="11"/>
      <c r="D132" s="12" t="str">
        <f>IF($A132="","",IF((C132="Internal"),1,IF((C132="Regional"),1.25,IF((C132="National"),1.5,2))))</f>
        <v/>
      </c>
      <c r="E132" s="13" t="str">
        <f>IF($A132="","",ROUND(((B132*'Quote'!$B$3)*D132),0))</f>
        <v/>
      </c>
    </row>
    <row r="133" spans="1:5" x14ac:dyDescent="0.25">
      <c r="B133" s="11"/>
      <c r="D133" s="12" t="str">
        <f>IF($A133="","",IF((C133="Internal"),1,IF((C133="Regional"),1.25,IF((C133="National"),1.5,2))))</f>
        <v/>
      </c>
      <c r="E133" s="13" t="str">
        <f>IF($A133="","",ROUND(((B133*'Quote'!$B$3)*D133),0))</f>
        <v/>
      </c>
    </row>
    <row r="134" spans="1:5" x14ac:dyDescent="0.25">
      <c r="B134" s="11"/>
      <c r="D134" s="12" t="str">
        <f>IF($A134="","",IF((C134="Internal"),1,IF((C134="Regional"),1.25,IF((C134="National"),1.5,2))))</f>
        <v/>
      </c>
      <c r="E134" s="13" t="str">
        <f>IF($A134="","",ROUND(((B134*'Quote'!$B$3)*D134),0))</f>
        <v/>
      </c>
    </row>
    <row r="135" spans="1:5" x14ac:dyDescent="0.25">
      <c r="B135" s="11"/>
      <c r="D135" s="12" t="str">
        <f>IF($A135="","",IF((C135="Internal"),1,IF((C135="Regional"),1.25,IF((C135="National"),1.5,2))))</f>
        <v/>
      </c>
      <c r="E135" s="13" t="str">
        <f>IF($A135="","",ROUND(((B135*'Quote'!$B$3)*D135),0))</f>
        <v/>
      </c>
    </row>
    <row r="136" spans="1:5" x14ac:dyDescent="0.25">
      <c r="B136" s="11"/>
      <c r="D136" s="12" t="str">
        <f>IF($A136="","",IF((C136="Internal"),1,IF((C136="Regional"),1.25,IF((C136="National"),1.5,2))))</f>
        <v/>
      </c>
      <c r="E136" s="13" t="str">
        <f>IF($A136="","",ROUND(((B136*'Quote'!$B$3)*D136),0))</f>
        <v/>
      </c>
    </row>
    <row r="137" spans="1:5" x14ac:dyDescent="0.25">
      <c r="B137" s="11"/>
      <c r="D137" s="12" t="str">
        <f>IF($A137="","",IF((C137="Internal"),1,IF((C137="Regional"),1.25,IF((C137="National"),1.5,2))))</f>
        <v/>
      </c>
      <c r="E137" s="13" t="str">
        <f>IF($A137="","",ROUND(((B137*'Quote'!$B$3)*D137),0))</f>
        <v/>
      </c>
    </row>
    <row r="138" spans="1:5" x14ac:dyDescent="0.25">
      <c r="B138" s="11"/>
      <c r="D138" s="12" t="str">
        <f>IF($A138="","",IF((C138="Internal"),1,IF((C138="Regional"),1.25,IF((C138="National"),1.5,2))))</f>
        <v/>
      </c>
      <c r="E138" s="13" t="str">
        <f>IF($A138="","",ROUND(((B138*'Quote'!$B$3)*D138),0))</f>
        <v/>
      </c>
    </row>
    <row r="139" spans="1:5" x14ac:dyDescent="0.25">
      <c r="B139" s="11"/>
      <c r="D139" s="12" t="str">
        <f>IF($A139="","",IF((C139="Internal"),1,IF((C139="Regional"),1.25,IF((C139="National"),1.5,2))))</f>
        <v/>
      </c>
      <c r="E139" s="13" t="str">
        <f>IF($A139="","",ROUND(((B139*'Quote'!$B$3)*D139),0))</f>
        <v/>
      </c>
    </row>
    <row r="140" spans="1:5" x14ac:dyDescent="0.25">
      <c r="B140" s="11"/>
      <c r="D140" s="12" t="str">
        <f>IF($A140="","",IF((C140="Internal"),1,IF((C140="Regional"),1.25,IF((C140="National"),1.5,2))))</f>
        <v/>
      </c>
      <c r="E140" s="13" t="str">
        <f>IF($A140="","",ROUND(((B140*'Quote'!$B$3)*D140),0))</f>
        <v/>
      </c>
    </row>
    <row r="141" spans="1:5" x14ac:dyDescent="0.25">
      <c r="B141" s="11"/>
      <c r="D141" s="12" t="str">
        <f>IF($A141="","",IF((C141="Internal"),1,IF((C141="Regional"),1.25,IF((C141="National"),1.5,2))))</f>
        <v/>
      </c>
      <c r="E141" s="13" t="str">
        <f>IF($A141="","",ROUND(((B141*'Quote'!$B$3)*D141),0))</f>
        <v/>
      </c>
    </row>
    <row r="142" spans="1:5" x14ac:dyDescent="0.25">
      <c r="B142" s="11"/>
      <c r="D142" s="12" t="str">
        <f>IF($A142="","",IF((C142="Internal"),1,IF((C142="Regional"),1.25,IF((C142="National"),1.5,2))))</f>
        <v/>
      </c>
      <c r="E142" s="13" t="str">
        <f>IF($A142="","",ROUND(((B142*'Quote'!$B$3)*D142),0))</f>
        <v/>
      </c>
    </row>
    <row r="143" spans="1:5" x14ac:dyDescent="0.25">
      <c r="B143" s="11"/>
      <c r="D143" s="12" t="str">
        <f>IF($A143="","",IF((C143="Internal"),1,IF((C143="Regional"),1.25,IF((C143="National"),1.5,2))))</f>
        <v/>
      </c>
      <c r="E143" s="13" t="str">
        <f>IF($A143="","",ROUND(((B143*'Quote'!$B$3)*D143),0))</f>
        <v/>
      </c>
    </row>
    <row r="144" spans="1:5" x14ac:dyDescent="0.25">
      <c r="B144" s="11"/>
      <c r="D144" s="12" t="str">
        <f>IF($A144="","",IF((C144="Internal"),1,IF((C144="Regional"),1.25,IF((C144="National"),1.5,2))))</f>
        <v/>
      </c>
      <c r="E144" s="13" t="str">
        <f>IF($A144="","",ROUND(((B144*'Quote'!$B$3)*D144),0))</f>
        <v/>
      </c>
    </row>
    <row r="145" spans="1:5" x14ac:dyDescent="0.25">
      <c r="B145" s="11"/>
      <c r="D145" s="12" t="str">
        <f>IF($A145="","",IF((C145="Internal"),1,IF((C145="Regional"),1.25,IF((C145="National"),1.5,2))))</f>
        <v/>
      </c>
      <c r="E145" s="13" t="str">
        <f>IF($A145="","",ROUND(((B145*'Quote'!$B$3)*D145),0))</f>
        <v/>
      </c>
    </row>
    <row r="146" spans="1:5" x14ac:dyDescent="0.25">
      <c r="B146" s="11"/>
      <c r="D146" s="12" t="str">
        <f>IF($A146="","",IF((C146="Internal"),1,IF((C146="Regional"),1.25,IF((C146="National"),1.5,2))))</f>
        <v/>
      </c>
      <c r="E146" s="13" t="str">
        <f>IF($A146="","",ROUND(((B146*'Quote'!$B$3)*D146),0))</f>
        <v/>
      </c>
    </row>
    <row r="147" spans="1:5" x14ac:dyDescent="0.25">
      <c r="B147" s="11"/>
      <c r="D147" s="12" t="str">
        <f>IF($A147="","",IF((C147="Internal"),1,IF((C147="Regional"),1.25,IF((C147="National"),1.5,2))))</f>
        <v/>
      </c>
      <c r="E147" s="13" t="str">
        <f>IF($A147="","",ROUND(((B147*'Quote'!$B$3)*D147),0))</f>
        <v/>
      </c>
    </row>
    <row r="148" spans="1:5" x14ac:dyDescent="0.25">
      <c r="B148" s="11"/>
      <c r="D148" s="12" t="str">
        <f>IF($A148="","",IF((C148="Internal"),1,IF((C148="Regional"),1.25,IF((C148="National"),1.5,2))))</f>
        <v/>
      </c>
      <c r="E148" s="13" t="str">
        <f>IF($A148="","",ROUND(((B148*'Quote'!$B$3)*D148),0))</f>
        <v/>
      </c>
    </row>
    <row r="149" spans="1:5" x14ac:dyDescent="0.25">
      <c r="B149" s="11"/>
      <c r="D149" s="12" t="str">
        <f>IF($A149="","",IF((C149="Internal"),1,IF((C149="Regional"),1.25,IF((C149="National"),1.5,2))))</f>
        <v/>
      </c>
      <c r="E149" s="13" t="str">
        <f>IF($A149="","",ROUND(((B149*'Quote'!$B$3)*D149),0))</f>
        <v/>
      </c>
    </row>
    <row r="150" spans="1:5" x14ac:dyDescent="0.25">
      <c r="B150" s="11"/>
      <c r="D150" s="12" t="str">
        <f>IF($A150="","",IF((C150="Internal"),1,IF((C150="Regional"),1.25,IF((C150="National"),1.5,2))))</f>
        <v/>
      </c>
      <c r="E150" s="13" t="str">
        <f>IF($A150="","",ROUND(((B150*'Quote'!$B$3)*D150),0))</f>
        <v/>
      </c>
    </row>
    <row r="151" spans="1:5" x14ac:dyDescent="0.25">
      <c r="B151" s="11"/>
      <c r="D151" s="12" t="str">
        <f>IF($A151="","",IF((C151="Internal"),1,IF((C151="Regional"),1.25,IF((C151="National"),1.5,2))))</f>
        <v/>
      </c>
      <c r="E151" s="13" t="str">
        <f>IF($A151="","",ROUND(((B151*'Quote'!$B$3)*D151),0))</f>
        <v/>
      </c>
    </row>
    <row r="152" spans="1:5" x14ac:dyDescent="0.25">
      <c r="B152" s="11"/>
      <c r="D152" s="12" t="str">
        <f>IF($A152="","",IF((C152="Internal"),1,IF((C152="Regional"),1.25,IF((C152="National"),1.5,2))))</f>
        <v/>
      </c>
      <c r="E152" s="13" t="str">
        <f>IF($A152="","",ROUND(((B152*'Quote'!$B$3)*D152),0))</f>
        <v/>
      </c>
    </row>
    <row r="153" spans="1:5" x14ac:dyDescent="0.25">
      <c r="B153" s="11"/>
      <c r="D153" s="12" t="str">
        <f>IF($A153="","",IF((C153="Internal"),1,IF((C153="Regional"),1.25,IF((C153="National"),1.5,2))))</f>
        <v/>
      </c>
      <c r="E153" s="13" t="str">
        <f>IF($A153="","",ROUND(((B153*'Quote'!$B$3)*D153),0))</f>
        <v/>
      </c>
    </row>
    <row r="154" spans="1:5" x14ac:dyDescent="0.25">
      <c r="B154" s="11"/>
      <c r="D154" s="12" t="str">
        <f>IF($A154="","",IF((C154="Internal"),1,IF((C154="Regional"),1.25,IF((C154="National"),1.5,2))))</f>
        <v/>
      </c>
      <c r="E154" s="13" t="str">
        <f>IF($A154="","",ROUND(((B154*'Quote'!$B$3)*D154),0))</f>
        <v/>
      </c>
    </row>
    <row r="155" spans="1:5" x14ac:dyDescent="0.25">
      <c r="B155" s="11"/>
      <c r="D155" s="12" t="str">
        <f>IF($A155="","",IF((C155="Internal"),1,IF((C155="Regional"),1.25,IF((C155="National"),1.5,2))))</f>
        <v/>
      </c>
      <c r="E155" s="13" t="str">
        <f>IF($A155="","",ROUND(((B155*'Quote'!$B$3)*D155),0))</f>
        <v/>
      </c>
    </row>
    <row r="156" spans="1:5" x14ac:dyDescent="0.25">
      <c r="B156" s="11"/>
      <c r="D156" s="12" t="str">
        <f>IF($A156="","",IF((C156="Internal"),1,IF((C156="Regional"),1.25,IF((C156="National"),1.5,2))))</f>
        <v/>
      </c>
      <c r="E156" s="13" t="str">
        <f>IF($A156="","",ROUND(((B156*'Quote'!$B$3)*D156),0))</f>
        <v/>
      </c>
    </row>
    <row r="157" spans="1:5" x14ac:dyDescent="0.25">
      <c r="B157" s="11"/>
      <c r="D157" s="12" t="str">
        <f>IF($A157="","",IF((C157="Internal"),1,IF((C157="Regional"),1.25,IF((C157="National"),1.5,2))))</f>
        <v/>
      </c>
      <c r="E157" s="13" t="str">
        <f>IF($A157="","",ROUND(((B157*'Quote'!$B$3)*D157),0))</f>
        <v/>
      </c>
    </row>
    <row r="158" spans="1:5" x14ac:dyDescent="0.25">
      <c r="B158" s="11"/>
      <c r="D158" s="12" t="str">
        <f>IF($A158="","",IF((C158="Internal"),1,IF((C158="Regional"),1.25,IF((C158="National"),1.5,2))))</f>
        <v/>
      </c>
      <c r="E158" s="13" t="str">
        <f>IF($A158="","",ROUND(((B158*'Quote'!$B$3)*D158),0))</f>
        <v/>
      </c>
    </row>
    <row r="159" spans="1:5" x14ac:dyDescent="0.25">
      <c r="B159" s="11"/>
      <c r="D159" s="12" t="str">
        <f>IF($A159="","",IF((C159="Internal"),1,IF((C159="Regional"),1.25,IF((C159="National"),1.5,2))))</f>
        <v/>
      </c>
      <c r="E159" s="13" t="str">
        <f>IF($A159="","",ROUND(((B159*'Quote'!$B$3)*D159),0))</f>
        <v/>
      </c>
    </row>
    <row r="160" spans="1:5" x14ac:dyDescent="0.25">
      <c r="B160" s="11"/>
      <c r="D160" s="12" t="str">
        <f>IF($A160="","",IF((C160="Internal"),1,IF((C160="Regional"),1.25,IF((C160="National"),1.5,2))))</f>
        <v/>
      </c>
      <c r="E160" s="13" t="str">
        <f>IF($A160="","",ROUND(((B160*'Quote'!$B$3)*D160),0))</f>
        <v/>
      </c>
    </row>
    <row r="161" spans="1:5" x14ac:dyDescent="0.25">
      <c r="B161" s="11"/>
      <c r="D161" s="12" t="str">
        <f>IF($A161="","",IF((C161="Internal"),1,IF((C161="Regional"),1.25,IF((C161="National"),1.5,2))))</f>
        <v/>
      </c>
      <c r="E161" s="13" t="str">
        <f>IF($A161="","",ROUND(((B161*'Quote'!$B$3)*D161),0))</f>
        <v/>
      </c>
    </row>
    <row r="162" spans="1:5" x14ac:dyDescent="0.25">
      <c r="B162" s="11"/>
      <c r="D162" s="12" t="str">
        <f>IF($A162="","",IF((C162="Internal"),1,IF((C162="Regional"),1.25,IF((C162="National"),1.5,2))))</f>
        <v/>
      </c>
      <c r="E162" s="13" t="str">
        <f>IF($A162="","",ROUND(((B162*'Quote'!$B$3)*D162),0))</f>
        <v/>
      </c>
    </row>
    <row r="163" spans="1:5" x14ac:dyDescent="0.25">
      <c r="B163" s="11"/>
      <c r="D163" s="12" t="str">
        <f>IF($A163="","",IF((C163="Internal"),1,IF((C163="Regional"),1.25,IF((C163="National"),1.5,2))))</f>
        <v/>
      </c>
      <c r="E163" s="13" t="str">
        <f>IF($A163="","",ROUND(((B163*'Quote'!$B$3)*D163),0))</f>
        <v/>
      </c>
    </row>
    <row r="164" spans="1:5" x14ac:dyDescent="0.25">
      <c r="B164" s="11"/>
      <c r="D164" s="12" t="str">
        <f>IF($A164="","",IF((C164="Internal"),1,IF((C164="Regional"),1.25,IF((C164="National"),1.5,2))))</f>
        <v/>
      </c>
      <c r="E164" s="13" t="str">
        <f>IF($A164="","",ROUND(((B164*'Quote'!$B$3)*D164),0))</f>
        <v/>
      </c>
    </row>
    <row r="165" spans="1:5" x14ac:dyDescent="0.25">
      <c r="B165" s="11"/>
      <c r="D165" s="12" t="str">
        <f>IF($A165="","",IF((C165="Internal"),1,IF((C165="Regional"),1.25,IF((C165="National"),1.5,2))))</f>
        <v/>
      </c>
      <c r="E165" s="13" t="str">
        <f>IF($A165="","",ROUND(((B165*'Quote'!$B$3)*D165),0))</f>
        <v/>
      </c>
    </row>
    <row r="166" spans="1:5" x14ac:dyDescent="0.25">
      <c r="B166" s="11"/>
      <c r="D166" s="12" t="str">
        <f>IF($A166="","",IF((C166="Internal"),1,IF((C166="Regional"),1.25,IF((C166="National"),1.5,2))))</f>
        <v/>
      </c>
      <c r="E166" s="13" t="str">
        <f>IF($A166="","",ROUND(((B166*'Quote'!$B$3)*D166),0))</f>
        <v/>
      </c>
    </row>
    <row r="167" spans="1:5" x14ac:dyDescent="0.25">
      <c r="B167" s="11"/>
      <c r="D167" s="12" t="str">
        <f>IF($A167="","",IF((C167="Internal"),1,IF((C167="Regional"),1.25,IF((C167="National"),1.5,2))))</f>
        <v/>
      </c>
      <c r="E167" s="13" t="str">
        <f>IF($A167="","",ROUND(((B167*'Quote'!$B$3)*D167),0))</f>
        <v/>
      </c>
    </row>
    <row r="168" spans="1:5" x14ac:dyDescent="0.25">
      <c r="B168" s="11"/>
      <c r="D168" s="12" t="str">
        <f>IF($A168="","",IF((C168="Internal"),1,IF((C168="Regional"),1.25,IF((C168="National"),1.5,2))))</f>
        <v/>
      </c>
      <c r="E168" s="13" t="str">
        <f>IF($A168="","",ROUND(((B168*'Quote'!$B$3)*D168),0))</f>
        <v/>
      </c>
    </row>
    <row r="169" spans="1:5" x14ac:dyDescent="0.25">
      <c r="B169" s="11"/>
      <c r="D169" s="12" t="str">
        <f>IF($A169="","",IF((C169="Internal"),1,IF((C169="Regional"),1.25,IF((C169="National"),1.5,2))))</f>
        <v/>
      </c>
      <c r="E169" s="13" t="str">
        <f>IF($A169="","",ROUND(((B169*'Quote'!$B$3)*D169),0))</f>
        <v/>
      </c>
    </row>
    <row r="170" spans="1:5" x14ac:dyDescent="0.25">
      <c r="B170" s="11"/>
      <c r="D170" s="12" t="str">
        <f>IF($A170="","",IF((C170="Internal"),1,IF((C170="Regional"),1.25,IF((C170="National"),1.5,2))))</f>
        <v/>
      </c>
      <c r="E170" s="13" t="str">
        <f>IF($A170="","",ROUND(((B170*'Quote'!$B$3)*D170),0))</f>
        <v/>
      </c>
    </row>
    <row r="171" spans="1:5" x14ac:dyDescent="0.25">
      <c r="B171" s="11"/>
      <c r="D171" s="12" t="str">
        <f>IF($A171="","",IF((C171="Internal"),1,IF((C171="Regional"),1.25,IF((C171="National"),1.5,2))))</f>
        <v/>
      </c>
      <c r="E171" s="13" t="str">
        <f>IF($A171="","",ROUND(((B171*'Quote'!$B$3)*D171),0))</f>
        <v/>
      </c>
    </row>
    <row r="172" spans="1:5" x14ac:dyDescent="0.25">
      <c r="B172" s="11"/>
      <c r="D172" s="12" t="str">
        <f>IF($A172="","",IF((C172="Internal"),1,IF((C172="Regional"),1.25,IF((C172="National"),1.5,2))))</f>
        <v/>
      </c>
      <c r="E172" s="13" t="str">
        <f>IF($A172="","",ROUND(((B172*'Quote'!$B$3)*D172),0))</f>
        <v/>
      </c>
    </row>
    <row r="173" spans="1:5" x14ac:dyDescent="0.25">
      <c r="B173" s="11"/>
      <c r="D173" s="12" t="str">
        <f>IF($A173="","",IF((C173="Internal"),1,IF((C173="Regional"),1.25,IF((C173="National"),1.5,2))))</f>
        <v/>
      </c>
      <c r="E173" s="13" t="str">
        <f>IF($A173="","",ROUND(((B173*'Quote'!$B$3)*D173),0))</f>
        <v/>
      </c>
    </row>
    <row r="174" spans="1:5" x14ac:dyDescent="0.25">
      <c r="B174" s="11"/>
      <c r="D174" s="12" t="str">
        <f>IF($A174="","",IF((C174="Internal"),1,IF((C174="Regional"),1.25,IF((C174="National"),1.5,2))))</f>
        <v/>
      </c>
      <c r="E174" s="13" t="str">
        <f>IF($A174="","",ROUND(((B174*'Quote'!$B$3)*D174),0))</f>
        <v/>
      </c>
    </row>
    <row r="175" spans="1:5" x14ac:dyDescent="0.25">
      <c r="B175" s="11"/>
      <c r="D175" s="12" t="str">
        <f>IF($A175="","",IF((C175="Internal"),1,IF((C175="Regional"),1.25,IF((C175="National"),1.5,2))))</f>
        <v/>
      </c>
      <c r="E175" s="13" t="str">
        <f>IF($A175="","",ROUND(((B175*'Quote'!$B$3)*D175),0))</f>
        <v/>
      </c>
    </row>
    <row r="176" spans="1:5" x14ac:dyDescent="0.25">
      <c r="B176" s="11"/>
      <c r="D176" s="12" t="str">
        <f>IF($A176="","",IF((C176="Internal"),1,IF((C176="Regional"),1.25,IF((C176="National"),1.5,2))))</f>
        <v/>
      </c>
      <c r="E176" s="13" t="str">
        <f>IF($A176="","",ROUND(((B176*'Quote'!$B$3)*D176),0))</f>
        <v/>
      </c>
    </row>
    <row r="177" spans="1:5" x14ac:dyDescent="0.25">
      <c r="B177" s="11"/>
      <c r="D177" s="12" t="str">
        <f>IF($A177="","",IF((C177="Internal"),1,IF((C177="Regional"),1.25,IF((C177="National"),1.5,2))))</f>
        <v/>
      </c>
      <c r="E177" s="13" t="str">
        <f>IF($A177="","",ROUND(((B177*'Quote'!$B$3)*D177),0))</f>
        <v/>
      </c>
    </row>
    <row r="178" spans="1:5" x14ac:dyDescent="0.25">
      <c r="B178" s="11"/>
      <c r="D178" s="12" t="str">
        <f>IF($A178="","",IF((C178="Internal"),1,IF((C178="Regional"),1.25,IF((C178="National"),1.5,2))))</f>
        <v/>
      </c>
      <c r="E178" s="13" t="str">
        <f>IF($A178="","",ROUND(((B178*'Quote'!$B$3)*D178),0))</f>
        <v/>
      </c>
    </row>
    <row r="179" spans="1:5" x14ac:dyDescent="0.25">
      <c r="B179" s="11"/>
      <c r="D179" s="12" t="str">
        <f>IF($A179="","",IF((C179="Internal"),1,IF((C179="Regional"),1.25,IF((C179="National"),1.5,2))))</f>
        <v/>
      </c>
      <c r="E179" s="13" t="str">
        <f>IF($A179="","",ROUND(((B179*'Quote'!$B$3)*D179),0))</f>
        <v/>
      </c>
    </row>
    <row r="180" spans="1:5" x14ac:dyDescent="0.25">
      <c r="B180" s="11"/>
      <c r="D180" s="12" t="str">
        <f>IF($A180="","",IF((C180="Internal"),1,IF((C180="Regional"),1.25,IF((C180="National"),1.5,2))))</f>
        <v/>
      </c>
      <c r="E180" s="13" t="str">
        <f>IF($A180="","",ROUND(((B180*'Quote'!$B$3)*D180),0))</f>
        <v/>
      </c>
    </row>
    <row r="181" spans="1:5" x14ac:dyDescent="0.25">
      <c r="B181" s="11"/>
      <c r="D181" s="12" t="str">
        <f>IF($A181="","",IF((C181="Internal"),1,IF((C181="Regional"),1.25,IF((C181="National"),1.5,2))))</f>
        <v/>
      </c>
      <c r="E181" s="13" t="str">
        <f>IF($A181="","",ROUND(((B181*'Quote'!$B$3)*D181),0))</f>
        <v/>
      </c>
    </row>
    <row r="182" spans="1:5" x14ac:dyDescent="0.25">
      <c r="B182" s="11"/>
      <c r="D182" s="12" t="str">
        <f>IF($A182="","",IF((C182="Internal"),1,IF((C182="Regional"),1.25,IF((C182="National"),1.5,2))))</f>
        <v/>
      </c>
      <c r="E182" s="13" t="str">
        <f>IF($A182="","",ROUND(((B182*'Quote'!$B$3)*D182),0))</f>
        <v/>
      </c>
    </row>
    <row r="183" spans="1:5" x14ac:dyDescent="0.25">
      <c r="B183" s="11"/>
      <c r="D183" s="12" t="str">
        <f>IF($A183="","",IF((C183="Internal"),1,IF((C183="Regional"),1.25,IF((C183="National"),1.5,2))))</f>
        <v/>
      </c>
      <c r="E183" s="13" t="str">
        <f>IF($A183="","",ROUND(((B183*'Quote'!$B$3)*D183),0))</f>
        <v/>
      </c>
    </row>
    <row r="184" spans="1:5" x14ac:dyDescent="0.25">
      <c r="B184" s="11"/>
      <c r="D184" s="12" t="str">
        <f>IF($A184="","",IF((C184="Internal"),1,IF((C184="Regional"),1.25,IF((C184="National"),1.5,2))))</f>
        <v/>
      </c>
      <c r="E184" s="13" t="str">
        <f>IF($A184="","",ROUND(((B184*'Quote'!$B$3)*D184),0))</f>
        <v/>
      </c>
    </row>
    <row r="185" spans="1:5" x14ac:dyDescent="0.25">
      <c r="B185" s="11"/>
      <c r="D185" s="12" t="str">
        <f>IF($A185="","",IF((C185="Internal"),1,IF((C185="Regional"),1.25,IF((C185="National"),1.5,2))))</f>
        <v/>
      </c>
      <c r="E185" s="13" t="str">
        <f>IF($A185="","",ROUND(((B185*'Quote'!$B$3)*D185),0))</f>
        <v/>
      </c>
    </row>
    <row r="186" spans="1:5" x14ac:dyDescent="0.25">
      <c r="B186" s="11"/>
      <c r="D186" s="12" t="str">
        <f>IF($A186="","",IF((C186="Internal"),1,IF((C186="Regional"),1.25,IF((C186="National"),1.5,2))))</f>
        <v/>
      </c>
      <c r="E186" s="13" t="str">
        <f>IF($A186="","",ROUND(((B186*'Quote'!$B$3)*D186),0))</f>
        <v/>
      </c>
    </row>
    <row r="187" spans="1:5" x14ac:dyDescent="0.25">
      <c r="B187" s="11"/>
      <c r="D187" s="12" t="str">
        <f>IF($A187="","",IF((C187="Internal"),1,IF((C187="Regional"),1.25,IF((C187="National"),1.5,2))))</f>
        <v/>
      </c>
      <c r="E187" s="13" t="str">
        <f>IF($A187="","",ROUND(((B187*'Quote'!$B$3)*D187),0))</f>
        <v/>
      </c>
    </row>
    <row r="188" spans="1:5" x14ac:dyDescent="0.25">
      <c r="B188" s="11"/>
      <c r="D188" s="12" t="str">
        <f>IF($A188="","",IF((C188="Internal"),1,IF((C188="Regional"),1.25,IF((C188="National"),1.5,2))))</f>
        <v/>
      </c>
      <c r="E188" s="13" t="str">
        <f>IF($A188="","",ROUND(((B188*'Quote'!$B$3)*D188),0))</f>
        <v/>
      </c>
    </row>
    <row r="189" spans="1:5" x14ac:dyDescent="0.25">
      <c r="B189" s="11"/>
      <c r="D189" s="12" t="str">
        <f>IF($A189="","",IF((C189="Internal"),1,IF((C189="Regional"),1.25,IF((C189="National"),1.5,2))))</f>
        <v/>
      </c>
      <c r="E189" s="13" t="str">
        <f>IF($A189="","",ROUND(((B189*'Quote'!$B$3)*D189),0))</f>
        <v/>
      </c>
    </row>
    <row r="190" spans="1:5" x14ac:dyDescent="0.25">
      <c r="B190" s="11"/>
      <c r="D190" s="12" t="str">
        <f>IF($A190="","",IF((C190="Internal"),1,IF((C190="Regional"),1.25,IF((C190="National"),1.5,2))))</f>
        <v/>
      </c>
      <c r="E190" s="13" t="str">
        <f>IF($A190="","",ROUND(((B190*'Quote'!$B$3)*D190),0))</f>
        <v/>
      </c>
    </row>
    <row r="191" spans="1:5" x14ac:dyDescent="0.25">
      <c r="B191" s="11"/>
      <c r="D191" s="12" t="str">
        <f>IF($A191="","",IF((C191="Internal"),1,IF((C191="Regional"),1.25,IF((C191="National"),1.5,2))))</f>
        <v/>
      </c>
      <c r="E191" s="13" t="str">
        <f>IF($A191="","",ROUND(((B191*'Quote'!$B$3)*D191),0))</f>
        <v/>
      </c>
    </row>
    <row r="192" spans="1:5" x14ac:dyDescent="0.25">
      <c r="B192" s="11"/>
      <c r="D192" s="12" t="str">
        <f>IF($A192="","",IF((C192="Internal"),1,IF((C192="Regional"),1.25,IF((C192="National"),1.5,2))))</f>
        <v/>
      </c>
      <c r="E192" s="13" t="str">
        <f>IF($A192="","",ROUND(((B192*'Quote'!$B$3)*D192),0))</f>
        <v/>
      </c>
    </row>
    <row r="193" spans="1:5" x14ac:dyDescent="0.25">
      <c r="B193" s="11"/>
      <c r="D193" s="12" t="str">
        <f>IF($A193="","",IF((C193="Internal"),1,IF((C193="Regional"),1.25,IF((C193="National"),1.5,2))))</f>
        <v/>
      </c>
      <c r="E193" s="13" t="str">
        <f>IF($A193="","",ROUND(((B193*'Quote'!$B$3)*D193),0))</f>
        <v/>
      </c>
    </row>
    <row r="194" spans="1:5" x14ac:dyDescent="0.25">
      <c r="B194" s="11"/>
      <c r="D194" s="12" t="str">
        <f>IF($A194="","",IF((C194="Internal"),1,IF((C194="Regional"),1.25,IF((C194="National"),1.5,2))))</f>
        <v/>
      </c>
      <c r="E194" s="13" t="str">
        <f>IF($A194="","",ROUND(((B194*'Quote'!$B$3)*D194),0))</f>
        <v/>
      </c>
    </row>
    <row r="195" spans="1:5" x14ac:dyDescent="0.25">
      <c r="B195" s="11"/>
      <c r="D195" s="12" t="str">
        <f>IF($A195="","",IF((C195="Internal"),1,IF((C195="Regional"),1.25,IF((C195="National"),1.5,2))))</f>
        <v/>
      </c>
      <c r="E195" s="13" t="str">
        <f>IF($A195="","",ROUND(((B195*'Quote'!$B$3)*D195),0))</f>
        <v/>
      </c>
    </row>
    <row r="196" spans="1:5" x14ac:dyDescent="0.25">
      <c r="B196" s="11"/>
      <c r="D196" s="12" t="str">
        <f>IF($A196="","",IF((C196="Internal"),1,IF((C196="Regional"),1.25,IF((C196="National"),1.5,2))))</f>
        <v/>
      </c>
      <c r="E196" s="13" t="str">
        <f>IF($A196="","",ROUND(((B196*'Quote'!$B$3)*D196),0))</f>
        <v/>
      </c>
    </row>
    <row r="197" spans="1:5" x14ac:dyDescent="0.25">
      <c r="B197" s="11"/>
      <c r="D197" s="12" t="str">
        <f>IF($A197="","",IF((C197="Internal"),1,IF((C197="Regional"),1.25,IF((C197="National"),1.5,2))))</f>
        <v/>
      </c>
      <c r="E197" s="13" t="str">
        <f>IF($A197="","",ROUND(((B197*'Quote'!$B$3)*D197),0))</f>
        <v/>
      </c>
    </row>
    <row r="198" spans="1:5" x14ac:dyDescent="0.25">
      <c r="B198" s="11"/>
      <c r="D198" s="12" t="str">
        <f>IF($A198="","",IF((C198="Internal"),1,IF((C198="Regional"),1.25,IF((C198="National"),1.5,2))))</f>
        <v/>
      </c>
      <c r="E198" s="13" t="str">
        <f>IF($A198="","",ROUND(((B198*'Quote'!$B$3)*D198),0))</f>
        <v/>
      </c>
    </row>
    <row r="199" spans="1:5" x14ac:dyDescent="0.25">
      <c r="B199" s="11"/>
      <c r="D199" s="12" t="str">
        <f>IF($A199="","",IF((C199="Internal"),1,IF((C199="Regional"),1.25,IF((C199="National"),1.5,2))))</f>
        <v/>
      </c>
      <c r="E199" s="13" t="str">
        <f>IF($A199="","",ROUND(((B199*'Quote'!$B$3)*D199),0))</f>
        <v/>
      </c>
    </row>
    <row r="200" spans="1:5" x14ac:dyDescent="0.25">
      <c r="B200" s="11"/>
      <c r="D200" s="12" t="str">
        <f>IF($A200="","",IF((C200="Internal"),1,IF((C200="Regional"),1.25,IF((C200="National"),1.5,2))))</f>
        <v/>
      </c>
      <c r="E200" s="13" t="str">
        <f>IF($A200="","",ROUND(((B200*'Quote'!$B$3)*D200),0))</f>
        <v/>
      </c>
    </row>
    <row r="201" spans="1:5" x14ac:dyDescent="0.25">
      <c r="B201" s="11"/>
      <c r="D201" s="12" t="str">
        <f>IF($A201="","",IF((C201="Internal"),1,IF((C201="Regional"),1.25,IF((C201="National"),1.5,2))))</f>
        <v/>
      </c>
      <c r="E201" s="13" t="str">
        <f>IF($A201="","",ROUND(((B201*'Quote'!$B$3)*D201),0))</f>
        <v/>
      </c>
    </row>
  </sheetData>
  <autoFilter ref="A1:E1"/>
  <dataValidations count="2">
    <dataValidation type="decimal" operator="greaterThanOrEqual" allowBlank="1" showErrorMessage="1" errorTitle="Number expected" error="Enter a number." sqref="B2:B201">
      <formula1>-1000000000000</formula1>
    </dataValidation>
    <dataValidation type="list" allowBlank="1" showErrorMessage="1" errorTitle="Pick from the list" error="Choose one of: Internal, Regional, National, Global" sqref="C2:C201">
      <formula1>"Internal,Regional,National,Global"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26</v>
      </c>
      <c r="B1" s="14" t="s">
        <v>27</v>
      </c>
      <c r="C1" s="14" t="s">
        <v>28</v>
      </c>
    </row>
    <row r="2" spans="1:3" x14ac:dyDescent="0.25">
      <c r="A2" s="15" t="s">
        <v>29</v>
      </c>
      <c r="B2" s="16"/>
      <c r="C2" s="16"/>
    </row>
    <row r="3" spans="1:2" x14ac:dyDescent="0.25">
      <c r="A3" t="s">
        <v>30</v>
      </c>
      <c r="B3" s="17">
        <v>95</v>
      </c>
    </row>
    <row r="4" spans="1:3" x14ac:dyDescent="0.25">
      <c r="A4" t="s">
        <v>31</v>
      </c>
      <c r="B4" s="5" t="s">
        <v>32</v>
      </c>
      <c r="C4" s="18" t="s">
        <v>33</v>
      </c>
    </row>
    <row r="5" spans="1:2" x14ac:dyDescent="0.25">
      <c r="A5" t="s">
        <v>34</v>
      </c>
      <c r="B5" s="19">
        <v>0.25</v>
      </c>
    </row>
    <row r="6" spans="1:3" x14ac:dyDescent="0.25">
      <c r="A6" s="15" t="s">
        <v>35</v>
      </c>
      <c r="B6" s="16"/>
      <c r="C6" s="16"/>
    </row>
    <row r="7" spans="1:2" x14ac:dyDescent="0.25">
      <c r="A7" t="s">
        <v>36</v>
      </c>
      <c r="B7" s="20">
        <v>2</v>
      </c>
    </row>
    <row r="8" spans="1:2" x14ac:dyDescent="0.25">
      <c r="A8" t="s">
        <v>37</v>
      </c>
      <c r="B8" s="20">
        <v>1</v>
      </c>
    </row>
    <row r="9" spans="1:2" x14ac:dyDescent="0.25">
      <c r="A9" t="s">
        <v>38</v>
      </c>
      <c r="B9" s="17">
        <v>180</v>
      </c>
    </row>
    <row r="10" spans="1:3" x14ac:dyDescent="0.25">
      <c r="A10" s="15" t="s">
        <v>39</v>
      </c>
      <c r="B10" s="16"/>
      <c r="C10" s="16"/>
    </row>
    <row r="11" spans="1:2" x14ac:dyDescent="0.25">
      <c r="A11" t="s">
        <v>40</v>
      </c>
      <c r="B11" s="21">
        <f>SUM('Deliverables'!$E$2:$E$201)</f>
        <v>6460</v>
      </c>
    </row>
    <row r="12" spans="1:2" x14ac:dyDescent="0.25">
      <c r="A12" t="s">
        <v>41</v>
      </c>
      <c r="B12" s="21">
        <f>IF(('Quote'!$B$4="Yes"),ROUND(('Quote'!$B$11*'Quote'!$B$5),0),0)</f>
        <v>0</v>
      </c>
    </row>
    <row r="13" spans="1:2" x14ac:dyDescent="0.25">
      <c r="A13" t="s">
        <v>42</v>
      </c>
      <c r="B13" s="21">
        <f>('Quote'!$B$8*'Quote'!$B$9)</f>
        <v>180</v>
      </c>
    </row>
    <row r="14" spans="1:2" x14ac:dyDescent="0.25">
      <c r="A14" t="s">
        <v>43</v>
      </c>
      <c r="B14" s="21">
        <f>(('Quote'!$B$11+'Quote'!$B$12)+'Quote'!$B$13)</f>
        <v>6640</v>
      </c>
    </row>
    <row r="15" spans="1:2" x14ac:dyDescent="0.25">
      <c r="A15" t="s">
        <v>44</v>
      </c>
      <c r="B15" s="21">
        <f>ROUND(('Quote'!$B$14/2),0)</f>
        <v>3320</v>
      </c>
    </row>
  </sheetData>
  <dataValidations count="4">
    <dataValidation type="decimal" operator="greaterThanOrEqual" allowBlank="1" showErrorMessage="1" errorTitle="Number expected" error="Enter a number." sqref="B3">
      <formula1>-1000000000000</formula1>
    </dataValidation>
    <dataValidation type="list" allowBlank="1" showErrorMessage="1" errorTitle="Pick from the list" error="Choose one of: No, Yes" sqref="B4">
      <formula1>"No,Yes"</formula1>
    </dataValidation>
    <dataValidation type="decimal" operator="greaterThanOrEqual" allowBlank="1" showErrorMessage="1" errorTitle="Number expected" error="Enter a number." sqref="B5">
      <formula1>-1000000000000</formula1>
    </dataValidation>
    <dataValidation type="decimal" operator="greaterThanOrEqual" allowBlank="1" showErrorMessage="1" errorTitle="Number expected" error="Enter a number." sqref="B7:B9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Deliverables</vt:lpstr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