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Fees by phase" state="visible" r:id="rId5"/>
    <sheet sheetId="3" name="Fee summary" state="visible" r:id="rId6"/>
  </sheets>
  <calcPr calcId="171027" fullCalcOnLoad="1"/>
</workbook>
</file>

<file path=xl/sharedStrings.xml><?xml version="1.0" encoding="utf-8"?>
<sst xmlns="http://schemas.openxmlformats.org/spreadsheetml/2006/main" count="44" uniqueCount="39">
  <si>
    <t>Design Fee Tracker</t>
  </si>
  <si>
    <t>A free design fee spreadsheet: split contract fee by phase and track billed vs. remaining with add services for architecture firms, in Sheets and Excel.</t>
  </si>
  <si>
    <t>Quick start</t>
  </si>
  <si>
    <t>Open the Fees by phase tab and replace the sample rows with your own — one row per entry. Formulas fill in automatically for new rows.</t>
  </si>
  <si>
    <t>Split each project's contract fee by phase (a common split is SD 15%, DD 20%, CD 40%, Bidding 5%, CA 20%).</t>
  </si>
  <si>
    <t>Update % complete monthly. Ready to bill shows earned fee you haven't invoiced yet (amber).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</si>
  <si>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</si>
  <si>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</si>
  <si>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</si>
  <si>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</si>
  <si>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</si>
  <si>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</si>
  <si>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</si>
  <si>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Project</t>
  </si>
  <si>
    <t>Phase</t>
  </si>
  <si>
    <t>Phase fee</t>
  </si>
  <si>
    <t>% complete</t>
  </si>
  <si>
    <t>Billed to date</t>
  </si>
  <si>
    <t>Additional services</t>
  </si>
  <si>
    <t>Reimbursables</t>
  </si>
  <si>
    <t>Earned</t>
  </si>
  <si>
    <t>Remaining fee</t>
  </si>
  <si>
    <t>Ready to bill</t>
  </si>
  <si>
    <t>Cedar St. residence</t>
  </si>
  <si>
    <t>Schematic design</t>
  </si>
  <si>
    <t>Design development</t>
  </si>
  <si>
    <t>Construction documents</t>
  </si>
  <si>
    <t>Harbor clinic TI</t>
  </si>
  <si>
    <t>Construction admin</t>
  </si>
  <si>
    <t>Elm Library addition</t>
  </si>
  <si>
    <t>Bidding</t>
  </si>
  <si>
    <t>Item</t>
  </si>
  <si>
    <t>Value</t>
  </si>
  <si>
    <t>Notes</t>
  </si>
  <si>
    <t>Total contract fees</t>
  </si>
  <si>
    <t>Earned not yet billed</t>
  </si>
  <si>
    <t>Bill this at your next invoice cycle.</t>
  </si>
  <si>
    <t>Fee remaining</t>
  </si>
  <si>
    <t>Reimbursables to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</si>
</sst>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4" customWidth="1"/>
    <col min="4" max="4" width="13" customWidth="1"/>
    <col min="5" max="5" width="17" customWidth="1"/>
    <col min="6" max="6" width="22" customWidth="1"/>
    <col min="7" max="7" width="16" customWidth="1"/>
    <col min="8" max="8" width="14" customWidth="1"/>
    <col min="9" max="10" width="16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s="11">
        <v>9000</v>
      </c>
      <c r="D2" s="12">
        <v>1</v>
      </c>
      <c r="E2" s="11">
        <v>9000</v>
      </c>
      <c r="F2" s="11">
        <v>0</v>
      </c>
      <c r="G2" s="11">
        <v>120</v>
      </c>
      <c r="H2" s="13">
        <f>IF($A2="","",(ROUND((C2*D2),2)+F2))</f>
        <v>9000</v>
      </c>
      <c r="I2" s="13">
        <f>IF($A2="","",((C2+F2)-E2))</f>
        <v>0</v>
      </c>
      <c r="J2" s="13">
        <f>IF($A2="","",MAX(0,(H2-E2)))</f>
        <v>0</v>
      </c>
    </row>
    <row r="3" spans="1:10" x14ac:dyDescent="0.25">
      <c r="A3" t="s">
        <v>23</v>
      </c>
      <c r="B3" t="s">
        <v>25</v>
      </c>
      <c r="C3" s="11">
        <v>12000</v>
      </c>
      <c r="D3" s="12">
        <v>0.6</v>
      </c>
      <c r="E3" s="11">
        <v>6000</v>
      </c>
      <c r="F3" s="11">
        <v>1500</v>
      </c>
      <c r="G3" s="11">
        <v>85</v>
      </c>
      <c r="H3" s="13">
        <f>IF($A3="","",(ROUND((C3*D3),2)+F3))</f>
        <v>8700</v>
      </c>
      <c r="I3" s="13">
        <f>IF($A3="","",((C3+F3)-E3))</f>
        <v>7500</v>
      </c>
      <c r="J3" s="13">
        <f>IF($A3="","",MAX(0,(H3-E3)))</f>
        <v>2700</v>
      </c>
    </row>
    <row r="4" spans="1:10" x14ac:dyDescent="0.25">
      <c r="A4" t="s">
        <v>23</v>
      </c>
      <c r="B4" t="s">
        <v>26</v>
      </c>
      <c r="C4" s="11">
        <v>24000</v>
      </c>
      <c r="D4" s="12">
        <v>0</v>
      </c>
      <c r="E4" s="11">
        <v>0</v>
      </c>
      <c r="F4" s="11">
        <v>0</v>
      </c>
      <c r="G4" s="11">
        <v>0</v>
      </c>
      <c r="H4" s="13">
        <f>IF($A4="","",(ROUND((C4*D4),2)+F4))</f>
        <v>0</v>
      </c>
      <c r="I4" s="13">
        <f>IF($A4="","",((C4+F4)-E4))</f>
        <v>24000</v>
      </c>
      <c r="J4" s="13">
        <f>IF($A4="","",MAX(0,(H4-E4)))</f>
        <v>0</v>
      </c>
    </row>
    <row r="5" spans="1:10" x14ac:dyDescent="0.25">
      <c r="A5" t="s">
        <v>27</v>
      </c>
      <c r="B5" t="s">
        <v>26</v>
      </c>
      <c r="C5" s="11">
        <v>18500</v>
      </c>
      <c r="D5" s="12">
        <v>0.85</v>
      </c>
      <c r="E5" s="11">
        <v>12000</v>
      </c>
      <c r="F5" s="11">
        <v>0</v>
      </c>
      <c r="G5" s="11">
        <v>340</v>
      </c>
      <c r="H5" s="13">
        <f>IF($A5="","",(ROUND((C5*D5),2)+F5))</f>
        <v>15725</v>
      </c>
      <c r="I5" s="13">
        <f>IF($A5="","",((C5+F5)-E5))</f>
        <v>6500</v>
      </c>
      <c r="J5" s="13">
        <f>IF($A5="","",MAX(0,(H5-E5)))</f>
        <v>3725</v>
      </c>
    </row>
    <row r="6" spans="1:10" x14ac:dyDescent="0.25">
      <c r="A6" t="s">
        <v>27</v>
      </c>
      <c r="B6" t="s">
        <v>28</v>
      </c>
      <c r="C6" s="11">
        <v>9500</v>
      </c>
      <c r="D6" s="12">
        <v>0.2</v>
      </c>
      <c r="E6" s="11">
        <v>0</v>
      </c>
      <c r="F6" s="11">
        <v>0</v>
      </c>
      <c r="G6" s="11">
        <v>0</v>
      </c>
      <c r="H6" s="13">
        <f>IF($A6="","",(ROUND((C6*D6),2)+F6))</f>
        <v>1900</v>
      </c>
      <c r="I6" s="13">
        <f>IF($A6="","",((C6+F6)-E6))</f>
        <v>9500</v>
      </c>
      <c r="J6" s="13">
        <f>IF($A6="","",MAX(0,(H6-E6)))</f>
        <v>1900</v>
      </c>
    </row>
    <row r="7" spans="1:10" x14ac:dyDescent="0.25">
      <c r="A7" t="s">
        <v>29</v>
      </c>
      <c r="B7" t="s">
        <v>30</v>
      </c>
      <c r="C7" s="11">
        <v>4200</v>
      </c>
      <c r="D7" s="12">
        <v>0.5</v>
      </c>
      <c r="E7" s="11">
        <v>4200</v>
      </c>
      <c r="F7" s="11">
        <v>0</v>
      </c>
      <c r="G7" s="11">
        <v>60</v>
      </c>
      <c r="H7" s="13">
        <f>IF($A7="","",(ROUND((C7*D7),2)+F7))</f>
        <v>2100</v>
      </c>
      <c r="I7" s="13">
        <f>IF($A7="","",((C7+F7)-E7))</f>
        <v>0</v>
      </c>
      <c r="J7" s="13">
        <f>IF($A7="","",MAX(0,(H7-E7)))</f>
        <v>0</v>
      </c>
    </row>
    <row r="8" spans="1:10" x14ac:dyDescent="0.25">
      <c r="C8" s="11"/>
      <c r="D8" s="12"/>
      <c r="E8" s="11"/>
      <c r="F8" s="11"/>
      <c r="G8" s="11"/>
      <c r="H8" s="13" t="str">
        <f>IF($A8="","",(ROUND((C8*D8),2)+F8))</f>
        <v/>
      </c>
      <c r="I8" s="13" t="str">
        <f>IF($A8="","",((C8+F8)-E8))</f>
        <v/>
      </c>
      <c r="J8" s="13" t="str">
        <f>IF($A8="","",MAX(0,(H8-E8)))</f>
        <v/>
      </c>
    </row>
    <row r="9" spans="1:10" x14ac:dyDescent="0.25">
      <c r="C9" s="11"/>
      <c r="D9" s="12"/>
      <c r="E9" s="11"/>
      <c r="F9" s="11"/>
      <c r="G9" s="11"/>
      <c r="H9" s="13" t="str">
        <f>IF($A9="","",(ROUND((C9*D9),2)+F9))</f>
        <v/>
      </c>
      <c r="I9" s="13" t="str">
        <f>IF($A9="","",((C9+F9)-E9))</f>
        <v/>
      </c>
      <c r="J9" s="13" t="str">
        <f>IF($A9="","",MAX(0,(H9-E9)))</f>
        <v/>
      </c>
    </row>
    <row r="10" spans="1:10" x14ac:dyDescent="0.25">
      <c r="C10" s="11"/>
      <c r="D10" s="12"/>
      <c r="E10" s="11"/>
      <c r="F10" s="11"/>
      <c r="G10" s="11"/>
      <c r="H10" s="13" t="str">
        <f>IF($A10="","",(ROUND((C10*D10),2)+F10))</f>
        <v/>
      </c>
      <c r="I10" s="13" t="str">
        <f>IF($A10="","",((C10+F10)-E10))</f>
        <v/>
      </c>
      <c r="J10" s="13" t="str">
        <f>IF($A10="","",MAX(0,(H10-E10)))</f>
        <v/>
      </c>
    </row>
    <row r="11" spans="1:10" x14ac:dyDescent="0.25">
      <c r="C11" s="11"/>
      <c r="D11" s="12"/>
      <c r="E11" s="11"/>
      <c r="F11" s="11"/>
      <c r="G11" s="11"/>
      <c r="H11" s="13" t="str">
        <f>IF($A11="","",(ROUND((C11*D11),2)+F11))</f>
        <v/>
      </c>
      <c r="I11" s="13" t="str">
        <f>IF($A11="","",((C11+F11)-E11))</f>
        <v/>
      </c>
      <c r="J11" s="13" t="str">
        <f>IF($A11="","",MAX(0,(H11-E11)))</f>
        <v/>
      </c>
    </row>
    <row r="12" spans="1:10" x14ac:dyDescent="0.25">
      <c r="C12" s="11"/>
      <c r="D12" s="12"/>
      <c r="E12" s="11"/>
      <c r="F12" s="11"/>
      <c r="G12" s="11"/>
      <c r="H12" s="13" t="str">
        <f>IF($A12="","",(ROUND((C12*D12),2)+F12))</f>
        <v/>
      </c>
      <c r="I12" s="13" t="str">
        <f>IF($A12="","",((C12+F12)-E12))</f>
        <v/>
      </c>
      <c r="J12" s="13" t="str">
        <f>IF($A12="","",MAX(0,(H12-E12)))</f>
        <v/>
      </c>
    </row>
    <row r="13" spans="1:10" x14ac:dyDescent="0.25">
      <c r="C13" s="11"/>
      <c r="D13" s="12"/>
      <c r="E13" s="11"/>
      <c r="F13" s="11"/>
      <c r="G13" s="11"/>
      <c r="H13" s="13" t="str">
        <f>IF($A13="","",(ROUND((C13*D13),2)+F13))</f>
        <v/>
      </c>
      <c r="I13" s="13" t="str">
        <f>IF($A13="","",((C13+F13)-E13))</f>
        <v/>
      </c>
      <c r="J13" s="13" t="str">
        <f>IF($A13="","",MAX(0,(H13-E13)))</f>
        <v/>
      </c>
    </row>
    <row r="14" spans="1:10" x14ac:dyDescent="0.25">
      <c r="C14" s="11"/>
      <c r="D14" s="12"/>
      <c r="E14" s="11"/>
      <c r="F14" s="11"/>
      <c r="G14" s="11"/>
      <c r="H14" s="13" t="str">
        <f>IF($A14="","",(ROUND((C14*D14),2)+F14))</f>
        <v/>
      </c>
      <c r="I14" s="13" t="str">
        <f>IF($A14="","",((C14+F14)-E14))</f>
        <v/>
      </c>
      <c r="J14" s="13" t="str">
        <f>IF($A14="","",MAX(0,(H14-E14)))</f>
        <v/>
      </c>
    </row>
    <row r="15" spans="1:10" x14ac:dyDescent="0.25">
      <c r="C15" s="11"/>
      <c r="D15" s="12"/>
      <c r="E15" s="11"/>
      <c r="F15" s="11"/>
      <c r="G15" s="11"/>
      <c r="H15" s="13" t="str">
        <f>IF($A15="","",(ROUND((C15*D15),2)+F15))</f>
        <v/>
      </c>
      <c r="I15" s="13" t="str">
        <f>IF($A15="","",((C15+F15)-E15))</f>
        <v/>
      </c>
      <c r="J15" s="13" t="str">
        <f>IF($A15="","",MAX(0,(H15-E15)))</f>
        <v/>
      </c>
    </row>
    <row r="16" spans="1:10" x14ac:dyDescent="0.25">
      <c r="C16" s="11"/>
      <c r="D16" s="12"/>
      <c r="E16" s="11"/>
      <c r="F16" s="11"/>
      <c r="G16" s="11"/>
      <c r="H16" s="13" t="str">
        <f>IF($A16="","",(ROUND((C16*D16),2)+F16))</f>
        <v/>
      </c>
      <c r="I16" s="13" t="str">
        <f>IF($A16="","",((C16+F16)-E16))</f>
        <v/>
      </c>
      <c r="J16" s="13" t="str">
        <f>IF($A16="","",MAX(0,(H16-E16)))</f>
        <v/>
      </c>
    </row>
    <row r="17" spans="1:10" x14ac:dyDescent="0.25">
      <c r="C17" s="11"/>
      <c r="D17" s="12"/>
      <c r="E17" s="11"/>
      <c r="F17" s="11"/>
      <c r="G17" s="11"/>
      <c r="H17" s="13" t="str">
        <f>IF($A17="","",(ROUND((C17*D17),2)+F17))</f>
        <v/>
      </c>
      <c r="I17" s="13" t="str">
        <f>IF($A17="","",((C17+F17)-E17))</f>
        <v/>
      </c>
      <c r="J17" s="13" t="str">
        <f>IF($A17="","",MAX(0,(H17-E17)))</f>
        <v/>
      </c>
    </row>
    <row r="18" spans="1:10" x14ac:dyDescent="0.25">
      <c r="C18" s="11"/>
      <c r="D18" s="12"/>
      <c r="E18" s="11"/>
      <c r="F18" s="11"/>
      <c r="G18" s="11"/>
      <c r="H18" s="13" t="str">
        <f>IF($A18="","",(ROUND((C18*D18),2)+F18))</f>
        <v/>
      </c>
      <c r="I18" s="13" t="str">
        <f>IF($A18="","",((C18+F18)-E18))</f>
        <v/>
      </c>
      <c r="J18" s="13" t="str">
        <f>IF($A18="","",MAX(0,(H18-E18)))</f>
        <v/>
      </c>
    </row>
    <row r="19" spans="1:10" x14ac:dyDescent="0.25">
      <c r="C19" s="11"/>
      <c r="D19" s="12"/>
      <c r="E19" s="11"/>
      <c r="F19" s="11"/>
      <c r="G19" s="11"/>
      <c r="H19" s="13" t="str">
        <f>IF($A19="","",(ROUND((C19*D19),2)+F19))</f>
        <v/>
      </c>
      <c r="I19" s="13" t="str">
        <f>IF($A19="","",((C19+F19)-E19))</f>
        <v/>
      </c>
      <c r="J19" s="13" t="str">
        <f>IF($A19="","",MAX(0,(H19-E19)))</f>
        <v/>
      </c>
    </row>
    <row r="20" spans="1:10" x14ac:dyDescent="0.25">
      <c r="C20" s="11"/>
      <c r="D20" s="12"/>
      <c r="E20" s="11"/>
      <c r="F20" s="11"/>
      <c r="G20" s="11"/>
      <c r="H20" s="13" t="str">
        <f>IF($A20="","",(ROUND((C20*D20),2)+F20))</f>
        <v/>
      </c>
      <c r="I20" s="13" t="str">
        <f>IF($A20="","",((C20+F20)-E20))</f>
        <v/>
      </c>
      <c r="J20" s="13" t="str">
        <f>IF($A20="","",MAX(0,(H20-E20)))</f>
        <v/>
      </c>
    </row>
    <row r="21" spans="1:10" x14ac:dyDescent="0.25">
      <c r="C21" s="11"/>
      <c r="D21" s="12"/>
      <c r="E21" s="11"/>
      <c r="F21" s="11"/>
      <c r="G21" s="11"/>
      <c r="H21" s="13" t="str">
        <f>IF($A21="","",(ROUND((C21*D21),2)+F21))</f>
        <v/>
      </c>
      <c r="I21" s="13" t="str">
        <f>IF($A21="","",((C21+F21)-E21))</f>
        <v/>
      </c>
      <c r="J21" s="13" t="str">
        <f>IF($A21="","",MAX(0,(H21-E21)))</f>
        <v/>
      </c>
    </row>
    <row r="22" spans="1:10" x14ac:dyDescent="0.25">
      <c r="C22" s="11"/>
      <c r="D22" s="12"/>
      <c r="E22" s="11"/>
      <c r="F22" s="11"/>
      <c r="G22" s="11"/>
      <c r="H22" s="13" t="str">
        <f>IF($A22="","",(ROUND((C22*D22),2)+F22))</f>
        <v/>
      </c>
      <c r="I22" s="13" t="str">
        <f>IF($A22="","",((C22+F22)-E22))</f>
        <v/>
      </c>
      <c r="J22" s="13" t="str">
        <f>IF($A22="","",MAX(0,(H22-E22)))</f>
        <v/>
      </c>
    </row>
    <row r="23" spans="1:10" x14ac:dyDescent="0.25">
      <c r="C23" s="11"/>
      <c r="D23" s="12"/>
      <c r="E23" s="11"/>
      <c r="F23" s="11"/>
      <c r="G23" s="11"/>
      <c r="H23" s="13" t="str">
        <f>IF($A23="","",(ROUND((C23*D23),2)+F23))</f>
        <v/>
      </c>
      <c r="I23" s="13" t="str">
        <f>IF($A23="","",((C23+F23)-E23))</f>
        <v/>
      </c>
      <c r="J23" s="13" t="str">
        <f>IF($A23="","",MAX(0,(H23-E23)))</f>
        <v/>
      </c>
    </row>
    <row r="24" spans="1:10" x14ac:dyDescent="0.25">
      <c r="C24" s="11"/>
      <c r="D24" s="12"/>
      <c r="E24" s="11"/>
      <c r="F24" s="11"/>
      <c r="G24" s="11"/>
      <c r="H24" s="13" t="str">
        <f>IF($A24="","",(ROUND((C24*D24),2)+F24))</f>
        <v/>
      </c>
      <c r="I24" s="13" t="str">
        <f>IF($A24="","",((C24+F24)-E24))</f>
        <v/>
      </c>
      <c r="J24" s="13" t="str">
        <f>IF($A24="","",MAX(0,(H24-E24)))</f>
        <v/>
      </c>
    </row>
    <row r="25" spans="1:10" x14ac:dyDescent="0.25">
      <c r="C25" s="11"/>
      <c r="D25" s="12"/>
      <c r="E25" s="11"/>
      <c r="F25" s="11"/>
      <c r="G25" s="11"/>
      <c r="H25" s="13" t="str">
        <f>IF($A25="","",(ROUND((C25*D25),2)+F25))</f>
        <v/>
      </c>
      <c r="I25" s="13" t="str">
        <f>IF($A25="","",((C25+F25)-E25))</f>
        <v/>
      </c>
      <c r="J25" s="13" t="str">
        <f>IF($A25="","",MAX(0,(H25-E25)))</f>
        <v/>
      </c>
    </row>
    <row r="26" spans="1:10" x14ac:dyDescent="0.25">
      <c r="C26" s="11"/>
      <c r="D26" s="12"/>
      <c r="E26" s="11"/>
      <c r="F26" s="11"/>
      <c r="G26" s="11"/>
      <c r="H26" s="13" t="str">
        <f>IF($A26="","",(ROUND((C26*D26),2)+F26))</f>
        <v/>
      </c>
      <c r="I26" s="13" t="str">
        <f>IF($A26="","",((C26+F26)-E26))</f>
        <v/>
      </c>
      <c r="J26" s="13" t="str">
        <f>IF($A26="","",MAX(0,(H26-E26)))</f>
        <v/>
      </c>
    </row>
    <row r="27" spans="1:10" x14ac:dyDescent="0.25">
      <c r="C27" s="11"/>
      <c r="D27" s="12"/>
      <c r="E27" s="11"/>
      <c r="F27" s="11"/>
      <c r="G27" s="11"/>
      <c r="H27" s="13" t="str">
        <f>IF($A27="","",(ROUND((C27*D27),2)+F27))</f>
        <v/>
      </c>
      <c r="I27" s="13" t="str">
        <f>IF($A27="","",((C27+F27)-E27))</f>
        <v/>
      </c>
      <c r="J27" s="13" t="str">
        <f>IF($A27="","",MAX(0,(H27-E27)))</f>
        <v/>
      </c>
    </row>
    <row r="28" spans="1:10" x14ac:dyDescent="0.25">
      <c r="C28" s="11"/>
      <c r="D28" s="12"/>
      <c r="E28" s="11"/>
      <c r="F28" s="11"/>
      <c r="G28" s="11"/>
      <c r="H28" s="13" t="str">
        <f>IF($A28="","",(ROUND((C28*D28),2)+F28))</f>
        <v/>
      </c>
      <c r="I28" s="13" t="str">
        <f>IF($A28="","",((C28+F28)-E28))</f>
        <v/>
      </c>
      <c r="J28" s="13" t="str">
        <f>IF($A28="","",MAX(0,(H28-E28)))</f>
        <v/>
      </c>
    </row>
    <row r="29" spans="1:10" x14ac:dyDescent="0.25">
      <c r="C29" s="11"/>
      <c r="D29" s="12"/>
      <c r="E29" s="11"/>
      <c r="F29" s="11"/>
      <c r="G29" s="11"/>
      <c r="H29" s="13" t="str">
        <f>IF($A29="","",(ROUND((C29*D29),2)+F29))</f>
        <v/>
      </c>
      <c r="I29" s="13" t="str">
        <f>IF($A29="","",((C29+F29)-E29))</f>
        <v/>
      </c>
      <c r="J29" s="13" t="str">
        <f>IF($A29="","",MAX(0,(H29-E29)))</f>
        <v/>
      </c>
    </row>
    <row r="30" spans="1:10" x14ac:dyDescent="0.25">
      <c r="C30" s="11"/>
      <c r="D30" s="12"/>
      <c r="E30" s="11"/>
      <c r="F30" s="11"/>
      <c r="G30" s="11"/>
      <c r="H30" s="13" t="str">
        <f>IF($A30="","",(ROUND((C30*D30),2)+F30))</f>
        <v/>
      </c>
      <c r="I30" s="13" t="str">
        <f>IF($A30="","",((C30+F30)-E30))</f>
        <v/>
      </c>
      <c r="J30" s="13" t="str">
        <f>IF($A30="","",MAX(0,(H30-E30)))</f>
        <v/>
      </c>
    </row>
    <row r="31" spans="1:10" x14ac:dyDescent="0.25">
      <c r="C31" s="11"/>
      <c r="D31" s="12"/>
      <c r="E31" s="11"/>
      <c r="F31" s="11"/>
      <c r="G31" s="11"/>
      <c r="H31" s="13" t="str">
        <f>IF($A31="","",(ROUND((C31*D31),2)+F31))</f>
        <v/>
      </c>
      <c r="I31" s="13" t="str">
        <f>IF($A31="","",((C31+F31)-E31))</f>
        <v/>
      </c>
      <c r="J31" s="13" t="str">
        <f>IF($A31="","",MAX(0,(H31-E31)))</f>
        <v/>
      </c>
    </row>
    <row r="32" spans="1:10" x14ac:dyDescent="0.25">
      <c r="C32" s="11"/>
      <c r="D32" s="12"/>
      <c r="E32" s="11"/>
      <c r="F32" s="11"/>
      <c r="G32" s="11"/>
      <c r="H32" s="13" t="str">
        <f>IF($A32="","",(ROUND((C32*D32),2)+F32))</f>
        <v/>
      </c>
      <c r="I32" s="13" t="str">
        <f>IF($A32="","",((C32+F32)-E32))</f>
        <v/>
      </c>
      <c r="J32" s="13" t="str">
        <f>IF($A32="","",MAX(0,(H32-E32)))</f>
        <v/>
      </c>
    </row>
    <row r="33" spans="1:10" x14ac:dyDescent="0.25">
      <c r="C33" s="11"/>
      <c r="D33" s="12"/>
      <c r="E33" s="11"/>
      <c r="F33" s="11"/>
      <c r="G33" s="11"/>
      <c r="H33" s="13" t="str">
        <f>IF($A33="","",(ROUND((C33*D33),2)+F33))</f>
        <v/>
      </c>
      <c r="I33" s="13" t="str">
        <f>IF($A33="","",((C33+F33)-E33))</f>
        <v/>
      </c>
      <c r="J33" s="13" t="str">
        <f>IF($A33="","",MAX(0,(H33-E33)))</f>
        <v/>
      </c>
    </row>
    <row r="34" spans="1:10" x14ac:dyDescent="0.25">
      <c r="C34" s="11"/>
      <c r="D34" s="12"/>
      <c r="E34" s="11"/>
      <c r="F34" s="11"/>
      <c r="G34" s="11"/>
      <c r="H34" s="13" t="str">
        <f>IF($A34="","",(ROUND((C34*D34),2)+F34))</f>
        <v/>
      </c>
      <c r="I34" s="13" t="str">
        <f>IF($A34="","",((C34+F34)-E34))</f>
        <v/>
      </c>
      <c r="J34" s="13" t="str">
        <f>IF($A34="","",MAX(0,(H34-E34)))</f>
        <v/>
      </c>
    </row>
    <row r="35" spans="1:10" x14ac:dyDescent="0.25">
      <c r="C35" s="11"/>
      <c r="D35" s="12"/>
      <c r="E35" s="11"/>
      <c r="F35" s="11"/>
      <c r="G35" s="11"/>
      <c r="H35" s="13" t="str">
        <f>IF($A35="","",(ROUND((C35*D35),2)+F35))</f>
        <v/>
      </c>
      <c r="I35" s="13" t="str">
        <f>IF($A35="","",((C35+F35)-E35))</f>
        <v/>
      </c>
      <c r="J35" s="13" t="str">
        <f>IF($A35="","",MAX(0,(H35-E35)))</f>
        <v/>
      </c>
    </row>
    <row r="36" spans="1:10" x14ac:dyDescent="0.25">
      <c r="C36" s="11"/>
      <c r="D36" s="12"/>
      <c r="E36" s="11"/>
      <c r="F36" s="11"/>
      <c r="G36" s="11"/>
      <c r="H36" s="13" t="str">
        <f>IF($A36="","",(ROUND((C36*D36),2)+F36))</f>
        <v/>
      </c>
      <c r="I36" s="13" t="str">
        <f>IF($A36="","",((C36+F36)-E36))</f>
        <v/>
      </c>
      <c r="J36" s="13" t="str">
        <f>IF($A36="","",MAX(0,(H36-E36)))</f>
        <v/>
      </c>
    </row>
    <row r="37" spans="1:10" x14ac:dyDescent="0.25">
      <c r="C37" s="11"/>
      <c r="D37" s="12"/>
      <c r="E37" s="11"/>
      <c r="F37" s="11"/>
      <c r="G37" s="11"/>
      <c r="H37" s="13" t="str">
        <f>IF($A37="","",(ROUND((C37*D37),2)+F37))</f>
        <v/>
      </c>
      <c r="I37" s="13" t="str">
        <f>IF($A37="","",((C37+F37)-E37))</f>
        <v/>
      </c>
      <c r="J37" s="13" t="str">
        <f>IF($A37="","",MAX(0,(H37-E37)))</f>
        <v/>
      </c>
    </row>
    <row r="38" spans="1:10" x14ac:dyDescent="0.25">
      <c r="C38" s="11"/>
      <c r="D38" s="12"/>
      <c r="E38" s="11"/>
      <c r="F38" s="11"/>
      <c r="G38" s="11"/>
      <c r="H38" s="13" t="str">
        <f>IF($A38="","",(ROUND((C38*D38),2)+F38))</f>
        <v/>
      </c>
      <c r="I38" s="13" t="str">
        <f>IF($A38="","",((C38+F38)-E38))</f>
        <v/>
      </c>
      <c r="J38" s="13" t="str">
        <f>IF($A38="","",MAX(0,(H38-E38)))</f>
        <v/>
      </c>
    </row>
    <row r="39" spans="1:10" x14ac:dyDescent="0.25">
      <c r="C39" s="11"/>
      <c r="D39" s="12"/>
      <c r="E39" s="11"/>
      <c r="F39" s="11"/>
      <c r="G39" s="11"/>
      <c r="H39" s="13" t="str">
        <f>IF($A39="","",(ROUND((C39*D39),2)+F39))</f>
        <v/>
      </c>
      <c r="I39" s="13" t="str">
        <f>IF($A39="","",((C39+F39)-E39))</f>
        <v/>
      </c>
      <c r="J39" s="13" t="str">
        <f>IF($A39="","",MAX(0,(H39-E39)))</f>
        <v/>
      </c>
    </row>
    <row r="40" spans="1:10" x14ac:dyDescent="0.25">
      <c r="C40" s="11"/>
      <c r="D40" s="12"/>
      <c r="E40" s="11"/>
      <c r="F40" s="11"/>
      <c r="G40" s="11"/>
      <c r="H40" s="13" t="str">
        <f>IF($A40="","",(ROUND((C40*D40),2)+F40))</f>
        <v/>
      </c>
      <c r="I40" s="13" t="str">
        <f>IF($A40="","",((C40+F40)-E40))</f>
        <v/>
      </c>
      <c r="J40" s="13" t="str">
        <f>IF($A40="","",MAX(0,(H40-E40)))</f>
        <v/>
      </c>
    </row>
    <row r="41" spans="1:10" x14ac:dyDescent="0.25">
      <c r="C41" s="11"/>
      <c r="D41" s="12"/>
      <c r="E41" s="11"/>
      <c r="F41" s="11"/>
      <c r="G41" s="11"/>
      <c r="H41" s="13" t="str">
        <f>IF($A41="","",(ROUND((C41*D41),2)+F41))</f>
        <v/>
      </c>
      <c r="I41" s="13" t="str">
        <f>IF($A41="","",((C41+F41)-E41))</f>
        <v/>
      </c>
      <c r="J41" s="13" t="str">
        <f>IF($A41="","",MAX(0,(H41-E41)))</f>
        <v/>
      </c>
    </row>
    <row r="42" spans="1:10" x14ac:dyDescent="0.25">
      <c r="C42" s="11"/>
      <c r="D42" s="12"/>
      <c r="E42" s="11"/>
      <c r="F42" s="11"/>
      <c r="G42" s="11"/>
      <c r="H42" s="13" t="str">
        <f>IF($A42="","",(ROUND((C42*D42),2)+F42))</f>
        <v/>
      </c>
      <c r="I42" s="13" t="str">
        <f>IF($A42="","",((C42+F42)-E42))</f>
        <v/>
      </c>
      <c r="J42" s="13" t="str">
        <f>IF($A42="","",MAX(0,(H42-E42)))</f>
        <v/>
      </c>
    </row>
    <row r="43" spans="1:10" x14ac:dyDescent="0.25">
      <c r="C43" s="11"/>
      <c r="D43" s="12"/>
      <c r="E43" s="11"/>
      <c r="F43" s="11"/>
      <c r="G43" s="11"/>
      <c r="H43" s="13" t="str">
        <f>IF($A43="","",(ROUND((C43*D43),2)+F43))</f>
        <v/>
      </c>
      <c r="I43" s="13" t="str">
        <f>IF($A43="","",((C43+F43)-E43))</f>
        <v/>
      </c>
      <c r="J43" s="13" t="str">
        <f>IF($A43="","",MAX(0,(H43-E43)))</f>
        <v/>
      </c>
    </row>
    <row r="44" spans="1:10" x14ac:dyDescent="0.25">
      <c r="C44" s="11"/>
      <c r="D44" s="12"/>
      <c r="E44" s="11"/>
      <c r="F44" s="11"/>
      <c r="G44" s="11"/>
      <c r="H44" s="13" t="str">
        <f>IF($A44="","",(ROUND((C44*D44),2)+F44))</f>
        <v/>
      </c>
      <c r="I44" s="13" t="str">
        <f>IF($A44="","",((C44+F44)-E44))</f>
        <v/>
      </c>
      <c r="J44" s="13" t="str">
        <f>IF($A44="","",MAX(0,(H44-E44)))</f>
        <v/>
      </c>
    </row>
    <row r="45" spans="1:10" x14ac:dyDescent="0.25">
      <c r="C45" s="11"/>
      <c r="D45" s="12"/>
      <c r="E45" s="11"/>
      <c r="F45" s="11"/>
      <c r="G45" s="11"/>
      <c r="H45" s="13" t="str">
        <f>IF($A45="","",(ROUND((C45*D45),2)+F45))</f>
        <v/>
      </c>
      <c r="I45" s="13" t="str">
        <f>IF($A45="","",((C45+F45)-E45))</f>
        <v/>
      </c>
      <c r="J45" s="13" t="str">
        <f>IF($A45="","",MAX(0,(H45-E45)))</f>
        <v/>
      </c>
    </row>
    <row r="46" spans="1:10" x14ac:dyDescent="0.25">
      <c r="C46" s="11"/>
      <c r="D46" s="12"/>
      <c r="E46" s="11"/>
      <c r="F46" s="11"/>
      <c r="G46" s="11"/>
      <c r="H46" s="13" t="str">
        <f>IF($A46="","",(ROUND((C46*D46),2)+F46))</f>
        <v/>
      </c>
      <c r="I46" s="13" t="str">
        <f>IF($A46="","",((C46+F46)-E46))</f>
        <v/>
      </c>
      <c r="J46" s="13" t="str">
        <f>IF($A46="","",MAX(0,(H46-E46)))</f>
        <v/>
      </c>
    </row>
    <row r="47" spans="1:10" x14ac:dyDescent="0.25">
      <c r="C47" s="11"/>
      <c r="D47" s="12"/>
      <c r="E47" s="11"/>
      <c r="F47" s="11"/>
      <c r="G47" s="11"/>
      <c r="H47" s="13" t="str">
        <f>IF($A47="","",(ROUND((C47*D47),2)+F47))</f>
        <v/>
      </c>
      <c r="I47" s="13" t="str">
        <f>IF($A47="","",((C47+F47)-E47))</f>
        <v/>
      </c>
      <c r="J47" s="13" t="str">
        <f>IF($A47="","",MAX(0,(H47-E47)))</f>
        <v/>
      </c>
    </row>
    <row r="48" spans="1:10" x14ac:dyDescent="0.25">
      <c r="C48" s="11"/>
      <c r="D48" s="12"/>
      <c r="E48" s="11"/>
      <c r="F48" s="11"/>
      <c r="G48" s="11"/>
      <c r="H48" s="13" t="str">
        <f>IF($A48="","",(ROUND((C48*D48),2)+F48))</f>
        <v/>
      </c>
      <c r="I48" s="13" t="str">
        <f>IF($A48="","",((C48+F48)-E48))</f>
        <v/>
      </c>
      <c r="J48" s="13" t="str">
        <f>IF($A48="","",MAX(0,(H48-E48)))</f>
        <v/>
      </c>
    </row>
    <row r="49" spans="1:10" x14ac:dyDescent="0.25">
      <c r="C49" s="11"/>
      <c r="D49" s="12"/>
      <c r="E49" s="11"/>
      <c r="F49" s="11"/>
      <c r="G49" s="11"/>
      <c r="H49" s="13" t="str">
        <f>IF($A49="","",(ROUND((C49*D49),2)+F49))</f>
        <v/>
      </c>
      <c r="I49" s="13" t="str">
        <f>IF($A49="","",((C49+F49)-E49))</f>
        <v/>
      </c>
      <c r="J49" s="13" t="str">
        <f>IF($A49="","",MAX(0,(H49-E49)))</f>
        <v/>
      </c>
    </row>
    <row r="50" spans="1:10" x14ac:dyDescent="0.25">
      <c r="C50" s="11"/>
      <c r="D50" s="12"/>
      <c r="E50" s="11"/>
      <c r="F50" s="11"/>
      <c r="G50" s="11"/>
      <c r="H50" s="13" t="str">
        <f>IF($A50="","",(ROUND((C50*D50),2)+F50))</f>
        <v/>
      </c>
      <c r="I50" s="13" t="str">
        <f>IF($A50="","",((C50+F50)-E50))</f>
        <v/>
      </c>
      <c r="J50" s="13" t="str">
        <f>IF($A50="","",MAX(0,(H50-E50)))</f>
        <v/>
      </c>
    </row>
    <row r="51" spans="1:10" x14ac:dyDescent="0.25">
      <c r="C51" s="11"/>
      <c r="D51" s="12"/>
      <c r="E51" s="11"/>
      <c r="F51" s="11"/>
      <c r="G51" s="11"/>
      <c r="H51" s="13" t="str">
        <f>IF($A51="","",(ROUND((C51*D51),2)+F51))</f>
        <v/>
      </c>
      <c r="I51" s="13" t="str">
        <f>IF($A51="","",((C51+F51)-E51))</f>
        <v/>
      </c>
      <c r="J51" s="13" t="str">
        <f>IF($A51="","",MAX(0,(H51-E51)))</f>
        <v/>
      </c>
    </row>
    <row r="52" spans="1:10" x14ac:dyDescent="0.25">
      <c r="C52" s="11"/>
      <c r="D52" s="12"/>
      <c r="E52" s="11"/>
      <c r="F52" s="11"/>
      <c r="G52" s="11"/>
      <c r="H52" s="13" t="str">
        <f>IF($A52="","",(ROUND((C52*D52),2)+F52))</f>
        <v/>
      </c>
      <c r="I52" s="13" t="str">
        <f>IF($A52="","",((C52+F52)-E52))</f>
        <v/>
      </c>
      <c r="J52" s="13" t="str">
        <f>IF($A52="","",MAX(0,(H52-E52)))</f>
        <v/>
      </c>
    </row>
    <row r="53" spans="1:10" x14ac:dyDescent="0.25">
      <c r="C53" s="11"/>
      <c r="D53" s="12"/>
      <c r="E53" s="11"/>
      <c r="F53" s="11"/>
      <c r="G53" s="11"/>
      <c r="H53" s="13" t="str">
        <f>IF($A53="","",(ROUND((C53*D53),2)+F53))</f>
        <v/>
      </c>
      <c r="I53" s="13" t="str">
        <f>IF($A53="","",((C53+F53)-E53))</f>
        <v/>
      </c>
      <c r="J53" s="13" t="str">
        <f>IF($A53="","",MAX(0,(H53-E53)))</f>
        <v/>
      </c>
    </row>
    <row r="54" spans="1:10" x14ac:dyDescent="0.25">
      <c r="C54" s="11"/>
      <c r="D54" s="12"/>
      <c r="E54" s="11"/>
      <c r="F54" s="11"/>
      <c r="G54" s="11"/>
      <c r="H54" s="13" t="str">
        <f>IF($A54="","",(ROUND((C54*D54),2)+F54))</f>
        <v/>
      </c>
      <c r="I54" s="13" t="str">
        <f>IF($A54="","",((C54+F54)-E54))</f>
        <v/>
      </c>
      <c r="J54" s="13" t="str">
        <f>IF($A54="","",MAX(0,(H54-E54)))</f>
        <v/>
      </c>
    </row>
    <row r="55" spans="1:10" x14ac:dyDescent="0.25">
      <c r="C55" s="11"/>
      <c r="D55" s="12"/>
      <c r="E55" s="11"/>
      <c r="F55" s="11"/>
      <c r="G55" s="11"/>
      <c r="H55" s="13" t="str">
        <f>IF($A55="","",(ROUND((C55*D55),2)+F55))</f>
        <v/>
      </c>
      <c r="I55" s="13" t="str">
        <f>IF($A55="","",((C55+F55)-E55))</f>
        <v/>
      </c>
      <c r="J55" s="13" t="str">
        <f>IF($A55="","",MAX(0,(H55-E55)))</f>
        <v/>
      </c>
    </row>
    <row r="56" spans="1:10" x14ac:dyDescent="0.25">
      <c r="C56" s="11"/>
      <c r="D56" s="12"/>
      <c r="E56" s="11"/>
      <c r="F56" s="11"/>
      <c r="G56" s="11"/>
      <c r="H56" s="13" t="str">
        <f>IF($A56="","",(ROUND((C56*D56),2)+F56))</f>
        <v/>
      </c>
      <c r="I56" s="13" t="str">
        <f>IF($A56="","",((C56+F56)-E56))</f>
        <v/>
      </c>
      <c r="J56" s="13" t="str">
        <f>IF($A56="","",MAX(0,(H56-E56)))</f>
        <v/>
      </c>
    </row>
    <row r="57" spans="1:10" x14ac:dyDescent="0.25">
      <c r="C57" s="11"/>
      <c r="D57" s="12"/>
      <c r="E57" s="11"/>
      <c r="F57" s="11"/>
      <c r="G57" s="11"/>
      <c r="H57" s="13" t="str">
        <f>IF($A57="","",(ROUND((C57*D57),2)+F57))</f>
        <v/>
      </c>
      <c r="I57" s="13" t="str">
        <f>IF($A57="","",((C57+F57)-E57))</f>
        <v/>
      </c>
      <c r="J57" s="13" t="str">
        <f>IF($A57="","",MAX(0,(H57-E57)))</f>
        <v/>
      </c>
    </row>
    <row r="58" spans="1:10" x14ac:dyDescent="0.25">
      <c r="C58" s="11"/>
      <c r="D58" s="12"/>
      <c r="E58" s="11"/>
      <c r="F58" s="11"/>
      <c r="G58" s="11"/>
      <c r="H58" s="13" t="str">
        <f>IF($A58="","",(ROUND((C58*D58),2)+F58))</f>
        <v/>
      </c>
      <c r="I58" s="13" t="str">
        <f>IF($A58="","",((C58+F58)-E58))</f>
        <v/>
      </c>
      <c r="J58" s="13" t="str">
        <f>IF($A58="","",MAX(0,(H58-E58)))</f>
        <v/>
      </c>
    </row>
    <row r="59" spans="1:10" x14ac:dyDescent="0.25">
      <c r="C59" s="11"/>
      <c r="D59" s="12"/>
      <c r="E59" s="11"/>
      <c r="F59" s="11"/>
      <c r="G59" s="11"/>
      <c r="H59" s="13" t="str">
        <f>IF($A59="","",(ROUND((C59*D59),2)+F59))</f>
        <v/>
      </c>
      <c r="I59" s="13" t="str">
        <f>IF($A59="","",((C59+F59)-E59))</f>
        <v/>
      </c>
      <c r="J59" s="13" t="str">
        <f>IF($A59="","",MAX(0,(H59-E59)))</f>
        <v/>
      </c>
    </row>
    <row r="60" spans="1:10" x14ac:dyDescent="0.25">
      <c r="C60" s="11"/>
      <c r="D60" s="12"/>
      <c r="E60" s="11"/>
      <c r="F60" s="11"/>
      <c r="G60" s="11"/>
      <c r="H60" s="13" t="str">
        <f>IF($A60="","",(ROUND((C60*D60),2)+F60))</f>
        <v/>
      </c>
      <c r="I60" s="13" t="str">
        <f>IF($A60="","",((C60+F60)-E60))</f>
        <v/>
      </c>
      <c r="J60" s="13" t="str">
        <f>IF($A60="","",MAX(0,(H60-E60)))</f>
        <v/>
      </c>
    </row>
    <row r="61" spans="1:10" x14ac:dyDescent="0.25">
      <c r="C61" s="11"/>
      <c r="D61" s="12"/>
      <c r="E61" s="11"/>
      <c r="F61" s="11"/>
      <c r="G61" s="11"/>
      <c r="H61" s="13" t="str">
        <f>IF($A61="","",(ROUND((C61*D61),2)+F61))</f>
        <v/>
      </c>
      <c r="I61" s="13" t="str">
        <f>IF($A61="","",((C61+F61)-E61))</f>
        <v/>
      </c>
      <c r="J61" s="13" t="str">
        <f>IF($A61="","",MAX(0,(H61-E61)))</f>
        <v/>
      </c>
    </row>
    <row r="62" spans="1:10" x14ac:dyDescent="0.25">
      <c r="C62" s="11"/>
      <c r="D62" s="12"/>
      <c r="E62" s="11"/>
      <c r="F62" s="11"/>
      <c r="G62" s="11"/>
      <c r="H62" s="13" t="str">
        <f>IF($A62="","",(ROUND((C62*D62),2)+F62))</f>
        <v/>
      </c>
      <c r="I62" s="13" t="str">
        <f>IF($A62="","",((C62+F62)-E62))</f>
        <v/>
      </c>
      <c r="J62" s="13" t="str">
        <f>IF($A62="","",MAX(0,(H62-E62)))</f>
        <v/>
      </c>
    </row>
    <row r="63" spans="1:10" x14ac:dyDescent="0.25">
      <c r="C63" s="11"/>
      <c r="D63" s="12"/>
      <c r="E63" s="11"/>
      <c r="F63" s="11"/>
      <c r="G63" s="11"/>
      <c r="H63" s="13" t="str">
        <f>IF($A63="","",(ROUND((C63*D63),2)+F63))</f>
        <v/>
      </c>
      <c r="I63" s="13" t="str">
        <f>IF($A63="","",((C63+F63)-E63))</f>
        <v/>
      </c>
      <c r="J63" s="13" t="str">
        <f>IF($A63="","",MAX(0,(H63-E63)))</f>
        <v/>
      </c>
    </row>
    <row r="64" spans="1:10" x14ac:dyDescent="0.25">
      <c r="C64" s="11"/>
      <c r="D64" s="12"/>
      <c r="E64" s="11"/>
      <c r="F64" s="11"/>
      <c r="G64" s="11"/>
      <c r="H64" s="13" t="str">
        <f>IF($A64="","",(ROUND((C64*D64),2)+F64))</f>
        <v/>
      </c>
      <c r="I64" s="13" t="str">
        <f>IF($A64="","",((C64+F64)-E64))</f>
        <v/>
      </c>
      <c r="J64" s="13" t="str">
        <f>IF($A64="","",MAX(0,(H64-E64)))</f>
        <v/>
      </c>
    </row>
    <row r="65" spans="1:10" x14ac:dyDescent="0.25">
      <c r="C65" s="11"/>
      <c r="D65" s="12"/>
      <c r="E65" s="11"/>
      <c r="F65" s="11"/>
      <c r="G65" s="11"/>
      <c r="H65" s="13" t="str">
        <f>IF($A65="","",(ROUND((C65*D65),2)+F65))</f>
        <v/>
      </c>
      <c r="I65" s="13" t="str">
        <f>IF($A65="","",((C65+F65)-E65))</f>
        <v/>
      </c>
      <c r="J65" s="13" t="str">
        <f>IF($A65="","",MAX(0,(H65-E65)))</f>
        <v/>
      </c>
    </row>
    <row r="66" spans="1:10" x14ac:dyDescent="0.25">
      <c r="C66" s="11"/>
      <c r="D66" s="12"/>
      <c r="E66" s="11"/>
      <c r="F66" s="11"/>
      <c r="G66" s="11"/>
      <c r="H66" s="13" t="str">
        <f>IF($A66="","",(ROUND((C66*D66),2)+F66))</f>
        <v/>
      </c>
      <c r="I66" s="13" t="str">
        <f>IF($A66="","",((C66+F66)-E66))</f>
        <v/>
      </c>
      <c r="J66" s="13" t="str">
        <f>IF($A66="","",MAX(0,(H66-E66)))</f>
        <v/>
      </c>
    </row>
    <row r="67" spans="1:10" x14ac:dyDescent="0.25">
      <c r="C67" s="11"/>
      <c r="D67" s="12"/>
      <c r="E67" s="11"/>
      <c r="F67" s="11"/>
      <c r="G67" s="11"/>
      <c r="H67" s="13" t="str">
        <f>IF($A67="","",(ROUND((C67*D67),2)+F67))</f>
        <v/>
      </c>
      <c r="I67" s="13" t="str">
        <f>IF($A67="","",((C67+F67)-E67))</f>
        <v/>
      </c>
      <c r="J67" s="13" t="str">
        <f>IF($A67="","",MAX(0,(H67-E67)))</f>
        <v/>
      </c>
    </row>
    <row r="68" spans="1:10" x14ac:dyDescent="0.25">
      <c r="C68" s="11"/>
      <c r="D68" s="12"/>
      <c r="E68" s="11"/>
      <c r="F68" s="11"/>
      <c r="G68" s="11"/>
      <c r="H68" s="13" t="str">
        <f>IF($A68="","",(ROUND((C68*D68),2)+F68))</f>
        <v/>
      </c>
      <c r="I68" s="13" t="str">
        <f>IF($A68="","",((C68+F68)-E68))</f>
        <v/>
      </c>
      <c r="J68" s="13" t="str">
        <f>IF($A68="","",MAX(0,(H68-E68)))</f>
        <v/>
      </c>
    </row>
    <row r="69" spans="1:10" x14ac:dyDescent="0.25">
      <c r="C69" s="11"/>
      <c r="D69" s="12"/>
      <c r="E69" s="11"/>
      <c r="F69" s="11"/>
      <c r="G69" s="11"/>
      <c r="H69" s="13" t="str">
        <f>IF($A69="","",(ROUND((C69*D69),2)+F69))</f>
        <v/>
      </c>
      <c r="I69" s="13" t="str">
        <f>IF($A69="","",((C69+F69)-E69))</f>
        <v/>
      </c>
      <c r="J69" s="13" t="str">
        <f>IF($A69="","",MAX(0,(H69-E69)))</f>
        <v/>
      </c>
    </row>
    <row r="70" spans="1:10" x14ac:dyDescent="0.25">
      <c r="C70" s="11"/>
      <c r="D70" s="12"/>
      <c r="E70" s="11"/>
      <c r="F70" s="11"/>
      <c r="G70" s="11"/>
      <c r="H70" s="13" t="str">
        <f>IF($A70="","",(ROUND((C70*D70),2)+F70))</f>
        <v/>
      </c>
      <c r="I70" s="13" t="str">
        <f>IF($A70="","",((C70+F70)-E70))</f>
        <v/>
      </c>
      <c r="J70" s="13" t="str">
        <f>IF($A70="","",MAX(0,(H70-E70)))</f>
        <v/>
      </c>
    </row>
    <row r="71" spans="1:10" x14ac:dyDescent="0.25">
      <c r="C71" s="11"/>
      <c r="D71" s="12"/>
      <c r="E71" s="11"/>
      <c r="F71" s="11"/>
      <c r="G71" s="11"/>
      <c r="H71" s="13" t="str">
        <f>IF($A71="","",(ROUND((C71*D71),2)+F71))</f>
        <v/>
      </c>
      <c r="I71" s="13" t="str">
        <f>IF($A71="","",((C71+F71)-E71))</f>
        <v/>
      </c>
      <c r="J71" s="13" t="str">
        <f>IF($A71="","",MAX(0,(H71-E71)))</f>
        <v/>
      </c>
    </row>
    <row r="72" spans="1:10" x14ac:dyDescent="0.25">
      <c r="C72" s="11"/>
      <c r="D72" s="12"/>
      <c r="E72" s="11"/>
      <c r="F72" s="11"/>
      <c r="G72" s="11"/>
      <c r="H72" s="13" t="str">
        <f>IF($A72="","",(ROUND((C72*D72),2)+F72))</f>
        <v/>
      </c>
      <c r="I72" s="13" t="str">
        <f>IF($A72="","",((C72+F72)-E72))</f>
        <v/>
      </c>
      <c r="J72" s="13" t="str">
        <f>IF($A72="","",MAX(0,(H72-E72)))</f>
        <v/>
      </c>
    </row>
    <row r="73" spans="1:10" x14ac:dyDescent="0.25">
      <c r="C73" s="11"/>
      <c r="D73" s="12"/>
      <c r="E73" s="11"/>
      <c r="F73" s="11"/>
      <c r="G73" s="11"/>
      <c r="H73" s="13" t="str">
        <f>IF($A73="","",(ROUND((C73*D73),2)+F73))</f>
        <v/>
      </c>
      <c r="I73" s="13" t="str">
        <f>IF($A73="","",((C73+F73)-E73))</f>
        <v/>
      </c>
      <c r="J73" s="13" t="str">
        <f>IF($A73="","",MAX(0,(H73-E73)))</f>
        <v/>
      </c>
    </row>
    <row r="74" spans="1:10" x14ac:dyDescent="0.25">
      <c r="C74" s="11"/>
      <c r="D74" s="12"/>
      <c r="E74" s="11"/>
      <c r="F74" s="11"/>
      <c r="G74" s="11"/>
      <c r="H74" s="13" t="str">
        <f>IF($A74="","",(ROUND((C74*D74),2)+F74))</f>
        <v/>
      </c>
      <c r="I74" s="13" t="str">
        <f>IF($A74="","",((C74+F74)-E74))</f>
        <v/>
      </c>
      <c r="J74" s="13" t="str">
        <f>IF($A74="","",MAX(0,(H74-E74)))</f>
        <v/>
      </c>
    </row>
    <row r="75" spans="1:10" x14ac:dyDescent="0.25">
      <c r="C75" s="11"/>
      <c r="D75" s="12"/>
      <c r="E75" s="11"/>
      <c r="F75" s="11"/>
      <c r="G75" s="11"/>
      <c r="H75" s="13" t="str">
        <f>IF($A75="","",(ROUND((C75*D75),2)+F75))</f>
        <v/>
      </c>
      <c r="I75" s="13" t="str">
        <f>IF($A75="","",((C75+F75)-E75))</f>
        <v/>
      </c>
      <c r="J75" s="13" t="str">
        <f>IF($A75="","",MAX(0,(H75-E75)))</f>
        <v/>
      </c>
    </row>
    <row r="76" spans="1:10" x14ac:dyDescent="0.25">
      <c r="C76" s="11"/>
      <c r="D76" s="12"/>
      <c r="E76" s="11"/>
      <c r="F76" s="11"/>
      <c r="G76" s="11"/>
      <c r="H76" s="13" t="str">
        <f>IF($A76="","",(ROUND((C76*D76),2)+F76))</f>
        <v/>
      </c>
      <c r="I76" s="13" t="str">
        <f>IF($A76="","",((C76+F76)-E76))</f>
        <v/>
      </c>
      <c r="J76" s="13" t="str">
        <f>IF($A76="","",MAX(0,(H76-E76)))</f>
        <v/>
      </c>
    </row>
    <row r="77" spans="1:10" x14ac:dyDescent="0.25">
      <c r="C77" s="11"/>
      <c r="D77" s="12"/>
      <c r="E77" s="11"/>
      <c r="F77" s="11"/>
      <c r="G77" s="11"/>
      <c r="H77" s="13" t="str">
        <f>IF($A77="","",(ROUND((C77*D77),2)+F77))</f>
        <v/>
      </c>
      <c r="I77" s="13" t="str">
        <f>IF($A77="","",((C77+F77)-E77))</f>
        <v/>
      </c>
      <c r="J77" s="13" t="str">
        <f>IF($A77="","",MAX(0,(H77-E77)))</f>
        <v/>
      </c>
    </row>
    <row r="78" spans="1:10" x14ac:dyDescent="0.25">
      <c r="C78" s="11"/>
      <c r="D78" s="12"/>
      <c r="E78" s="11"/>
      <c r="F78" s="11"/>
      <c r="G78" s="11"/>
      <c r="H78" s="13" t="str">
        <f>IF($A78="","",(ROUND((C78*D78),2)+F78))</f>
        <v/>
      </c>
      <c r="I78" s="13" t="str">
        <f>IF($A78="","",((C78+F78)-E78))</f>
        <v/>
      </c>
      <c r="J78" s="13" t="str">
        <f>IF($A78="","",MAX(0,(H78-E78)))</f>
        <v/>
      </c>
    </row>
    <row r="79" spans="1:10" x14ac:dyDescent="0.25">
      <c r="C79" s="11"/>
      <c r="D79" s="12"/>
      <c r="E79" s="11"/>
      <c r="F79" s="11"/>
      <c r="G79" s="11"/>
      <c r="H79" s="13" t="str">
        <f>IF($A79="","",(ROUND((C79*D79),2)+F79))</f>
        <v/>
      </c>
      <c r="I79" s="13" t="str">
        <f>IF($A79="","",((C79+F79)-E79))</f>
        <v/>
      </c>
      <c r="J79" s="13" t="str">
        <f>IF($A79="","",MAX(0,(H79-E79)))</f>
        <v/>
      </c>
    </row>
    <row r="80" spans="1:10" x14ac:dyDescent="0.25">
      <c r="C80" s="11"/>
      <c r="D80" s="12"/>
      <c r="E80" s="11"/>
      <c r="F80" s="11"/>
      <c r="G80" s="11"/>
      <c r="H80" s="13" t="str">
        <f>IF($A80="","",(ROUND((C80*D80),2)+F80))</f>
        <v/>
      </c>
      <c r="I80" s="13" t="str">
        <f>IF($A80="","",((C80+F80)-E80))</f>
        <v/>
      </c>
      <c r="J80" s="13" t="str">
        <f>IF($A80="","",MAX(0,(H80-E80)))</f>
        <v/>
      </c>
    </row>
    <row r="81" spans="1:10" x14ac:dyDescent="0.25">
      <c r="C81" s="11"/>
      <c r="D81" s="12"/>
      <c r="E81" s="11"/>
      <c r="F81" s="11"/>
      <c r="G81" s="11"/>
      <c r="H81" s="13" t="str">
        <f>IF($A81="","",(ROUND((C81*D81),2)+F81))</f>
        <v/>
      </c>
      <c r="I81" s="13" t="str">
        <f>IF($A81="","",((C81+F81)-E81))</f>
        <v/>
      </c>
      <c r="J81" s="13" t="str">
        <f>IF($A81="","",MAX(0,(H81-E81)))</f>
        <v/>
      </c>
    </row>
    <row r="82" spans="1:10" x14ac:dyDescent="0.25">
      <c r="C82" s="11"/>
      <c r="D82" s="12"/>
      <c r="E82" s="11"/>
      <c r="F82" s="11"/>
      <c r="G82" s="11"/>
      <c r="H82" s="13" t="str">
        <f>IF($A82="","",(ROUND((C82*D82),2)+F82))</f>
        <v/>
      </c>
      <c r="I82" s="13" t="str">
        <f>IF($A82="","",((C82+F82)-E82))</f>
        <v/>
      </c>
      <c r="J82" s="13" t="str">
        <f>IF($A82="","",MAX(0,(H82-E82)))</f>
        <v/>
      </c>
    </row>
    <row r="83" spans="1:10" x14ac:dyDescent="0.25">
      <c r="C83" s="11"/>
      <c r="D83" s="12"/>
      <c r="E83" s="11"/>
      <c r="F83" s="11"/>
      <c r="G83" s="11"/>
      <c r="H83" s="13" t="str">
        <f>IF($A83="","",(ROUND((C83*D83),2)+F83))</f>
        <v/>
      </c>
      <c r="I83" s="13" t="str">
        <f>IF($A83="","",((C83+F83)-E83))</f>
        <v/>
      </c>
      <c r="J83" s="13" t="str">
        <f>IF($A83="","",MAX(0,(H83-E83)))</f>
        <v/>
      </c>
    </row>
    <row r="84" spans="1:10" x14ac:dyDescent="0.25">
      <c r="C84" s="11"/>
      <c r="D84" s="12"/>
      <c r="E84" s="11"/>
      <c r="F84" s="11"/>
      <c r="G84" s="11"/>
      <c r="H84" s="13" t="str">
        <f>IF($A84="","",(ROUND((C84*D84),2)+F84))</f>
        <v/>
      </c>
      <c r="I84" s="13" t="str">
        <f>IF($A84="","",((C84+F84)-E84))</f>
        <v/>
      </c>
      <c r="J84" s="13" t="str">
        <f>IF($A84="","",MAX(0,(H84-E84)))</f>
        <v/>
      </c>
    </row>
    <row r="85" spans="1:10" x14ac:dyDescent="0.25">
      <c r="C85" s="11"/>
      <c r="D85" s="12"/>
      <c r="E85" s="11"/>
      <c r="F85" s="11"/>
      <c r="G85" s="11"/>
      <c r="H85" s="13" t="str">
        <f>IF($A85="","",(ROUND((C85*D85),2)+F85))</f>
        <v/>
      </c>
      <c r="I85" s="13" t="str">
        <f>IF($A85="","",((C85+F85)-E85))</f>
        <v/>
      </c>
      <c r="J85" s="13" t="str">
        <f>IF($A85="","",MAX(0,(H85-E85)))</f>
        <v/>
      </c>
    </row>
    <row r="86" spans="1:10" x14ac:dyDescent="0.25">
      <c r="C86" s="11"/>
      <c r="D86" s="12"/>
      <c r="E86" s="11"/>
      <c r="F86" s="11"/>
      <c r="G86" s="11"/>
      <c r="H86" s="13" t="str">
        <f>IF($A86="","",(ROUND((C86*D86),2)+F86))</f>
        <v/>
      </c>
      <c r="I86" s="13" t="str">
        <f>IF($A86="","",((C86+F86)-E86))</f>
        <v/>
      </c>
      <c r="J86" s="13" t="str">
        <f>IF($A86="","",MAX(0,(H86-E86)))</f>
        <v/>
      </c>
    </row>
    <row r="87" spans="1:10" x14ac:dyDescent="0.25">
      <c r="C87" s="11"/>
      <c r="D87" s="12"/>
      <c r="E87" s="11"/>
      <c r="F87" s="11"/>
      <c r="G87" s="11"/>
      <c r="H87" s="13" t="str">
        <f>IF($A87="","",(ROUND((C87*D87),2)+F87))</f>
        <v/>
      </c>
      <c r="I87" s="13" t="str">
        <f>IF($A87="","",((C87+F87)-E87))</f>
        <v/>
      </c>
      <c r="J87" s="13" t="str">
        <f>IF($A87="","",MAX(0,(H87-E87)))</f>
        <v/>
      </c>
    </row>
    <row r="88" spans="1:10" x14ac:dyDescent="0.25">
      <c r="C88" s="11"/>
      <c r="D88" s="12"/>
      <c r="E88" s="11"/>
      <c r="F88" s="11"/>
      <c r="G88" s="11"/>
      <c r="H88" s="13" t="str">
        <f>IF($A88="","",(ROUND((C88*D88),2)+F88))</f>
        <v/>
      </c>
      <c r="I88" s="13" t="str">
        <f>IF($A88="","",((C88+F88)-E88))</f>
        <v/>
      </c>
      <c r="J88" s="13" t="str">
        <f>IF($A88="","",MAX(0,(H88-E88)))</f>
        <v/>
      </c>
    </row>
    <row r="89" spans="1:10" x14ac:dyDescent="0.25">
      <c r="C89" s="11"/>
      <c r="D89" s="12"/>
      <c r="E89" s="11"/>
      <c r="F89" s="11"/>
      <c r="G89" s="11"/>
      <c r="H89" s="13" t="str">
        <f>IF($A89="","",(ROUND((C89*D89),2)+F89))</f>
        <v/>
      </c>
      <c r="I89" s="13" t="str">
        <f>IF($A89="","",((C89+F89)-E89))</f>
        <v/>
      </c>
      <c r="J89" s="13" t="str">
        <f>IF($A89="","",MAX(0,(H89-E89)))</f>
        <v/>
      </c>
    </row>
    <row r="90" spans="1:10" x14ac:dyDescent="0.25">
      <c r="C90" s="11"/>
      <c r="D90" s="12"/>
      <c r="E90" s="11"/>
      <c r="F90" s="11"/>
      <c r="G90" s="11"/>
      <c r="H90" s="13" t="str">
        <f>IF($A90="","",(ROUND((C90*D90),2)+F90))</f>
        <v/>
      </c>
      <c r="I90" s="13" t="str">
        <f>IF($A90="","",((C90+F90)-E90))</f>
        <v/>
      </c>
      <c r="J90" s="13" t="str">
        <f>IF($A90="","",MAX(0,(H90-E90)))</f>
        <v/>
      </c>
    </row>
    <row r="91" spans="1:10" x14ac:dyDescent="0.25">
      <c r="C91" s="11"/>
      <c r="D91" s="12"/>
      <c r="E91" s="11"/>
      <c r="F91" s="11"/>
      <c r="G91" s="11"/>
      <c r="H91" s="13" t="str">
        <f>IF($A91="","",(ROUND((C91*D91),2)+F91))</f>
        <v/>
      </c>
      <c r="I91" s="13" t="str">
        <f>IF($A91="","",((C91+F91)-E91))</f>
        <v/>
      </c>
      <c r="J91" s="13" t="str">
        <f>IF($A91="","",MAX(0,(H91-E91)))</f>
        <v/>
      </c>
    </row>
    <row r="92" spans="1:10" x14ac:dyDescent="0.25">
      <c r="C92" s="11"/>
      <c r="D92" s="12"/>
      <c r="E92" s="11"/>
      <c r="F92" s="11"/>
      <c r="G92" s="11"/>
      <c r="H92" s="13" t="str">
        <f>IF($A92="","",(ROUND((C92*D92),2)+F92))</f>
        <v/>
      </c>
      <c r="I92" s="13" t="str">
        <f>IF($A92="","",((C92+F92)-E92))</f>
        <v/>
      </c>
      <c r="J92" s="13" t="str">
        <f>IF($A92="","",MAX(0,(H92-E92)))</f>
        <v/>
      </c>
    </row>
    <row r="93" spans="1:10" x14ac:dyDescent="0.25">
      <c r="C93" s="11"/>
      <c r="D93" s="12"/>
      <c r="E93" s="11"/>
      <c r="F93" s="11"/>
      <c r="G93" s="11"/>
      <c r="H93" s="13" t="str">
        <f>IF($A93="","",(ROUND((C93*D93),2)+F93))</f>
        <v/>
      </c>
      <c r="I93" s="13" t="str">
        <f>IF($A93="","",((C93+F93)-E93))</f>
        <v/>
      </c>
      <c r="J93" s="13" t="str">
        <f>IF($A93="","",MAX(0,(H93-E93)))</f>
        <v/>
      </c>
    </row>
    <row r="94" spans="1:10" x14ac:dyDescent="0.25">
      <c r="C94" s="11"/>
      <c r="D94" s="12"/>
      <c r="E94" s="11"/>
      <c r="F94" s="11"/>
      <c r="G94" s="11"/>
      <c r="H94" s="13" t="str">
        <f>IF($A94="","",(ROUND((C94*D94),2)+F94))</f>
        <v/>
      </c>
      <c r="I94" s="13" t="str">
        <f>IF($A94="","",((C94+F94)-E94))</f>
        <v/>
      </c>
      <c r="J94" s="13" t="str">
        <f>IF($A94="","",MAX(0,(H94-E94)))</f>
        <v/>
      </c>
    </row>
    <row r="95" spans="1:10" x14ac:dyDescent="0.25">
      <c r="C95" s="11"/>
      <c r="D95" s="12"/>
      <c r="E95" s="11"/>
      <c r="F95" s="11"/>
      <c r="G95" s="11"/>
      <c r="H95" s="13" t="str">
        <f>IF($A95="","",(ROUND((C95*D95),2)+F95))</f>
        <v/>
      </c>
      <c r="I95" s="13" t="str">
        <f>IF($A95="","",((C95+F95)-E95))</f>
        <v/>
      </c>
      <c r="J95" s="13" t="str">
        <f>IF($A95="","",MAX(0,(H95-E95)))</f>
        <v/>
      </c>
    </row>
    <row r="96" spans="1:10" x14ac:dyDescent="0.25">
      <c r="C96" s="11"/>
      <c r="D96" s="12"/>
      <c r="E96" s="11"/>
      <c r="F96" s="11"/>
      <c r="G96" s="11"/>
      <c r="H96" s="13" t="str">
        <f>IF($A96="","",(ROUND((C96*D96),2)+F96))</f>
        <v/>
      </c>
      <c r="I96" s="13" t="str">
        <f>IF($A96="","",((C96+F96)-E96))</f>
        <v/>
      </c>
      <c r="J96" s="13" t="str">
        <f>IF($A96="","",MAX(0,(H96-E96)))</f>
        <v/>
      </c>
    </row>
    <row r="97" spans="1:10" x14ac:dyDescent="0.25">
      <c r="C97" s="11"/>
      <c r="D97" s="12"/>
      <c r="E97" s="11"/>
      <c r="F97" s="11"/>
      <c r="G97" s="11"/>
      <c r="H97" s="13" t="str">
        <f>IF($A97="","",(ROUND((C97*D97),2)+F97))</f>
        <v/>
      </c>
      <c r="I97" s="13" t="str">
        <f>IF($A97="","",((C97+F97)-E97))</f>
        <v/>
      </c>
      <c r="J97" s="13" t="str">
        <f>IF($A97="","",MAX(0,(H97-E97)))</f>
        <v/>
      </c>
    </row>
    <row r="98" spans="1:10" x14ac:dyDescent="0.25">
      <c r="C98" s="11"/>
      <c r="D98" s="12"/>
      <c r="E98" s="11"/>
      <c r="F98" s="11"/>
      <c r="G98" s="11"/>
      <c r="H98" s="13" t="str">
        <f>IF($A98="","",(ROUND((C98*D98),2)+F98))</f>
        <v/>
      </c>
      <c r="I98" s="13" t="str">
        <f>IF($A98="","",((C98+F98)-E98))</f>
        <v/>
      </c>
      <c r="J98" s="13" t="str">
        <f>IF($A98="","",MAX(0,(H98-E98)))</f>
        <v/>
      </c>
    </row>
    <row r="99" spans="1:10" x14ac:dyDescent="0.25">
      <c r="C99" s="11"/>
      <c r="D99" s="12"/>
      <c r="E99" s="11"/>
      <c r="F99" s="11"/>
      <c r="G99" s="11"/>
      <c r="H99" s="13" t="str">
        <f>IF($A99="","",(ROUND((C99*D99),2)+F99))</f>
        <v/>
      </c>
      <c r="I99" s="13" t="str">
        <f>IF($A99="","",((C99+F99)-E99))</f>
        <v/>
      </c>
      <c r="J99" s="13" t="str">
        <f>IF($A99="","",MAX(0,(H99-E99)))</f>
        <v/>
      </c>
    </row>
    <row r="100" spans="1:10" x14ac:dyDescent="0.25">
      <c r="C100" s="11"/>
      <c r="D100" s="12"/>
      <c r="E100" s="11"/>
      <c r="F100" s="11"/>
      <c r="G100" s="11"/>
      <c r="H100" s="13" t="str">
        <f>IF($A100="","",(ROUND((C100*D100),2)+F100))</f>
        <v/>
      </c>
      <c r="I100" s="13" t="str">
        <f>IF($A100="","",((C100+F100)-E100))</f>
        <v/>
      </c>
      <c r="J100" s="13" t="str">
        <f>IF($A100="","",MAX(0,(H100-E100)))</f>
        <v/>
      </c>
    </row>
    <row r="101" spans="1:10" x14ac:dyDescent="0.25">
      <c r="C101" s="11"/>
      <c r="D101" s="12"/>
      <c r="E101" s="11"/>
      <c r="F101" s="11"/>
      <c r="G101" s="11"/>
      <c r="H101" s="13" t="str">
        <f>IF($A101="","",(ROUND((C101*D101),2)+F101))</f>
        <v/>
      </c>
      <c r="I101" s="13" t="str">
        <f>IF($A101="","",((C101+F101)-E101))</f>
        <v/>
      </c>
      <c r="J101" s="13" t="str">
        <f>IF($A101="","",MAX(0,(H101-E101)))</f>
        <v/>
      </c>
    </row>
    <row r="102" spans="1:10" x14ac:dyDescent="0.25">
      <c r="C102" s="11"/>
      <c r="D102" s="12"/>
      <c r="E102" s="11"/>
      <c r="F102" s="11"/>
      <c r="G102" s="11"/>
      <c r="H102" s="13" t="str">
        <f>IF($A102="","",(ROUND((C102*D102),2)+F102))</f>
        <v/>
      </c>
      <c r="I102" s="13" t="str">
        <f>IF($A102="","",((C102+F102)-E102))</f>
        <v/>
      </c>
      <c r="J102" s="13" t="str">
        <f>IF($A102="","",MAX(0,(H102-E102)))</f>
        <v/>
      </c>
    </row>
    <row r="103" spans="1:10" x14ac:dyDescent="0.25">
      <c r="C103" s="11"/>
      <c r="D103" s="12"/>
      <c r="E103" s="11"/>
      <c r="F103" s="11"/>
      <c r="G103" s="11"/>
      <c r="H103" s="13" t="str">
        <f>IF($A103="","",(ROUND((C103*D103),2)+F103))</f>
        <v/>
      </c>
      <c r="I103" s="13" t="str">
        <f>IF($A103="","",((C103+F103)-E103))</f>
        <v/>
      </c>
      <c r="J103" s="13" t="str">
        <f>IF($A103="","",MAX(0,(H103-E103)))</f>
        <v/>
      </c>
    </row>
    <row r="104" spans="1:10" x14ac:dyDescent="0.25">
      <c r="C104" s="11"/>
      <c r="D104" s="12"/>
      <c r="E104" s="11"/>
      <c r="F104" s="11"/>
      <c r="G104" s="11"/>
      <c r="H104" s="13" t="str">
        <f>IF($A104="","",(ROUND((C104*D104),2)+F104))</f>
        <v/>
      </c>
      <c r="I104" s="13" t="str">
        <f>IF($A104="","",((C104+F104)-E104))</f>
        <v/>
      </c>
      <c r="J104" s="13" t="str">
        <f>IF($A104="","",MAX(0,(H104-E104)))</f>
        <v/>
      </c>
    </row>
    <row r="105" spans="1:10" x14ac:dyDescent="0.25">
      <c r="C105" s="11"/>
      <c r="D105" s="12"/>
      <c r="E105" s="11"/>
      <c r="F105" s="11"/>
      <c r="G105" s="11"/>
      <c r="H105" s="13" t="str">
        <f>IF($A105="","",(ROUND((C105*D105),2)+F105))</f>
        <v/>
      </c>
      <c r="I105" s="13" t="str">
        <f>IF($A105="","",((C105+F105)-E105))</f>
        <v/>
      </c>
      <c r="J105" s="13" t="str">
        <f>IF($A105="","",MAX(0,(H105-E105)))</f>
        <v/>
      </c>
    </row>
    <row r="106" spans="1:10" x14ac:dyDescent="0.25">
      <c r="C106" s="11"/>
      <c r="D106" s="12"/>
      <c r="E106" s="11"/>
      <c r="F106" s="11"/>
      <c r="G106" s="11"/>
      <c r="H106" s="13" t="str">
        <f>IF($A106="","",(ROUND((C106*D106),2)+F106))</f>
        <v/>
      </c>
      <c r="I106" s="13" t="str">
        <f>IF($A106="","",((C106+F106)-E106))</f>
        <v/>
      </c>
      <c r="J106" s="13" t="str">
        <f>IF($A106="","",MAX(0,(H106-E106)))</f>
        <v/>
      </c>
    </row>
    <row r="107" spans="1:10" x14ac:dyDescent="0.25">
      <c r="C107" s="11"/>
      <c r="D107" s="12"/>
      <c r="E107" s="11"/>
      <c r="F107" s="11"/>
      <c r="G107" s="11"/>
      <c r="H107" s="13" t="str">
        <f>IF($A107="","",(ROUND((C107*D107),2)+F107))</f>
        <v/>
      </c>
      <c r="I107" s="13" t="str">
        <f>IF($A107="","",((C107+F107)-E107))</f>
        <v/>
      </c>
      <c r="J107" s="13" t="str">
        <f>IF($A107="","",MAX(0,(H107-E107)))</f>
        <v/>
      </c>
    </row>
    <row r="108" spans="1:10" x14ac:dyDescent="0.25">
      <c r="C108" s="11"/>
      <c r="D108" s="12"/>
      <c r="E108" s="11"/>
      <c r="F108" s="11"/>
      <c r="G108" s="11"/>
      <c r="H108" s="13" t="str">
        <f>IF($A108="","",(ROUND((C108*D108),2)+F108))</f>
        <v/>
      </c>
      <c r="I108" s="13" t="str">
        <f>IF($A108="","",((C108+F108)-E108))</f>
        <v/>
      </c>
      <c r="J108" s="13" t="str">
        <f>IF($A108="","",MAX(0,(H108-E108)))</f>
        <v/>
      </c>
    </row>
    <row r="109" spans="1:10" x14ac:dyDescent="0.25">
      <c r="C109" s="11"/>
      <c r="D109" s="12"/>
      <c r="E109" s="11"/>
      <c r="F109" s="11"/>
      <c r="G109" s="11"/>
      <c r="H109" s="13" t="str">
        <f>IF($A109="","",(ROUND((C109*D109),2)+F109))</f>
        <v/>
      </c>
      <c r="I109" s="13" t="str">
        <f>IF($A109="","",((C109+F109)-E109))</f>
        <v/>
      </c>
      <c r="J109" s="13" t="str">
        <f>IF($A109="","",MAX(0,(H109-E109)))</f>
        <v/>
      </c>
    </row>
    <row r="110" spans="1:10" x14ac:dyDescent="0.25">
      <c r="C110" s="11"/>
      <c r="D110" s="12"/>
      <c r="E110" s="11"/>
      <c r="F110" s="11"/>
      <c r="G110" s="11"/>
      <c r="H110" s="13" t="str">
        <f>IF($A110="","",(ROUND((C110*D110),2)+F110))</f>
        <v/>
      </c>
      <c r="I110" s="13" t="str">
        <f>IF($A110="","",((C110+F110)-E110))</f>
        <v/>
      </c>
      <c r="J110" s="13" t="str">
        <f>IF($A110="","",MAX(0,(H110-E110)))</f>
        <v/>
      </c>
    </row>
    <row r="111" spans="1:10" x14ac:dyDescent="0.25">
      <c r="C111" s="11"/>
      <c r="D111" s="12"/>
      <c r="E111" s="11"/>
      <c r="F111" s="11"/>
      <c r="G111" s="11"/>
      <c r="H111" s="13" t="str">
        <f>IF($A111="","",(ROUND((C111*D111),2)+F111))</f>
        <v/>
      </c>
      <c r="I111" s="13" t="str">
        <f>IF($A111="","",((C111+F111)-E111))</f>
        <v/>
      </c>
      <c r="J111" s="13" t="str">
        <f>IF($A111="","",MAX(0,(H111-E111)))</f>
        <v/>
      </c>
    </row>
    <row r="112" spans="1:10" x14ac:dyDescent="0.25">
      <c r="C112" s="11"/>
      <c r="D112" s="12"/>
      <c r="E112" s="11"/>
      <c r="F112" s="11"/>
      <c r="G112" s="11"/>
      <c r="H112" s="13" t="str">
        <f>IF($A112="","",(ROUND((C112*D112),2)+F112))</f>
        <v/>
      </c>
      <c r="I112" s="13" t="str">
        <f>IF($A112="","",((C112+F112)-E112))</f>
        <v/>
      </c>
      <c r="J112" s="13" t="str">
        <f>IF($A112="","",MAX(0,(H112-E112)))</f>
        <v/>
      </c>
    </row>
    <row r="113" spans="1:10" x14ac:dyDescent="0.25">
      <c r="C113" s="11"/>
      <c r="D113" s="12"/>
      <c r="E113" s="11"/>
      <c r="F113" s="11"/>
      <c r="G113" s="11"/>
      <c r="H113" s="13" t="str">
        <f>IF($A113="","",(ROUND((C113*D113),2)+F113))</f>
        <v/>
      </c>
      <c r="I113" s="13" t="str">
        <f>IF($A113="","",((C113+F113)-E113))</f>
        <v/>
      </c>
      <c r="J113" s="13" t="str">
        <f>IF($A113="","",MAX(0,(H113-E113)))</f>
        <v/>
      </c>
    </row>
    <row r="114" spans="1:10" x14ac:dyDescent="0.25">
      <c r="C114" s="11"/>
      <c r="D114" s="12"/>
      <c r="E114" s="11"/>
      <c r="F114" s="11"/>
      <c r="G114" s="11"/>
      <c r="H114" s="13" t="str">
        <f>IF($A114="","",(ROUND((C114*D114),2)+F114))</f>
        <v/>
      </c>
      <c r="I114" s="13" t="str">
        <f>IF($A114="","",((C114+F114)-E114))</f>
        <v/>
      </c>
      <c r="J114" s="13" t="str">
        <f>IF($A114="","",MAX(0,(H114-E114)))</f>
        <v/>
      </c>
    </row>
    <row r="115" spans="1:10" x14ac:dyDescent="0.25">
      <c r="C115" s="11"/>
      <c r="D115" s="12"/>
      <c r="E115" s="11"/>
      <c r="F115" s="11"/>
      <c r="G115" s="11"/>
      <c r="H115" s="13" t="str">
        <f>IF($A115="","",(ROUND((C115*D115),2)+F115))</f>
        <v/>
      </c>
      <c r="I115" s="13" t="str">
        <f>IF($A115="","",((C115+F115)-E115))</f>
        <v/>
      </c>
      <c r="J115" s="13" t="str">
        <f>IF($A115="","",MAX(0,(H115-E115)))</f>
        <v/>
      </c>
    </row>
    <row r="116" spans="1:10" x14ac:dyDescent="0.25">
      <c r="C116" s="11"/>
      <c r="D116" s="12"/>
      <c r="E116" s="11"/>
      <c r="F116" s="11"/>
      <c r="G116" s="11"/>
      <c r="H116" s="13" t="str">
        <f>IF($A116="","",(ROUND((C116*D116),2)+F116))</f>
        <v/>
      </c>
      <c r="I116" s="13" t="str">
        <f>IF($A116="","",((C116+F116)-E116))</f>
        <v/>
      </c>
      <c r="J116" s="13" t="str">
        <f>IF($A116="","",MAX(0,(H116-E116)))</f>
        <v/>
      </c>
    </row>
    <row r="117" spans="1:10" x14ac:dyDescent="0.25">
      <c r="C117" s="11"/>
      <c r="D117" s="12"/>
      <c r="E117" s="11"/>
      <c r="F117" s="11"/>
      <c r="G117" s="11"/>
      <c r="H117" s="13" t="str">
        <f>IF($A117="","",(ROUND((C117*D117),2)+F117))</f>
        <v/>
      </c>
      <c r="I117" s="13" t="str">
        <f>IF($A117="","",((C117+F117)-E117))</f>
        <v/>
      </c>
      <c r="J117" s="13" t="str">
        <f>IF($A117="","",MAX(0,(H117-E117)))</f>
        <v/>
      </c>
    </row>
    <row r="118" spans="1:10" x14ac:dyDescent="0.25">
      <c r="C118" s="11"/>
      <c r="D118" s="12"/>
      <c r="E118" s="11"/>
      <c r="F118" s="11"/>
      <c r="G118" s="11"/>
      <c r="H118" s="13" t="str">
        <f>IF($A118="","",(ROUND((C118*D118),2)+F118))</f>
        <v/>
      </c>
      <c r="I118" s="13" t="str">
        <f>IF($A118="","",((C118+F118)-E118))</f>
        <v/>
      </c>
      <c r="J118" s="13" t="str">
        <f>IF($A118="","",MAX(0,(H118-E118)))</f>
        <v/>
      </c>
    </row>
    <row r="119" spans="1:10" x14ac:dyDescent="0.25">
      <c r="C119" s="11"/>
      <c r="D119" s="12"/>
      <c r="E119" s="11"/>
      <c r="F119" s="11"/>
      <c r="G119" s="11"/>
      <c r="H119" s="13" t="str">
        <f>IF($A119="","",(ROUND((C119*D119),2)+F119))</f>
        <v/>
      </c>
      <c r="I119" s="13" t="str">
        <f>IF($A119="","",((C119+F119)-E119))</f>
        <v/>
      </c>
      <c r="J119" s="13" t="str">
        <f>IF($A119="","",MAX(0,(H119-E119)))</f>
        <v/>
      </c>
    </row>
    <row r="120" spans="1:10" x14ac:dyDescent="0.25">
      <c r="C120" s="11"/>
      <c r="D120" s="12"/>
      <c r="E120" s="11"/>
      <c r="F120" s="11"/>
      <c r="G120" s="11"/>
      <c r="H120" s="13" t="str">
        <f>IF($A120="","",(ROUND((C120*D120),2)+F120))</f>
        <v/>
      </c>
      <c r="I120" s="13" t="str">
        <f>IF($A120="","",((C120+F120)-E120))</f>
        <v/>
      </c>
      <c r="J120" s="13" t="str">
        <f>IF($A120="","",MAX(0,(H120-E120)))</f>
        <v/>
      </c>
    </row>
    <row r="121" spans="1:10" x14ac:dyDescent="0.25">
      <c r="C121" s="11"/>
      <c r="D121" s="12"/>
      <c r="E121" s="11"/>
      <c r="F121" s="11"/>
      <c r="G121" s="11"/>
      <c r="H121" s="13" t="str">
        <f>IF($A121="","",(ROUND((C121*D121),2)+F121))</f>
        <v/>
      </c>
      <c r="I121" s="13" t="str">
        <f>IF($A121="","",((C121+F121)-E121))</f>
        <v/>
      </c>
      <c r="J121" s="13" t="str">
        <f>IF($A121="","",MAX(0,(H121-E121)))</f>
        <v/>
      </c>
    </row>
    <row r="122" spans="1:10" x14ac:dyDescent="0.25">
      <c r="C122" s="11"/>
      <c r="D122" s="12"/>
      <c r="E122" s="11"/>
      <c r="F122" s="11"/>
      <c r="G122" s="11"/>
      <c r="H122" s="13" t="str">
        <f>IF($A122="","",(ROUND((C122*D122),2)+F122))</f>
        <v/>
      </c>
      <c r="I122" s="13" t="str">
        <f>IF($A122="","",((C122+F122)-E122))</f>
        <v/>
      </c>
      <c r="J122" s="13" t="str">
        <f>IF($A122="","",MAX(0,(H122-E122)))</f>
        <v/>
      </c>
    </row>
    <row r="123" spans="1:10" x14ac:dyDescent="0.25">
      <c r="C123" s="11"/>
      <c r="D123" s="12"/>
      <c r="E123" s="11"/>
      <c r="F123" s="11"/>
      <c r="G123" s="11"/>
      <c r="H123" s="13" t="str">
        <f>IF($A123="","",(ROUND((C123*D123),2)+F123))</f>
        <v/>
      </c>
      <c r="I123" s="13" t="str">
        <f>IF($A123="","",((C123+F123)-E123))</f>
        <v/>
      </c>
      <c r="J123" s="13" t="str">
        <f>IF($A123="","",MAX(0,(H123-E123)))</f>
        <v/>
      </c>
    </row>
    <row r="124" spans="1:10" x14ac:dyDescent="0.25">
      <c r="C124" s="11"/>
      <c r="D124" s="12"/>
      <c r="E124" s="11"/>
      <c r="F124" s="11"/>
      <c r="G124" s="11"/>
      <c r="H124" s="13" t="str">
        <f>IF($A124="","",(ROUND((C124*D124),2)+F124))</f>
        <v/>
      </c>
      <c r="I124" s="13" t="str">
        <f>IF($A124="","",((C124+F124)-E124))</f>
        <v/>
      </c>
      <c r="J124" s="13" t="str">
        <f>IF($A124="","",MAX(0,(H124-E124)))</f>
        <v/>
      </c>
    </row>
    <row r="125" spans="1:10" x14ac:dyDescent="0.25">
      <c r="C125" s="11"/>
      <c r="D125" s="12"/>
      <c r="E125" s="11"/>
      <c r="F125" s="11"/>
      <c r="G125" s="11"/>
      <c r="H125" s="13" t="str">
        <f>IF($A125="","",(ROUND((C125*D125),2)+F125))</f>
        <v/>
      </c>
      <c r="I125" s="13" t="str">
        <f>IF($A125="","",((C125+F125)-E125))</f>
        <v/>
      </c>
      <c r="J125" s="13" t="str">
        <f>IF($A125="","",MAX(0,(H125-E125)))</f>
        <v/>
      </c>
    </row>
    <row r="126" spans="1:10" x14ac:dyDescent="0.25">
      <c r="C126" s="11"/>
      <c r="D126" s="12"/>
      <c r="E126" s="11"/>
      <c r="F126" s="11"/>
      <c r="G126" s="11"/>
      <c r="H126" s="13" t="str">
        <f>IF($A126="","",(ROUND((C126*D126),2)+F126))</f>
        <v/>
      </c>
      <c r="I126" s="13" t="str">
        <f>IF($A126="","",((C126+F126)-E126))</f>
        <v/>
      </c>
      <c r="J126" s="13" t="str">
        <f>IF($A126="","",MAX(0,(H126-E126)))</f>
        <v/>
      </c>
    </row>
    <row r="127" spans="1:10" x14ac:dyDescent="0.25">
      <c r="C127" s="11"/>
      <c r="D127" s="12"/>
      <c r="E127" s="11"/>
      <c r="F127" s="11"/>
      <c r="G127" s="11"/>
      <c r="H127" s="13" t="str">
        <f>IF($A127="","",(ROUND((C127*D127),2)+F127))</f>
        <v/>
      </c>
      <c r="I127" s="13" t="str">
        <f>IF($A127="","",((C127+F127)-E127))</f>
        <v/>
      </c>
      <c r="J127" s="13" t="str">
        <f>IF($A127="","",MAX(0,(H127-E127)))</f>
        <v/>
      </c>
    </row>
    <row r="128" spans="1:10" x14ac:dyDescent="0.25">
      <c r="C128" s="11"/>
      <c r="D128" s="12"/>
      <c r="E128" s="11"/>
      <c r="F128" s="11"/>
      <c r="G128" s="11"/>
      <c r="H128" s="13" t="str">
        <f>IF($A128="","",(ROUND((C128*D128),2)+F128))</f>
        <v/>
      </c>
      <c r="I128" s="13" t="str">
        <f>IF($A128="","",((C128+F128)-E128))</f>
        <v/>
      </c>
      <c r="J128" s="13" t="str">
        <f>IF($A128="","",MAX(0,(H128-E128)))</f>
        <v/>
      </c>
    </row>
    <row r="129" spans="1:10" x14ac:dyDescent="0.25">
      <c r="C129" s="11"/>
      <c r="D129" s="12"/>
      <c r="E129" s="11"/>
      <c r="F129" s="11"/>
      <c r="G129" s="11"/>
      <c r="H129" s="13" t="str">
        <f>IF($A129="","",(ROUND((C129*D129),2)+F129))</f>
        <v/>
      </c>
      <c r="I129" s="13" t="str">
        <f>IF($A129="","",((C129+F129)-E129))</f>
        <v/>
      </c>
      <c r="J129" s="13" t="str">
        <f>IF($A129="","",MAX(0,(H129-E129)))</f>
        <v/>
      </c>
    </row>
    <row r="130" spans="1:10" x14ac:dyDescent="0.25">
      <c r="C130" s="11"/>
      <c r="D130" s="12"/>
      <c r="E130" s="11"/>
      <c r="F130" s="11"/>
      <c r="G130" s="11"/>
      <c r="H130" s="13" t="str">
        <f>IF($A130="","",(ROUND((C130*D130),2)+F130))</f>
        <v/>
      </c>
      <c r="I130" s="13" t="str">
        <f>IF($A130="","",((C130+F130)-E130))</f>
        <v/>
      </c>
      <c r="J130" s="13" t="str">
        <f>IF($A130="","",MAX(0,(H130-E130)))</f>
        <v/>
      </c>
    </row>
    <row r="131" spans="1:10" x14ac:dyDescent="0.25">
      <c r="C131" s="11"/>
      <c r="D131" s="12"/>
      <c r="E131" s="11"/>
      <c r="F131" s="11"/>
      <c r="G131" s="11"/>
      <c r="H131" s="13" t="str">
        <f>IF($A131="","",(ROUND((C131*D131),2)+F131))</f>
        <v/>
      </c>
      <c r="I131" s="13" t="str">
        <f>IF($A131="","",((C131+F131)-E131))</f>
        <v/>
      </c>
      <c r="J131" s="13" t="str">
        <f>IF($A131="","",MAX(0,(H131-E131)))</f>
        <v/>
      </c>
    </row>
    <row r="132" spans="1:10" x14ac:dyDescent="0.25">
      <c r="C132" s="11"/>
      <c r="D132" s="12"/>
      <c r="E132" s="11"/>
      <c r="F132" s="11"/>
      <c r="G132" s="11"/>
      <c r="H132" s="13" t="str">
        <f>IF($A132="","",(ROUND((C132*D132),2)+F132))</f>
        <v/>
      </c>
      <c r="I132" s="13" t="str">
        <f>IF($A132="","",((C132+F132)-E132))</f>
        <v/>
      </c>
      <c r="J132" s="13" t="str">
        <f>IF($A132="","",MAX(0,(H132-E132)))</f>
        <v/>
      </c>
    </row>
    <row r="133" spans="1:10" x14ac:dyDescent="0.25">
      <c r="C133" s="11"/>
      <c r="D133" s="12"/>
      <c r="E133" s="11"/>
      <c r="F133" s="11"/>
      <c r="G133" s="11"/>
      <c r="H133" s="13" t="str">
        <f>IF($A133="","",(ROUND((C133*D133),2)+F133))</f>
        <v/>
      </c>
      <c r="I133" s="13" t="str">
        <f>IF($A133="","",((C133+F133)-E133))</f>
        <v/>
      </c>
      <c r="J133" s="13" t="str">
        <f>IF($A133="","",MAX(0,(H133-E133)))</f>
        <v/>
      </c>
    </row>
    <row r="134" spans="1:10" x14ac:dyDescent="0.25">
      <c r="C134" s="11"/>
      <c r="D134" s="12"/>
      <c r="E134" s="11"/>
      <c r="F134" s="11"/>
      <c r="G134" s="11"/>
      <c r="H134" s="13" t="str">
        <f>IF($A134="","",(ROUND((C134*D134),2)+F134))</f>
        <v/>
      </c>
      <c r="I134" s="13" t="str">
        <f>IF($A134="","",((C134+F134)-E134))</f>
        <v/>
      </c>
      <c r="J134" s="13" t="str">
        <f>IF($A134="","",MAX(0,(H134-E134)))</f>
        <v/>
      </c>
    </row>
    <row r="135" spans="1:10" x14ac:dyDescent="0.25">
      <c r="C135" s="11"/>
      <c r="D135" s="12"/>
      <c r="E135" s="11"/>
      <c r="F135" s="11"/>
      <c r="G135" s="11"/>
      <c r="H135" s="13" t="str">
        <f>IF($A135="","",(ROUND((C135*D135),2)+F135))</f>
        <v/>
      </c>
      <c r="I135" s="13" t="str">
        <f>IF($A135="","",((C135+F135)-E135))</f>
        <v/>
      </c>
      <c r="J135" s="13" t="str">
        <f>IF($A135="","",MAX(0,(H135-E135)))</f>
        <v/>
      </c>
    </row>
    <row r="136" spans="1:10" x14ac:dyDescent="0.25">
      <c r="C136" s="11"/>
      <c r="D136" s="12"/>
      <c r="E136" s="11"/>
      <c r="F136" s="11"/>
      <c r="G136" s="11"/>
      <c r="H136" s="13" t="str">
        <f>IF($A136="","",(ROUND((C136*D136),2)+F136))</f>
        <v/>
      </c>
      <c r="I136" s="13" t="str">
        <f>IF($A136="","",((C136+F136)-E136))</f>
        <v/>
      </c>
      <c r="J136" s="13" t="str">
        <f>IF($A136="","",MAX(0,(H136-E136)))</f>
        <v/>
      </c>
    </row>
    <row r="137" spans="1:10" x14ac:dyDescent="0.25">
      <c r="C137" s="11"/>
      <c r="D137" s="12"/>
      <c r="E137" s="11"/>
      <c r="F137" s="11"/>
      <c r="G137" s="11"/>
      <c r="H137" s="13" t="str">
        <f>IF($A137="","",(ROUND((C137*D137),2)+F137))</f>
        <v/>
      </c>
      <c r="I137" s="13" t="str">
        <f>IF($A137="","",((C137+F137)-E137))</f>
        <v/>
      </c>
      <c r="J137" s="13" t="str">
        <f>IF($A137="","",MAX(0,(H137-E137)))</f>
        <v/>
      </c>
    </row>
    <row r="138" spans="1:10" x14ac:dyDescent="0.25">
      <c r="C138" s="11"/>
      <c r="D138" s="12"/>
      <c r="E138" s="11"/>
      <c r="F138" s="11"/>
      <c r="G138" s="11"/>
      <c r="H138" s="13" t="str">
        <f>IF($A138="","",(ROUND((C138*D138),2)+F138))</f>
        <v/>
      </c>
      <c r="I138" s="13" t="str">
        <f>IF($A138="","",((C138+F138)-E138))</f>
        <v/>
      </c>
      <c r="J138" s="13" t="str">
        <f>IF($A138="","",MAX(0,(H138-E138)))</f>
        <v/>
      </c>
    </row>
    <row r="139" spans="1:10" x14ac:dyDescent="0.25">
      <c r="C139" s="11"/>
      <c r="D139" s="12"/>
      <c r="E139" s="11"/>
      <c r="F139" s="11"/>
      <c r="G139" s="11"/>
      <c r="H139" s="13" t="str">
        <f>IF($A139="","",(ROUND((C139*D139),2)+F139))</f>
        <v/>
      </c>
      <c r="I139" s="13" t="str">
        <f>IF($A139="","",((C139+F139)-E139))</f>
        <v/>
      </c>
      <c r="J139" s="13" t="str">
        <f>IF($A139="","",MAX(0,(H139-E139)))</f>
        <v/>
      </c>
    </row>
    <row r="140" spans="1:10" x14ac:dyDescent="0.25">
      <c r="C140" s="11"/>
      <c r="D140" s="12"/>
      <c r="E140" s="11"/>
      <c r="F140" s="11"/>
      <c r="G140" s="11"/>
      <c r="H140" s="13" t="str">
        <f>IF($A140="","",(ROUND((C140*D140),2)+F140))</f>
        <v/>
      </c>
      <c r="I140" s="13" t="str">
        <f>IF($A140="","",((C140+F140)-E140))</f>
        <v/>
      </c>
      <c r="J140" s="13" t="str">
        <f>IF($A140="","",MAX(0,(H140-E140)))</f>
        <v/>
      </c>
    </row>
    <row r="141" spans="1:10" x14ac:dyDescent="0.25">
      <c r="C141" s="11"/>
      <c r="D141" s="12"/>
      <c r="E141" s="11"/>
      <c r="F141" s="11"/>
      <c r="G141" s="11"/>
      <c r="H141" s="13" t="str">
        <f>IF($A141="","",(ROUND((C141*D141),2)+F141))</f>
        <v/>
      </c>
      <c r="I141" s="13" t="str">
        <f>IF($A141="","",((C141+F141)-E141))</f>
        <v/>
      </c>
      <c r="J141" s="13" t="str">
        <f>IF($A141="","",MAX(0,(H141-E141)))</f>
        <v/>
      </c>
    </row>
    <row r="142" spans="1:10" x14ac:dyDescent="0.25">
      <c r="C142" s="11"/>
      <c r="D142" s="12"/>
      <c r="E142" s="11"/>
      <c r="F142" s="11"/>
      <c r="G142" s="11"/>
      <c r="H142" s="13" t="str">
        <f>IF($A142="","",(ROUND((C142*D142),2)+F142))</f>
        <v/>
      </c>
      <c r="I142" s="13" t="str">
        <f>IF($A142="","",((C142+F142)-E142))</f>
        <v/>
      </c>
      <c r="J142" s="13" t="str">
        <f>IF($A142="","",MAX(0,(H142-E142)))</f>
        <v/>
      </c>
    </row>
    <row r="143" spans="1:10" x14ac:dyDescent="0.25">
      <c r="C143" s="11"/>
      <c r="D143" s="12"/>
      <c r="E143" s="11"/>
      <c r="F143" s="11"/>
      <c r="G143" s="11"/>
      <c r="H143" s="13" t="str">
        <f>IF($A143="","",(ROUND((C143*D143),2)+F143))</f>
        <v/>
      </c>
      <c r="I143" s="13" t="str">
        <f>IF($A143="","",((C143+F143)-E143))</f>
        <v/>
      </c>
      <c r="J143" s="13" t="str">
        <f>IF($A143="","",MAX(0,(H143-E143)))</f>
        <v/>
      </c>
    </row>
    <row r="144" spans="1:10" x14ac:dyDescent="0.25">
      <c r="C144" s="11"/>
      <c r="D144" s="12"/>
      <c r="E144" s="11"/>
      <c r="F144" s="11"/>
      <c r="G144" s="11"/>
      <c r="H144" s="13" t="str">
        <f>IF($A144="","",(ROUND((C144*D144),2)+F144))</f>
        <v/>
      </c>
      <c r="I144" s="13" t="str">
        <f>IF($A144="","",((C144+F144)-E144))</f>
        <v/>
      </c>
      <c r="J144" s="13" t="str">
        <f>IF($A144="","",MAX(0,(H144-E144)))</f>
        <v/>
      </c>
    </row>
    <row r="145" spans="1:10" x14ac:dyDescent="0.25">
      <c r="C145" s="11"/>
      <c r="D145" s="12"/>
      <c r="E145" s="11"/>
      <c r="F145" s="11"/>
      <c r="G145" s="11"/>
      <c r="H145" s="13" t="str">
        <f>IF($A145="","",(ROUND((C145*D145),2)+F145))</f>
        <v/>
      </c>
      <c r="I145" s="13" t="str">
        <f>IF($A145="","",((C145+F145)-E145))</f>
        <v/>
      </c>
      <c r="J145" s="13" t="str">
        <f>IF($A145="","",MAX(0,(H145-E145)))</f>
        <v/>
      </c>
    </row>
    <row r="146" spans="1:10" x14ac:dyDescent="0.25">
      <c r="C146" s="11"/>
      <c r="D146" s="12"/>
      <c r="E146" s="11"/>
      <c r="F146" s="11"/>
      <c r="G146" s="11"/>
      <c r="H146" s="13" t="str">
        <f>IF($A146="","",(ROUND((C146*D146),2)+F146))</f>
        <v/>
      </c>
      <c r="I146" s="13" t="str">
        <f>IF($A146="","",((C146+F146)-E146))</f>
        <v/>
      </c>
      <c r="J146" s="13" t="str">
        <f>IF($A146="","",MAX(0,(H146-E146)))</f>
        <v/>
      </c>
    </row>
    <row r="147" spans="1:10" x14ac:dyDescent="0.25">
      <c r="C147" s="11"/>
      <c r="D147" s="12"/>
      <c r="E147" s="11"/>
      <c r="F147" s="11"/>
      <c r="G147" s="11"/>
      <c r="H147" s="13" t="str">
        <f>IF($A147="","",(ROUND((C147*D147),2)+F147))</f>
        <v/>
      </c>
      <c r="I147" s="13" t="str">
        <f>IF($A147="","",((C147+F147)-E147))</f>
        <v/>
      </c>
      <c r="J147" s="13" t="str">
        <f>IF($A147="","",MAX(0,(H147-E147)))</f>
        <v/>
      </c>
    </row>
    <row r="148" spans="1:10" x14ac:dyDescent="0.25">
      <c r="C148" s="11"/>
      <c r="D148" s="12"/>
      <c r="E148" s="11"/>
      <c r="F148" s="11"/>
      <c r="G148" s="11"/>
      <c r="H148" s="13" t="str">
        <f>IF($A148="","",(ROUND((C148*D148),2)+F148))</f>
        <v/>
      </c>
      <c r="I148" s="13" t="str">
        <f>IF($A148="","",((C148+F148)-E148))</f>
        <v/>
      </c>
      <c r="J148" s="13" t="str">
        <f>IF($A148="","",MAX(0,(H148-E148)))</f>
        <v/>
      </c>
    </row>
    <row r="149" spans="1:10" x14ac:dyDescent="0.25">
      <c r="C149" s="11"/>
      <c r="D149" s="12"/>
      <c r="E149" s="11"/>
      <c r="F149" s="11"/>
      <c r="G149" s="11"/>
      <c r="H149" s="13" t="str">
        <f>IF($A149="","",(ROUND((C149*D149),2)+F149))</f>
        <v/>
      </c>
      <c r="I149" s="13" t="str">
        <f>IF($A149="","",((C149+F149)-E149))</f>
        <v/>
      </c>
      <c r="J149" s="13" t="str">
        <f>IF($A149="","",MAX(0,(H149-E149)))</f>
        <v/>
      </c>
    </row>
    <row r="150" spans="1:10" x14ac:dyDescent="0.25">
      <c r="C150" s="11"/>
      <c r="D150" s="12"/>
      <c r="E150" s="11"/>
      <c r="F150" s="11"/>
      <c r="G150" s="11"/>
      <c r="H150" s="13" t="str">
        <f>IF($A150="","",(ROUND((C150*D150),2)+F150))</f>
        <v/>
      </c>
      <c r="I150" s="13" t="str">
        <f>IF($A150="","",((C150+F150)-E150))</f>
        <v/>
      </c>
      <c r="J150" s="13" t="str">
        <f>IF($A150="","",MAX(0,(H150-E150)))</f>
        <v/>
      </c>
    </row>
    <row r="151" spans="1:10" x14ac:dyDescent="0.25">
      <c r="C151" s="11"/>
      <c r="D151" s="12"/>
      <c r="E151" s="11"/>
      <c r="F151" s="11"/>
      <c r="G151" s="11"/>
      <c r="H151" s="13" t="str">
        <f>IF($A151="","",(ROUND((C151*D151),2)+F151))</f>
        <v/>
      </c>
      <c r="I151" s="13" t="str">
        <f>IF($A151="","",((C151+F151)-E151))</f>
        <v/>
      </c>
      <c r="J151" s="13" t="str">
        <f>IF($A151="","",MAX(0,(H151-E151)))</f>
        <v/>
      </c>
    </row>
    <row r="152" spans="1:10" x14ac:dyDescent="0.25">
      <c r="C152" s="11"/>
      <c r="D152" s="12"/>
      <c r="E152" s="11"/>
      <c r="F152" s="11"/>
      <c r="G152" s="11"/>
      <c r="H152" s="13" t="str">
        <f>IF($A152="","",(ROUND((C152*D152),2)+F152))</f>
        <v/>
      </c>
      <c r="I152" s="13" t="str">
        <f>IF($A152="","",((C152+F152)-E152))</f>
        <v/>
      </c>
      <c r="J152" s="13" t="str">
        <f>IF($A152="","",MAX(0,(H152-E152)))</f>
        <v/>
      </c>
    </row>
    <row r="153" spans="1:10" x14ac:dyDescent="0.25">
      <c r="C153" s="11"/>
      <c r="D153" s="12"/>
      <c r="E153" s="11"/>
      <c r="F153" s="11"/>
      <c r="G153" s="11"/>
      <c r="H153" s="13" t="str">
        <f>IF($A153="","",(ROUND((C153*D153),2)+F153))</f>
        <v/>
      </c>
      <c r="I153" s="13" t="str">
        <f>IF($A153="","",((C153+F153)-E153))</f>
        <v/>
      </c>
      <c r="J153" s="13" t="str">
        <f>IF($A153="","",MAX(0,(H153-E153)))</f>
        <v/>
      </c>
    </row>
    <row r="154" spans="1:10" x14ac:dyDescent="0.25">
      <c r="C154" s="11"/>
      <c r="D154" s="12"/>
      <c r="E154" s="11"/>
      <c r="F154" s="11"/>
      <c r="G154" s="11"/>
      <c r="H154" s="13" t="str">
        <f>IF($A154="","",(ROUND((C154*D154),2)+F154))</f>
        <v/>
      </c>
      <c r="I154" s="13" t="str">
        <f>IF($A154="","",((C154+F154)-E154))</f>
        <v/>
      </c>
      <c r="J154" s="13" t="str">
        <f>IF($A154="","",MAX(0,(H154-E154)))</f>
        <v/>
      </c>
    </row>
    <row r="155" spans="1:10" x14ac:dyDescent="0.25">
      <c r="C155" s="11"/>
      <c r="D155" s="12"/>
      <c r="E155" s="11"/>
      <c r="F155" s="11"/>
      <c r="G155" s="11"/>
      <c r="H155" s="13" t="str">
        <f>IF($A155="","",(ROUND((C155*D155),2)+F155))</f>
        <v/>
      </c>
      <c r="I155" s="13" t="str">
        <f>IF($A155="","",((C155+F155)-E155))</f>
        <v/>
      </c>
      <c r="J155" s="13" t="str">
        <f>IF($A155="","",MAX(0,(H155-E155)))</f>
        <v/>
      </c>
    </row>
    <row r="156" spans="1:10" x14ac:dyDescent="0.25">
      <c r="C156" s="11"/>
      <c r="D156" s="12"/>
      <c r="E156" s="11"/>
      <c r="F156" s="11"/>
      <c r="G156" s="11"/>
      <c r="H156" s="13" t="str">
        <f>IF($A156="","",(ROUND((C156*D156),2)+F156))</f>
        <v/>
      </c>
      <c r="I156" s="13" t="str">
        <f>IF($A156="","",((C156+F156)-E156))</f>
        <v/>
      </c>
      <c r="J156" s="13" t="str">
        <f>IF($A156="","",MAX(0,(H156-E156)))</f>
        <v/>
      </c>
    </row>
    <row r="157" spans="1:10" x14ac:dyDescent="0.25">
      <c r="C157" s="11"/>
      <c r="D157" s="12"/>
      <c r="E157" s="11"/>
      <c r="F157" s="11"/>
      <c r="G157" s="11"/>
      <c r="H157" s="13" t="str">
        <f>IF($A157="","",(ROUND((C157*D157),2)+F157))</f>
        <v/>
      </c>
      <c r="I157" s="13" t="str">
        <f>IF($A157="","",((C157+F157)-E157))</f>
        <v/>
      </c>
      <c r="J157" s="13" t="str">
        <f>IF($A157="","",MAX(0,(H157-E157)))</f>
        <v/>
      </c>
    </row>
    <row r="158" spans="1:10" x14ac:dyDescent="0.25">
      <c r="C158" s="11"/>
      <c r="D158" s="12"/>
      <c r="E158" s="11"/>
      <c r="F158" s="11"/>
      <c r="G158" s="11"/>
      <c r="H158" s="13" t="str">
        <f>IF($A158="","",(ROUND((C158*D158),2)+F158))</f>
        <v/>
      </c>
      <c r="I158" s="13" t="str">
        <f>IF($A158="","",((C158+F158)-E158))</f>
        <v/>
      </c>
      <c r="J158" s="13" t="str">
        <f>IF($A158="","",MAX(0,(H158-E158)))</f>
        <v/>
      </c>
    </row>
    <row r="159" spans="1:10" x14ac:dyDescent="0.25">
      <c r="C159" s="11"/>
      <c r="D159" s="12"/>
      <c r="E159" s="11"/>
      <c r="F159" s="11"/>
      <c r="G159" s="11"/>
      <c r="H159" s="13" t="str">
        <f>IF($A159="","",(ROUND((C159*D159),2)+F159))</f>
        <v/>
      </c>
      <c r="I159" s="13" t="str">
        <f>IF($A159="","",((C159+F159)-E159))</f>
        <v/>
      </c>
      <c r="J159" s="13" t="str">
        <f>IF($A159="","",MAX(0,(H159-E159)))</f>
        <v/>
      </c>
    </row>
    <row r="160" spans="1:10" x14ac:dyDescent="0.25">
      <c r="C160" s="11"/>
      <c r="D160" s="12"/>
      <c r="E160" s="11"/>
      <c r="F160" s="11"/>
      <c r="G160" s="11"/>
      <c r="H160" s="13" t="str">
        <f>IF($A160="","",(ROUND((C160*D160),2)+F160))</f>
        <v/>
      </c>
      <c r="I160" s="13" t="str">
        <f>IF($A160="","",((C160+F160)-E160))</f>
        <v/>
      </c>
      <c r="J160" s="13" t="str">
        <f>IF($A160="","",MAX(0,(H160-E160)))</f>
        <v/>
      </c>
    </row>
    <row r="161" spans="1:10" x14ac:dyDescent="0.25">
      <c r="C161" s="11"/>
      <c r="D161" s="12"/>
      <c r="E161" s="11"/>
      <c r="F161" s="11"/>
      <c r="G161" s="11"/>
      <c r="H161" s="13" t="str">
        <f>IF($A161="","",(ROUND((C161*D161),2)+F161))</f>
        <v/>
      </c>
      <c r="I161" s="13" t="str">
        <f>IF($A161="","",((C161+F161)-E161))</f>
        <v/>
      </c>
      <c r="J161" s="13" t="str">
        <f>IF($A161="","",MAX(0,(H161-E161)))</f>
        <v/>
      </c>
    </row>
    <row r="162" spans="1:10" x14ac:dyDescent="0.25">
      <c r="C162" s="11"/>
      <c r="D162" s="12"/>
      <c r="E162" s="11"/>
      <c r="F162" s="11"/>
      <c r="G162" s="11"/>
      <c r="H162" s="13" t="str">
        <f>IF($A162="","",(ROUND((C162*D162),2)+F162))</f>
        <v/>
      </c>
      <c r="I162" s="13" t="str">
        <f>IF($A162="","",((C162+F162)-E162))</f>
        <v/>
      </c>
      <c r="J162" s="13" t="str">
        <f>IF($A162="","",MAX(0,(H162-E162)))</f>
        <v/>
      </c>
    </row>
    <row r="163" spans="1:10" x14ac:dyDescent="0.25">
      <c r="C163" s="11"/>
      <c r="D163" s="12"/>
      <c r="E163" s="11"/>
      <c r="F163" s="11"/>
      <c r="G163" s="11"/>
      <c r="H163" s="13" t="str">
        <f>IF($A163="","",(ROUND((C163*D163),2)+F163))</f>
        <v/>
      </c>
      <c r="I163" s="13" t="str">
        <f>IF($A163="","",((C163+F163)-E163))</f>
        <v/>
      </c>
      <c r="J163" s="13" t="str">
        <f>IF($A163="","",MAX(0,(H163-E163)))</f>
        <v/>
      </c>
    </row>
    <row r="164" spans="1:10" x14ac:dyDescent="0.25">
      <c r="C164" s="11"/>
      <c r="D164" s="12"/>
      <c r="E164" s="11"/>
      <c r="F164" s="11"/>
      <c r="G164" s="11"/>
      <c r="H164" s="13" t="str">
        <f>IF($A164="","",(ROUND((C164*D164),2)+F164))</f>
        <v/>
      </c>
      <c r="I164" s="13" t="str">
        <f>IF($A164="","",((C164+F164)-E164))</f>
        <v/>
      </c>
      <c r="J164" s="13" t="str">
        <f>IF($A164="","",MAX(0,(H164-E164)))</f>
        <v/>
      </c>
    </row>
    <row r="165" spans="1:10" x14ac:dyDescent="0.25">
      <c r="C165" s="11"/>
      <c r="D165" s="12"/>
      <c r="E165" s="11"/>
      <c r="F165" s="11"/>
      <c r="G165" s="11"/>
      <c r="H165" s="13" t="str">
        <f>IF($A165="","",(ROUND((C165*D165),2)+F165))</f>
        <v/>
      </c>
      <c r="I165" s="13" t="str">
        <f>IF($A165="","",((C165+F165)-E165))</f>
        <v/>
      </c>
      <c r="J165" s="13" t="str">
        <f>IF($A165="","",MAX(0,(H165-E165)))</f>
        <v/>
      </c>
    </row>
    <row r="166" spans="1:10" x14ac:dyDescent="0.25">
      <c r="C166" s="11"/>
      <c r="D166" s="12"/>
      <c r="E166" s="11"/>
      <c r="F166" s="11"/>
      <c r="G166" s="11"/>
      <c r="H166" s="13" t="str">
        <f>IF($A166="","",(ROUND((C166*D166),2)+F166))</f>
        <v/>
      </c>
      <c r="I166" s="13" t="str">
        <f>IF($A166="","",((C166+F166)-E166))</f>
        <v/>
      </c>
      <c r="J166" s="13" t="str">
        <f>IF($A166="","",MAX(0,(H166-E166)))</f>
        <v/>
      </c>
    </row>
    <row r="167" spans="1:10" x14ac:dyDescent="0.25">
      <c r="C167" s="11"/>
      <c r="D167" s="12"/>
      <c r="E167" s="11"/>
      <c r="F167" s="11"/>
      <c r="G167" s="11"/>
      <c r="H167" s="13" t="str">
        <f>IF($A167="","",(ROUND((C167*D167),2)+F167))</f>
        <v/>
      </c>
      <c r="I167" s="13" t="str">
        <f>IF($A167="","",((C167+F167)-E167))</f>
        <v/>
      </c>
      <c r="J167" s="13" t="str">
        <f>IF($A167="","",MAX(0,(H167-E167)))</f>
        <v/>
      </c>
    </row>
    <row r="168" spans="1:10" x14ac:dyDescent="0.25">
      <c r="C168" s="11"/>
      <c r="D168" s="12"/>
      <c r="E168" s="11"/>
      <c r="F168" s="11"/>
      <c r="G168" s="11"/>
      <c r="H168" s="13" t="str">
        <f>IF($A168="","",(ROUND((C168*D168),2)+F168))</f>
        <v/>
      </c>
      <c r="I168" s="13" t="str">
        <f>IF($A168="","",((C168+F168)-E168))</f>
        <v/>
      </c>
      <c r="J168" s="13" t="str">
        <f>IF($A168="","",MAX(0,(H168-E168)))</f>
        <v/>
      </c>
    </row>
    <row r="169" spans="1:10" x14ac:dyDescent="0.25">
      <c r="C169" s="11"/>
      <c r="D169" s="12"/>
      <c r="E169" s="11"/>
      <c r="F169" s="11"/>
      <c r="G169" s="11"/>
      <c r="H169" s="13" t="str">
        <f>IF($A169="","",(ROUND((C169*D169),2)+F169))</f>
        <v/>
      </c>
      <c r="I169" s="13" t="str">
        <f>IF($A169="","",((C169+F169)-E169))</f>
        <v/>
      </c>
      <c r="J169" s="13" t="str">
        <f>IF($A169="","",MAX(0,(H169-E169)))</f>
        <v/>
      </c>
    </row>
    <row r="170" spans="1:10" x14ac:dyDescent="0.25">
      <c r="C170" s="11"/>
      <c r="D170" s="12"/>
      <c r="E170" s="11"/>
      <c r="F170" s="11"/>
      <c r="G170" s="11"/>
      <c r="H170" s="13" t="str">
        <f>IF($A170="","",(ROUND((C170*D170),2)+F170))</f>
        <v/>
      </c>
      <c r="I170" s="13" t="str">
        <f>IF($A170="","",((C170+F170)-E170))</f>
        <v/>
      </c>
      <c r="J170" s="13" t="str">
        <f>IF($A170="","",MAX(0,(H170-E170)))</f>
        <v/>
      </c>
    </row>
    <row r="171" spans="1:10" x14ac:dyDescent="0.25">
      <c r="C171" s="11"/>
      <c r="D171" s="12"/>
      <c r="E171" s="11"/>
      <c r="F171" s="11"/>
      <c r="G171" s="11"/>
      <c r="H171" s="13" t="str">
        <f>IF($A171="","",(ROUND((C171*D171),2)+F171))</f>
        <v/>
      </c>
      <c r="I171" s="13" t="str">
        <f>IF($A171="","",((C171+F171)-E171))</f>
        <v/>
      </c>
      <c r="J171" s="13" t="str">
        <f>IF($A171="","",MAX(0,(H171-E171)))</f>
        <v/>
      </c>
    </row>
    <row r="172" spans="1:10" x14ac:dyDescent="0.25">
      <c r="C172" s="11"/>
      <c r="D172" s="12"/>
      <c r="E172" s="11"/>
      <c r="F172" s="11"/>
      <c r="G172" s="11"/>
      <c r="H172" s="13" t="str">
        <f>IF($A172="","",(ROUND((C172*D172),2)+F172))</f>
        <v/>
      </c>
      <c r="I172" s="13" t="str">
        <f>IF($A172="","",((C172+F172)-E172))</f>
        <v/>
      </c>
      <c r="J172" s="13" t="str">
        <f>IF($A172="","",MAX(0,(H172-E172)))</f>
        <v/>
      </c>
    </row>
    <row r="173" spans="1:10" x14ac:dyDescent="0.25">
      <c r="C173" s="11"/>
      <c r="D173" s="12"/>
      <c r="E173" s="11"/>
      <c r="F173" s="11"/>
      <c r="G173" s="11"/>
      <c r="H173" s="13" t="str">
        <f>IF($A173="","",(ROUND((C173*D173),2)+F173))</f>
        <v/>
      </c>
      <c r="I173" s="13" t="str">
        <f>IF($A173="","",((C173+F173)-E173))</f>
        <v/>
      </c>
      <c r="J173" s="13" t="str">
        <f>IF($A173="","",MAX(0,(H173-E173)))</f>
        <v/>
      </c>
    </row>
    <row r="174" spans="1:10" x14ac:dyDescent="0.25">
      <c r="C174" s="11"/>
      <c r="D174" s="12"/>
      <c r="E174" s="11"/>
      <c r="F174" s="11"/>
      <c r="G174" s="11"/>
      <c r="H174" s="13" t="str">
        <f>IF($A174="","",(ROUND((C174*D174),2)+F174))</f>
        <v/>
      </c>
      <c r="I174" s="13" t="str">
        <f>IF($A174="","",((C174+F174)-E174))</f>
        <v/>
      </c>
      <c r="J174" s="13" t="str">
        <f>IF($A174="","",MAX(0,(H174-E174)))</f>
        <v/>
      </c>
    </row>
    <row r="175" spans="1:10" x14ac:dyDescent="0.25">
      <c r="C175" s="11"/>
      <c r="D175" s="12"/>
      <c r="E175" s="11"/>
      <c r="F175" s="11"/>
      <c r="G175" s="11"/>
      <c r="H175" s="13" t="str">
        <f>IF($A175="","",(ROUND((C175*D175),2)+F175))</f>
        <v/>
      </c>
      <c r="I175" s="13" t="str">
        <f>IF($A175="","",((C175+F175)-E175))</f>
        <v/>
      </c>
      <c r="J175" s="13" t="str">
        <f>IF($A175="","",MAX(0,(H175-E175)))</f>
        <v/>
      </c>
    </row>
    <row r="176" spans="1:10" x14ac:dyDescent="0.25">
      <c r="C176" s="11"/>
      <c r="D176" s="12"/>
      <c r="E176" s="11"/>
      <c r="F176" s="11"/>
      <c r="G176" s="11"/>
      <c r="H176" s="13" t="str">
        <f>IF($A176="","",(ROUND((C176*D176),2)+F176))</f>
        <v/>
      </c>
      <c r="I176" s="13" t="str">
        <f>IF($A176="","",((C176+F176)-E176))</f>
        <v/>
      </c>
      <c r="J176" s="13" t="str">
        <f>IF($A176="","",MAX(0,(H176-E176)))</f>
        <v/>
      </c>
    </row>
    <row r="177" spans="1:10" x14ac:dyDescent="0.25">
      <c r="C177" s="11"/>
      <c r="D177" s="12"/>
      <c r="E177" s="11"/>
      <c r="F177" s="11"/>
      <c r="G177" s="11"/>
      <c r="H177" s="13" t="str">
        <f>IF($A177="","",(ROUND((C177*D177),2)+F177))</f>
        <v/>
      </c>
      <c r="I177" s="13" t="str">
        <f>IF($A177="","",((C177+F177)-E177))</f>
        <v/>
      </c>
      <c r="J177" s="13" t="str">
        <f>IF($A177="","",MAX(0,(H177-E177)))</f>
        <v/>
      </c>
    </row>
    <row r="178" spans="1:10" x14ac:dyDescent="0.25">
      <c r="C178" s="11"/>
      <c r="D178" s="12"/>
      <c r="E178" s="11"/>
      <c r="F178" s="11"/>
      <c r="G178" s="11"/>
      <c r="H178" s="13" t="str">
        <f>IF($A178="","",(ROUND((C178*D178),2)+F178))</f>
        <v/>
      </c>
      <c r="I178" s="13" t="str">
        <f>IF($A178="","",((C178+F178)-E178))</f>
        <v/>
      </c>
      <c r="J178" s="13" t="str">
        <f>IF($A178="","",MAX(0,(H178-E178)))</f>
        <v/>
      </c>
    </row>
    <row r="179" spans="1:10" x14ac:dyDescent="0.25">
      <c r="C179" s="11"/>
      <c r="D179" s="12"/>
      <c r="E179" s="11"/>
      <c r="F179" s="11"/>
      <c r="G179" s="11"/>
      <c r="H179" s="13" t="str">
        <f>IF($A179="","",(ROUND((C179*D179),2)+F179))</f>
        <v/>
      </c>
      <c r="I179" s="13" t="str">
        <f>IF($A179="","",((C179+F179)-E179))</f>
        <v/>
      </c>
      <c r="J179" s="13" t="str">
        <f>IF($A179="","",MAX(0,(H179-E179)))</f>
        <v/>
      </c>
    </row>
    <row r="180" spans="1:10" x14ac:dyDescent="0.25">
      <c r="C180" s="11"/>
      <c r="D180" s="12"/>
      <c r="E180" s="11"/>
      <c r="F180" s="11"/>
      <c r="G180" s="11"/>
      <c r="H180" s="13" t="str">
        <f>IF($A180="","",(ROUND((C180*D180),2)+F180))</f>
        <v/>
      </c>
      <c r="I180" s="13" t="str">
        <f>IF($A180="","",((C180+F180)-E180))</f>
        <v/>
      </c>
      <c r="J180" s="13" t="str">
        <f>IF($A180="","",MAX(0,(H180-E180)))</f>
        <v/>
      </c>
    </row>
    <row r="181" spans="1:10" x14ac:dyDescent="0.25">
      <c r="C181" s="11"/>
      <c r="D181" s="12"/>
      <c r="E181" s="11"/>
      <c r="F181" s="11"/>
      <c r="G181" s="11"/>
      <c r="H181" s="13" t="str">
        <f>IF($A181="","",(ROUND((C181*D181),2)+F181))</f>
        <v/>
      </c>
      <c r="I181" s="13" t="str">
        <f>IF($A181="","",((C181+F181)-E181))</f>
        <v/>
      </c>
      <c r="J181" s="13" t="str">
        <f>IF($A181="","",MAX(0,(H181-E181)))</f>
        <v/>
      </c>
    </row>
    <row r="182" spans="1:10" x14ac:dyDescent="0.25">
      <c r="C182" s="11"/>
      <c r="D182" s="12"/>
      <c r="E182" s="11"/>
      <c r="F182" s="11"/>
      <c r="G182" s="11"/>
      <c r="H182" s="13" t="str">
        <f>IF($A182="","",(ROUND((C182*D182),2)+F182))</f>
        <v/>
      </c>
      <c r="I182" s="13" t="str">
        <f>IF($A182="","",((C182+F182)-E182))</f>
        <v/>
      </c>
      <c r="J182" s="13" t="str">
        <f>IF($A182="","",MAX(0,(H182-E182)))</f>
        <v/>
      </c>
    </row>
    <row r="183" spans="1:10" x14ac:dyDescent="0.25">
      <c r="C183" s="11"/>
      <c r="D183" s="12"/>
      <c r="E183" s="11"/>
      <c r="F183" s="11"/>
      <c r="G183" s="11"/>
      <c r="H183" s="13" t="str">
        <f>IF($A183="","",(ROUND((C183*D183),2)+F183))</f>
        <v/>
      </c>
      <c r="I183" s="13" t="str">
        <f>IF($A183="","",((C183+F183)-E183))</f>
        <v/>
      </c>
      <c r="J183" s="13" t="str">
        <f>IF($A183="","",MAX(0,(H183-E183)))</f>
        <v/>
      </c>
    </row>
    <row r="184" spans="1:10" x14ac:dyDescent="0.25">
      <c r="C184" s="11"/>
      <c r="D184" s="12"/>
      <c r="E184" s="11"/>
      <c r="F184" s="11"/>
      <c r="G184" s="11"/>
      <c r="H184" s="13" t="str">
        <f>IF($A184="","",(ROUND((C184*D184),2)+F184))</f>
        <v/>
      </c>
      <c r="I184" s="13" t="str">
        <f>IF($A184="","",((C184+F184)-E184))</f>
        <v/>
      </c>
      <c r="J184" s="13" t="str">
        <f>IF($A184="","",MAX(0,(H184-E184)))</f>
        <v/>
      </c>
    </row>
    <row r="185" spans="1:10" x14ac:dyDescent="0.25">
      <c r="C185" s="11"/>
      <c r="D185" s="12"/>
      <c r="E185" s="11"/>
      <c r="F185" s="11"/>
      <c r="G185" s="11"/>
      <c r="H185" s="13" t="str">
        <f>IF($A185="","",(ROUND((C185*D185),2)+F185))</f>
        <v/>
      </c>
      <c r="I185" s="13" t="str">
        <f>IF($A185="","",((C185+F185)-E185))</f>
        <v/>
      </c>
      <c r="J185" s="13" t="str">
        <f>IF($A185="","",MAX(0,(H185-E185)))</f>
        <v/>
      </c>
    </row>
    <row r="186" spans="1:10" x14ac:dyDescent="0.25">
      <c r="C186" s="11"/>
      <c r="D186" s="12"/>
      <c r="E186" s="11"/>
      <c r="F186" s="11"/>
      <c r="G186" s="11"/>
      <c r="H186" s="13" t="str">
        <f>IF($A186="","",(ROUND((C186*D186),2)+F186))</f>
        <v/>
      </c>
      <c r="I186" s="13" t="str">
        <f>IF($A186="","",((C186+F186)-E186))</f>
        <v/>
      </c>
      <c r="J186" s="13" t="str">
        <f>IF($A186="","",MAX(0,(H186-E186)))</f>
        <v/>
      </c>
    </row>
    <row r="187" spans="1:10" x14ac:dyDescent="0.25">
      <c r="C187" s="11"/>
      <c r="D187" s="12"/>
      <c r="E187" s="11"/>
      <c r="F187" s="11"/>
      <c r="G187" s="11"/>
      <c r="H187" s="13" t="str">
        <f>IF($A187="","",(ROUND((C187*D187),2)+F187))</f>
        <v/>
      </c>
      <c r="I187" s="13" t="str">
        <f>IF($A187="","",((C187+F187)-E187))</f>
        <v/>
      </c>
      <c r="J187" s="13" t="str">
        <f>IF($A187="","",MAX(0,(H187-E187)))</f>
        <v/>
      </c>
    </row>
    <row r="188" spans="1:10" x14ac:dyDescent="0.25">
      <c r="C188" s="11"/>
      <c r="D188" s="12"/>
      <c r="E188" s="11"/>
      <c r="F188" s="11"/>
      <c r="G188" s="11"/>
      <c r="H188" s="13" t="str">
        <f>IF($A188="","",(ROUND((C188*D188),2)+F188))</f>
        <v/>
      </c>
      <c r="I188" s="13" t="str">
        <f>IF($A188="","",((C188+F188)-E188))</f>
        <v/>
      </c>
      <c r="J188" s="13" t="str">
        <f>IF($A188="","",MAX(0,(H188-E188)))</f>
        <v/>
      </c>
    </row>
    <row r="189" spans="1:10" x14ac:dyDescent="0.25">
      <c r="C189" s="11"/>
      <c r="D189" s="12"/>
      <c r="E189" s="11"/>
      <c r="F189" s="11"/>
      <c r="G189" s="11"/>
      <c r="H189" s="13" t="str">
        <f>IF($A189="","",(ROUND((C189*D189),2)+F189))</f>
        <v/>
      </c>
      <c r="I189" s="13" t="str">
        <f>IF($A189="","",((C189+F189)-E189))</f>
        <v/>
      </c>
      <c r="J189" s="13" t="str">
        <f>IF($A189="","",MAX(0,(H189-E189)))</f>
        <v/>
      </c>
    </row>
    <row r="190" spans="1:10" x14ac:dyDescent="0.25">
      <c r="C190" s="11"/>
      <c r="D190" s="12"/>
      <c r="E190" s="11"/>
      <c r="F190" s="11"/>
      <c r="G190" s="11"/>
      <c r="H190" s="13" t="str">
        <f>IF($A190="","",(ROUND((C190*D190),2)+F190))</f>
        <v/>
      </c>
      <c r="I190" s="13" t="str">
        <f>IF($A190="","",((C190+F190)-E190))</f>
        <v/>
      </c>
      <c r="J190" s="13" t="str">
        <f>IF($A190="","",MAX(0,(H190-E190)))</f>
        <v/>
      </c>
    </row>
    <row r="191" spans="1:10" x14ac:dyDescent="0.25">
      <c r="C191" s="11"/>
      <c r="D191" s="12"/>
      <c r="E191" s="11"/>
      <c r="F191" s="11"/>
      <c r="G191" s="11"/>
      <c r="H191" s="13" t="str">
        <f>IF($A191="","",(ROUND((C191*D191),2)+F191))</f>
        <v/>
      </c>
      <c r="I191" s="13" t="str">
        <f>IF($A191="","",((C191+F191)-E191))</f>
        <v/>
      </c>
      <c r="J191" s="13" t="str">
        <f>IF($A191="","",MAX(0,(H191-E191)))</f>
        <v/>
      </c>
    </row>
    <row r="192" spans="1:10" x14ac:dyDescent="0.25">
      <c r="C192" s="11"/>
      <c r="D192" s="12"/>
      <c r="E192" s="11"/>
      <c r="F192" s="11"/>
      <c r="G192" s="11"/>
      <c r="H192" s="13" t="str">
        <f>IF($A192="","",(ROUND((C192*D192),2)+F192))</f>
        <v/>
      </c>
      <c r="I192" s="13" t="str">
        <f>IF($A192="","",((C192+F192)-E192))</f>
        <v/>
      </c>
      <c r="J192" s="13" t="str">
        <f>IF($A192="","",MAX(0,(H192-E192)))</f>
        <v/>
      </c>
    </row>
    <row r="193" spans="1:10" x14ac:dyDescent="0.25">
      <c r="C193" s="11"/>
      <c r="D193" s="12"/>
      <c r="E193" s="11"/>
      <c r="F193" s="11"/>
      <c r="G193" s="11"/>
      <c r="H193" s="13" t="str">
        <f>IF($A193="","",(ROUND((C193*D193),2)+F193))</f>
        <v/>
      </c>
      <c r="I193" s="13" t="str">
        <f>IF($A193="","",((C193+F193)-E193))</f>
        <v/>
      </c>
      <c r="J193" s="13" t="str">
        <f>IF($A193="","",MAX(0,(H193-E193)))</f>
        <v/>
      </c>
    </row>
    <row r="194" spans="1:10" x14ac:dyDescent="0.25">
      <c r="C194" s="11"/>
      <c r="D194" s="12"/>
      <c r="E194" s="11"/>
      <c r="F194" s="11"/>
      <c r="G194" s="11"/>
      <c r="H194" s="13" t="str">
        <f>IF($A194="","",(ROUND((C194*D194),2)+F194))</f>
        <v/>
      </c>
      <c r="I194" s="13" t="str">
        <f>IF($A194="","",((C194+F194)-E194))</f>
        <v/>
      </c>
      <c r="J194" s="13" t="str">
        <f>IF($A194="","",MAX(0,(H194-E194)))</f>
        <v/>
      </c>
    </row>
    <row r="195" spans="1:10" x14ac:dyDescent="0.25">
      <c r="C195" s="11"/>
      <c r="D195" s="12"/>
      <c r="E195" s="11"/>
      <c r="F195" s="11"/>
      <c r="G195" s="11"/>
      <c r="H195" s="13" t="str">
        <f>IF($A195="","",(ROUND((C195*D195),2)+F195))</f>
        <v/>
      </c>
      <c r="I195" s="13" t="str">
        <f>IF($A195="","",((C195+F195)-E195))</f>
        <v/>
      </c>
      <c r="J195" s="13" t="str">
        <f>IF($A195="","",MAX(0,(H195-E195)))</f>
        <v/>
      </c>
    </row>
    <row r="196" spans="1:10" x14ac:dyDescent="0.25">
      <c r="C196" s="11"/>
      <c r="D196" s="12"/>
      <c r="E196" s="11"/>
      <c r="F196" s="11"/>
      <c r="G196" s="11"/>
      <c r="H196" s="13" t="str">
        <f>IF($A196="","",(ROUND((C196*D196),2)+F196))</f>
        <v/>
      </c>
      <c r="I196" s="13" t="str">
        <f>IF($A196="","",((C196+F196)-E196))</f>
        <v/>
      </c>
      <c r="J196" s="13" t="str">
        <f>IF($A196="","",MAX(0,(H196-E196)))</f>
        <v/>
      </c>
    </row>
    <row r="197" spans="1:10" x14ac:dyDescent="0.25">
      <c r="C197" s="11"/>
      <c r="D197" s="12"/>
      <c r="E197" s="11"/>
      <c r="F197" s="11"/>
      <c r="G197" s="11"/>
      <c r="H197" s="13" t="str">
        <f>IF($A197="","",(ROUND((C197*D197),2)+F197))</f>
        <v/>
      </c>
      <c r="I197" s="13" t="str">
        <f>IF($A197="","",((C197+F197)-E197))</f>
        <v/>
      </c>
      <c r="J197" s="13" t="str">
        <f>IF($A197="","",MAX(0,(H197-E197)))</f>
        <v/>
      </c>
    </row>
    <row r="198" spans="1:10" x14ac:dyDescent="0.25">
      <c r="C198" s="11"/>
      <c r="D198" s="12"/>
      <c r="E198" s="11"/>
      <c r="F198" s="11"/>
      <c r="G198" s="11"/>
      <c r="H198" s="13" t="str">
        <f>IF($A198="","",(ROUND((C198*D198),2)+F198))</f>
        <v/>
      </c>
      <c r="I198" s="13" t="str">
        <f>IF($A198="","",((C198+F198)-E198))</f>
        <v/>
      </c>
      <c r="J198" s="13" t="str">
        <f>IF($A198="","",MAX(0,(H198-E198)))</f>
        <v/>
      </c>
    </row>
    <row r="199" spans="1:10" x14ac:dyDescent="0.25">
      <c r="C199" s="11"/>
      <c r="D199" s="12"/>
      <c r="E199" s="11"/>
      <c r="F199" s="11"/>
      <c r="G199" s="11"/>
      <c r="H199" s="13" t="str">
        <f>IF($A199="","",(ROUND((C199*D199),2)+F199))</f>
        <v/>
      </c>
      <c r="I199" s="13" t="str">
        <f>IF($A199="","",((C199+F199)-E199))</f>
        <v/>
      </c>
      <c r="J199" s="13" t="str">
        <f>IF($A199="","",MAX(0,(H199-E199)))</f>
        <v/>
      </c>
    </row>
    <row r="200" spans="1:10" x14ac:dyDescent="0.25">
      <c r="C200" s="11"/>
      <c r="D200" s="12"/>
      <c r="E200" s="11"/>
      <c r="F200" s="11"/>
      <c r="G200" s="11"/>
      <c r="H200" s="13" t="str">
        <f>IF($A200="","",(ROUND((C200*D200),2)+F200))</f>
        <v/>
      </c>
      <c r="I200" s="13" t="str">
        <f>IF($A200="","",((C200+F200)-E200))</f>
        <v/>
      </c>
      <c r="J200" s="13" t="str">
        <f>IF($A200="","",MAX(0,(H200-E200)))</f>
        <v/>
      </c>
    </row>
    <row r="201" spans="1:10" x14ac:dyDescent="0.25">
      <c r="C201" s="11"/>
      <c r="D201" s="12"/>
      <c r="E201" s="11"/>
      <c r="F201" s="11"/>
      <c r="G201" s="11"/>
      <c r="H201" s="13" t="str">
        <f>IF($A201="","",(ROUND((C201*D201),2)+F201))</f>
        <v/>
      </c>
      <c r="I201" s="13" t="str">
        <f>IF($A201="","",((C201+F201)-E201))</f>
        <v/>
      </c>
      <c r="J201" s="13" t="str">
        <f>IF($A201="","",MAX(0,(H201-E201)))</f>
        <v/>
      </c>
    </row>
  </sheetData>
  <autoFilter ref="A1:J1"/>
  <conditionalFormatting sqref="J2:J201">
    <cfRule type="expression" dxfId="0" priority="1">
      <formula>AND(J2&lt;&gt;"",J2&gt;0)</formula>
    </cfRule>
  </conditionalFormatting>
  <dataValidations count="6">
    <dataValidation type="list" allowBlank="1" showErrorMessage="1" errorTitle="Pick from the list" error="Choose one of: Schematic design, Design development, Construction documents, Bidding, Construction admin" sqref="B2:B201">
      <formula1>"Schematic design,Design development,Construction documents,Bidding,Construction admin"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31</v>
      </c>
      <c r="B1" s="14" t="s">
        <v>32</v>
      </c>
      <c r="C1" s="14" t="s">
        <v>33</v>
      </c>
    </row>
    <row r="2" spans="1:2" x14ac:dyDescent="0.25">
      <c r="A2" t="s">
        <v>34</v>
      </c>
      <c r="B2" s="15">
        <f>(SUM('Fees by phase'!$C$2:$C$201)+SUM('Fees by phase'!$F$2:$F$201))</f>
        <v>78700</v>
      </c>
    </row>
    <row r="3" spans="1:2" x14ac:dyDescent="0.25">
      <c r="A3" t="s">
        <v>17</v>
      </c>
      <c r="B3" s="15">
        <f>SUM('Fees by phase'!$E$2:$E$201)</f>
        <v>31200</v>
      </c>
    </row>
    <row r="4" spans="1:3" x14ac:dyDescent="0.25">
      <c r="A4" t="s">
        <v>35</v>
      </c>
      <c r="B4" s="15">
        <f>SUM('Fees by phase'!$J$2:$J$201)</f>
        <v>8325</v>
      </c>
      <c r="C4" s="16" t="s">
        <v>36</v>
      </c>
    </row>
    <row r="5" spans="1:2" x14ac:dyDescent="0.25">
      <c r="A5" t="s">
        <v>37</v>
      </c>
      <c r="B5" s="15">
        <f>SUM('Fees by phase'!$I$2:$I$201)</f>
        <v>47500</v>
      </c>
    </row>
    <row r="6" spans="1:2" x14ac:dyDescent="0.25">
      <c r="A6" t="s">
        <v>38</v>
      </c>
      <c r="B6" s="15">
        <f>SUM('Fees by phase'!$G$2:$G$201)</f>
        <v>605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Fees by phase</vt:lpstr>
      <vt:lpstr>Fee 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