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<sst xmlns="http://schemas.openxmlformats.org/spreadsheetml/2006/main" count="63" uniqueCount="60">
  <si>
    <t>Interior Design Budget Tracker</t>
  </si>
  <si>
    <t>A free interior design budget spreadsheet: track estimate vs. actual and markup per item and room across vendors, in Google Sheets and Excel.</t>
  </si>
  <si>
    <t>Quick start</t>
  </si>
  <si>
    <t>Open the Items tab and replace the sample rows with your own — one row per entry. Formulas fill in automatically for new rows.</t>
  </si>
  <si>
    <t>Add every item with your estimate and markup. Client price uses the actual cost once you enter it, otherwise the estimate.</t>
  </si>
  <si>
    <t>Over / under turns red when an item comes in over estimate. Filter Room to review one space at a time with the client.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</si>
  <si>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</si>
  <si>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</si>
  <si>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</si>
  <si>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</si>
  <si>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</si>
  <si>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</si>
  <si>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</si>
  <si>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</si>
  <si>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</si>
  <si>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Item</t>
  </si>
  <si>
    <t>Vendor</t>
  </si>
  <si>
    <t>Estimate</t>
  </si>
  <si>
    <t>Actual cost</t>
  </si>
  <si>
    <t>Markup</t>
  </si>
  <si>
    <t>Status</t>
  </si>
  <si>
    <t>Client price</t>
  </si>
  <si>
    <t>Over / under estimate</t>
  </si>
  <si>
    <t>Living room</t>
  </si>
  <si>
    <t>Sofa – performance velvet, 96"</t>
  </si>
  <si>
    <t>RH</t>
  </si>
  <si>
    <t>Ordered</t>
  </si>
  <si>
    <t>Custom drapery (2 panels)</t>
  </si>
  <si>
    <t>Workroom – Silva</t>
  </si>
  <si>
    <t>Approved</t>
  </si>
  <si>
    <t>Kitchen</t>
  </si>
  <si>
    <t>Counter stools (3)</t>
  </si>
  <si>
    <t>Serena &amp; Lily</t>
  </si>
  <si>
    <t>Delivered</t>
  </si>
  <si>
    <t>Dining</t>
  </si>
  <si>
    <t>Pendant light</t>
  </si>
  <si>
    <t>Visual Comfort</t>
  </si>
  <si>
    <t>Installed</t>
  </si>
  <si>
    <t>Primary bedroom</t>
  </si>
  <si>
    <t>Upholstered bed – king</t>
  </si>
  <si>
    <t>Lulu and Georgia</t>
  </si>
  <si>
    <t>Specified</t>
  </si>
  <si>
    <t>Office</t>
  </si>
  <si>
    <t>Desk – walnut</t>
  </si>
  <si>
    <t>Room &amp; Board</t>
  </si>
  <si>
    <t>Value</t>
  </si>
  <si>
    <t>Notes</t>
  </si>
  <si>
    <t>Overview</t>
  </si>
  <si>
    <t>Entries</t>
  </si>
  <si>
    <t>By status</t>
  </si>
  <si>
    <t>Status: Specified</t>
  </si>
  <si>
    <t>Status: Approved</t>
  </si>
  <si>
    <t>Status: Ordered</t>
  </si>
  <si>
    <t>Status: Delivered</t>
  </si>
  <si>
    <t>Status: Installed</t>
  </si>
  <si>
    <t>Totals</t>
  </si>
  <si>
    <t>Total estimate</t>
  </si>
  <si>
    <t>Total actual cost</t>
  </si>
  <si>
    <t>Total client price</t>
  </si>
  <si>
    <t>Total over / under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</si>
</sst>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5" width="14" customWidth="1"/>
    <col min="6" max="6" width="11" customWidth="1"/>
    <col min="7" max="7" width="16" customWidth="1"/>
    <col min="8" max="8" width="15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4200</v>
      </c>
      <c r="E2" s="11">
        <v>4385</v>
      </c>
      <c r="F2" s="12">
        <v>0.3</v>
      </c>
      <c r="G2" t="s">
        <v>26</v>
      </c>
      <c r="H2" s="13">
        <f>IF($A2="","",ROUND((IF((E2=""),D2,E2)*(1+F2)),2))</f>
        <v>5700.5</v>
      </c>
      <c r="I2" s="13">
        <f>IF($A2="","",IF((E2=""),"",(E2-D2)))</f>
        <v>185</v>
      </c>
    </row>
    <row r="3" spans="1:9" x14ac:dyDescent="0.25">
      <c r="A3" t="s">
        <v>23</v>
      </c>
      <c r="B3" t="s">
        <v>27</v>
      </c>
      <c r="C3" t="s">
        <v>28</v>
      </c>
      <c r="D3" s="11">
        <v>1650</v>
      </c>
      <c r="E3" s="11"/>
      <c r="F3" s="12">
        <v>0.35</v>
      </c>
      <c r="G3" t="s">
        <v>29</v>
      </c>
      <c r="H3" s="13">
        <f>IF($A3="","",ROUND((IF((E3=""),D3,E3)*(1+F3)),2))</f>
        <v>2227.5</v>
      </c>
      <c r="I3" s="13" t="str">
        <f>IF($A3="","",IF((E3=""),"",(E3-D3)))</f>
        <v/>
      </c>
    </row>
    <row r="4" spans="1:9" x14ac:dyDescent="0.25">
      <c r="A4" t="s">
        <v>30</v>
      </c>
      <c r="B4" t="s">
        <v>31</v>
      </c>
      <c r="C4" t="s">
        <v>32</v>
      </c>
      <c r="D4" s="11">
        <v>1350</v>
      </c>
      <c r="E4" s="11">
        <v>1290</v>
      </c>
      <c r="F4" s="12">
        <v>0.3</v>
      </c>
      <c r="G4" t="s">
        <v>33</v>
      </c>
      <c r="H4" s="13">
        <f>IF($A4="","",ROUND((IF((E4=""),D4,E4)*(1+F4)),2))</f>
        <v>1677</v>
      </c>
      <c r="I4" s="13">
        <f>IF($A4="","",IF((E4=""),"",(E4-D4)))</f>
        <v>-60</v>
      </c>
    </row>
    <row r="5" spans="1:9" x14ac:dyDescent="0.25">
      <c r="A5" t="s">
        <v>34</v>
      </c>
      <c r="B5" t="s">
        <v>35</v>
      </c>
      <c r="C5" t="s">
        <v>36</v>
      </c>
      <c r="D5" s="11">
        <v>980</v>
      </c>
      <c r="E5" s="11">
        <v>980</v>
      </c>
      <c r="F5" s="12">
        <v>0.25</v>
      </c>
      <c r="G5" t="s">
        <v>37</v>
      </c>
      <c r="H5" s="13">
        <f>IF($A5="","",ROUND((IF((E5=""),D5,E5)*(1+F5)),2))</f>
        <v>1225</v>
      </c>
      <c r="I5" s="13">
        <f>IF($A5="","",IF((E5=""),"",(E5-D5)))</f>
        <v>0</v>
      </c>
    </row>
    <row r="6" spans="1:9" x14ac:dyDescent="0.25">
      <c r="A6" t="s">
        <v>38</v>
      </c>
      <c r="B6" t="s">
        <v>39</v>
      </c>
      <c r="C6" t="s">
        <v>40</v>
      </c>
      <c r="D6" s="11">
        <v>2600</v>
      </c>
      <c r="E6" s="11"/>
      <c r="F6" s="12">
        <v>0.3</v>
      </c>
      <c r="G6" t="s">
        <v>41</v>
      </c>
      <c r="H6" s="13">
        <f>IF($A6="","",ROUND((IF((E6=""),D6,E6)*(1+F6)),2))</f>
        <v>3380</v>
      </c>
      <c r="I6" s="13" t="str">
        <f>IF($A6="","",IF((E6=""),"",(E6-D6)))</f>
        <v/>
      </c>
    </row>
    <row r="7" spans="1:9" x14ac:dyDescent="0.25">
      <c r="A7" t="s">
        <v>42</v>
      </c>
      <c r="B7" t="s">
        <v>43</v>
      </c>
      <c r="C7" t="s">
        <v>44</v>
      </c>
      <c r="D7" s="11">
        <v>1900</v>
      </c>
      <c r="E7" s="11">
        <v>2050</v>
      </c>
      <c r="F7" s="12">
        <v>0.3</v>
      </c>
      <c r="G7" t="s">
        <v>26</v>
      </c>
      <c r="H7" s="13">
        <f>IF($A7="","",ROUND((IF((E7=""),D7,E7)*(1+F7)),2))</f>
        <v>2665</v>
      </c>
      <c r="I7" s="13">
        <f>IF($A7="","",IF((E7=""),"",(E7-D7)))</f>
        <v>150</v>
      </c>
    </row>
    <row r="8" spans="1:9" x14ac:dyDescent="0.25">
      <c r="D8" s="11"/>
      <c r="E8" s="11"/>
      <c r="F8" s="12"/>
      <c r="H8" s="13" t="str">
        <f>IF($A8="","",ROUND((IF((E8=""),D8,E8)*(1+F8)),2))</f>
        <v/>
      </c>
      <c r="I8" s="13" t="str">
        <f>IF($A8="","",IF((E8=""),"",(E8-D8)))</f>
        <v/>
      </c>
    </row>
    <row r="9" spans="1:9" x14ac:dyDescent="0.25">
      <c r="D9" s="11"/>
      <c r="E9" s="11"/>
      <c r="F9" s="12"/>
      <c r="H9" s="13" t="str">
        <f>IF($A9="","",ROUND((IF((E9=""),D9,E9)*(1+F9)),2))</f>
        <v/>
      </c>
      <c r="I9" s="13" t="str">
        <f>IF($A9="","",IF((E9=""),"",(E9-D9)))</f>
        <v/>
      </c>
    </row>
    <row r="10" spans="1:9" x14ac:dyDescent="0.25">
      <c r="D10" s="11"/>
      <c r="E10" s="11"/>
      <c r="F10" s="12"/>
      <c r="H10" s="13" t="str">
        <f>IF($A10="","",ROUND((IF((E10=""),D10,E10)*(1+F10)),2))</f>
        <v/>
      </c>
      <c r="I10" s="13" t="str">
        <f>IF($A10="","",IF((E10=""),"",(E10-D10)))</f>
        <v/>
      </c>
    </row>
    <row r="11" spans="1:9" x14ac:dyDescent="0.25">
      <c r="D11" s="11"/>
      <c r="E11" s="11"/>
      <c r="F11" s="12"/>
      <c r="H11" s="13" t="str">
        <f>IF($A11="","",ROUND((IF((E11=""),D11,E11)*(1+F11)),2))</f>
        <v/>
      </c>
      <c r="I11" s="13" t="str">
        <f>IF($A11="","",IF((E11=""),"",(E11-D11)))</f>
        <v/>
      </c>
    </row>
    <row r="12" spans="1:9" x14ac:dyDescent="0.25">
      <c r="D12" s="11"/>
      <c r="E12" s="11"/>
      <c r="F12" s="12"/>
      <c r="H12" s="13" t="str">
        <f>IF($A12="","",ROUND((IF((E12=""),D12,E12)*(1+F12)),2))</f>
        <v/>
      </c>
      <c r="I12" s="13" t="str">
        <f>IF($A12="","",IF((E12=""),"",(E12-D12)))</f>
        <v/>
      </c>
    </row>
    <row r="13" spans="1:9" x14ac:dyDescent="0.25">
      <c r="D13" s="11"/>
      <c r="E13" s="11"/>
      <c r="F13" s="12"/>
      <c r="H13" s="13" t="str">
        <f>IF($A13="","",ROUND((IF((E13=""),D13,E13)*(1+F13)),2))</f>
        <v/>
      </c>
      <c r="I13" s="13" t="str">
        <f>IF($A13="","",IF((E13=""),"",(E13-D13)))</f>
        <v/>
      </c>
    </row>
    <row r="14" spans="1:9" x14ac:dyDescent="0.25">
      <c r="D14" s="11"/>
      <c r="E14" s="11"/>
      <c r="F14" s="12"/>
      <c r="H14" s="13" t="str">
        <f>IF($A14="","",ROUND((IF((E14=""),D14,E14)*(1+F14)),2))</f>
        <v/>
      </c>
      <c r="I14" s="13" t="str">
        <f>IF($A14="","",IF((E14=""),"",(E14-D14)))</f>
        <v/>
      </c>
    </row>
    <row r="15" spans="1:9" x14ac:dyDescent="0.25">
      <c r="D15" s="11"/>
      <c r="E15" s="11"/>
      <c r="F15" s="12"/>
      <c r="H15" s="13" t="str">
        <f>IF($A15="","",ROUND((IF((E15=""),D15,E15)*(1+F15)),2))</f>
        <v/>
      </c>
      <c r="I15" s="13" t="str">
        <f>IF($A15="","",IF((E15=""),"",(E15-D15)))</f>
        <v/>
      </c>
    </row>
    <row r="16" spans="1:9" x14ac:dyDescent="0.25">
      <c r="D16" s="11"/>
      <c r="E16" s="11"/>
      <c r="F16" s="12"/>
      <c r="H16" s="13" t="str">
        <f>IF($A16="","",ROUND((IF((E16=""),D16,E16)*(1+F16)),2))</f>
        <v/>
      </c>
      <c r="I16" s="13" t="str">
        <f>IF($A16="","",IF((E16=""),"",(E16-D16)))</f>
        <v/>
      </c>
    </row>
    <row r="17" spans="1:9" x14ac:dyDescent="0.25">
      <c r="D17" s="11"/>
      <c r="E17" s="11"/>
      <c r="F17" s="12"/>
      <c r="H17" s="13" t="str">
        <f>IF($A17="","",ROUND((IF((E17=""),D17,E17)*(1+F17)),2))</f>
        <v/>
      </c>
      <c r="I17" s="13" t="str">
        <f>IF($A17="","",IF((E17=""),"",(E17-D17)))</f>
        <v/>
      </c>
    </row>
    <row r="18" spans="1:9" x14ac:dyDescent="0.25">
      <c r="D18" s="11"/>
      <c r="E18" s="11"/>
      <c r="F18" s="12"/>
      <c r="H18" s="13" t="str">
        <f>IF($A18="","",ROUND((IF((E18=""),D18,E18)*(1+F18)),2))</f>
        <v/>
      </c>
      <c r="I18" s="13" t="str">
        <f>IF($A18="","",IF((E18=""),"",(E18-D18)))</f>
        <v/>
      </c>
    </row>
    <row r="19" spans="1:9" x14ac:dyDescent="0.25">
      <c r="D19" s="11"/>
      <c r="E19" s="11"/>
      <c r="F19" s="12"/>
      <c r="H19" s="13" t="str">
        <f>IF($A19="","",ROUND((IF((E19=""),D19,E19)*(1+F19)),2))</f>
        <v/>
      </c>
      <c r="I19" s="13" t="str">
        <f>IF($A19="","",IF((E19=""),"",(E19-D19)))</f>
        <v/>
      </c>
    </row>
    <row r="20" spans="1:9" x14ac:dyDescent="0.25">
      <c r="D20" s="11"/>
      <c r="E20" s="11"/>
      <c r="F20" s="12"/>
      <c r="H20" s="13" t="str">
        <f>IF($A20="","",ROUND((IF((E20=""),D20,E20)*(1+F20)),2))</f>
        <v/>
      </c>
      <c r="I20" s="13" t="str">
        <f>IF($A20="","",IF((E20=""),"",(E20-D20)))</f>
        <v/>
      </c>
    </row>
    <row r="21" spans="1:9" x14ac:dyDescent="0.25">
      <c r="D21" s="11"/>
      <c r="E21" s="11"/>
      <c r="F21" s="12"/>
      <c r="H21" s="13" t="str">
        <f>IF($A21="","",ROUND((IF((E21=""),D21,E21)*(1+F21)),2))</f>
        <v/>
      </c>
      <c r="I21" s="13" t="str">
        <f>IF($A21="","",IF((E21=""),"",(E21-D21)))</f>
        <v/>
      </c>
    </row>
    <row r="22" spans="1:9" x14ac:dyDescent="0.25">
      <c r="D22" s="11"/>
      <c r="E22" s="11"/>
      <c r="F22" s="12"/>
      <c r="H22" s="13" t="str">
        <f>IF($A22="","",ROUND((IF((E22=""),D22,E22)*(1+F22)),2))</f>
        <v/>
      </c>
      <c r="I22" s="13" t="str">
        <f>IF($A22="","",IF((E22=""),"",(E22-D22)))</f>
        <v/>
      </c>
    </row>
    <row r="23" spans="1:9" x14ac:dyDescent="0.25">
      <c r="D23" s="11"/>
      <c r="E23" s="11"/>
      <c r="F23" s="12"/>
      <c r="H23" s="13" t="str">
        <f>IF($A23="","",ROUND((IF((E23=""),D23,E23)*(1+F23)),2))</f>
        <v/>
      </c>
      <c r="I23" s="13" t="str">
        <f>IF($A23="","",IF((E23=""),"",(E23-D23)))</f>
        <v/>
      </c>
    </row>
    <row r="24" spans="1:9" x14ac:dyDescent="0.25">
      <c r="D24" s="11"/>
      <c r="E24" s="11"/>
      <c r="F24" s="12"/>
      <c r="H24" s="13" t="str">
        <f>IF($A24="","",ROUND((IF((E24=""),D24,E24)*(1+F24)),2))</f>
        <v/>
      </c>
      <c r="I24" s="13" t="str">
        <f>IF($A24="","",IF((E24=""),"",(E24-D24)))</f>
        <v/>
      </c>
    </row>
    <row r="25" spans="1:9" x14ac:dyDescent="0.25">
      <c r="D25" s="11"/>
      <c r="E25" s="11"/>
      <c r="F25" s="12"/>
      <c r="H25" s="13" t="str">
        <f>IF($A25="","",ROUND((IF((E25=""),D25,E25)*(1+F25)),2))</f>
        <v/>
      </c>
      <c r="I25" s="13" t="str">
        <f>IF($A25="","",IF((E25=""),"",(E25-D25)))</f>
        <v/>
      </c>
    </row>
    <row r="26" spans="1:9" x14ac:dyDescent="0.25">
      <c r="D26" s="11"/>
      <c r="E26" s="11"/>
      <c r="F26" s="12"/>
      <c r="H26" s="13" t="str">
        <f>IF($A26="","",ROUND((IF((E26=""),D26,E26)*(1+F26)),2))</f>
        <v/>
      </c>
      <c r="I26" s="13" t="str">
        <f>IF($A26="","",IF((E26=""),"",(E26-D26)))</f>
        <v/>
      </c>
    </row>
    <row r="27" spans="1:9" x14ac:dyDescent="0.25">
      <c r="D27" s="11"/>
      <c r="E27" s="11"/>
      <c r="F27" s="12"/>
      <c r="H27" s="13" t="str">
        <f>IF($A27="","",ROUND((IF((E27=""),D27,E27)*(1+F27)),2))</f>
        <v/>
      </c>
      <c r="I27" s="13" t="str">
        <f>IF($A27="","",IF((E27=""),"",(E27-D27)))</f>
        <v/>
      </c>
    </row>
    <row r="28" spans="1:9" x14ac:dyDescent="0.25">
      <c r="D28" s="11"/>
      <c r="E28" s="11"/>
      <c r="F28" s="12"/>
      <c r="H28" s="13" t="str">
        <f>IF($A28="","",ROUND((IF((E28=""),D28,E28)*(1+F28)),2))</f>
        <v/>
      </c>
      <c r="I28" s="13" t="str">
        <f>IF($A28="","",IF((E28=""),"",(E28-D28)))</f>
        <v/>
      </c>
    </row>
    <row r="29" spans="1:9" x14ac:dyDescent="0.25">
      <c r="D29" s="11"/>
      <c r="E29" s="11"/>
      <c r="F29" s="12"/>
      <c r="H29" s="13" t="str">
        <f>IF($A29="","",ROUND((IF((E29=""),D29,E29)*(1+F29)),2))</f>
        <v/>
      </c>
      <c r="I29" s="13" t="str">
        <f>IF($A29="","",IF((E29=""),"",(E29-D29)))</f>
        <v/>
      </c>
    </row>
    <row r="30" spans="1:9" x14ac:dyDescent="0.25">
      <c r="D30" s="11"/>
      <c r="E30" s="11"/>
      <c r="F30" s="12"/>
      <c r="H30" s="13" t="str">
        <f>IF($A30="","",ROUND((IF((E30=""),D30,E30)*(1+F30)),2))</f>
        <v/>
      </c>
      <c r="I30" s="13" t="str">
        <f>IF($A30="","",IF((E30=""),"",(E30-D30)))</f>
        <v/>
      </c>
    </row>
    <row r="31" spans="1:9" x14ac:dyDescent="0.25">
      <c r="D31" s="11"/>
      <c r="E31" s="11"/>
      <c r="F31" s="12"/>
      <c r="H31" s="13" t="str">
        <f>IF($A31="","",ROUND((IF((E31=""),D31,E31)*(1+F31)),2))</f>
        <v/>
      </c>
      <c r="I31" s="13" t="str">
        <f>IF($A31="","",IF((E31=""),"",(E31-D31)))</f>
        <v/>
      </c>
    </row>
    <row r="32" spans="1:9" x14ac:dyDescent="0.25">
      <c r="D32" s="11"/>
      <c r="E32" s="11"/>
      <c r="F32" s="12"/>
      <c r="H32" s="13" t="str">
        <f>IF($A32="","",ROUND((IF((E32=""),D32,E32)*(1+F32)),2))</f>
        <v/>
      </c>
      <c r="I32" s="13" t="str">
        <f>IF($A32="","",IF((E32=""),"",(E32-D32)))</f>
        <v/>
      </c>
    </row>
    <row r="33" spans="1:9" x14ac:dyDescent="0.25">
      <c r="D33" s="11"/>
      <c r="E33" s="11"/>
      <c r="F33" s="12"/>
      <c r="H33" s="13" t="str">
        <f>IF($A33="","",ROUND((IF((E33=""),D33,E33)*(1+F33)),2))</f>
        <v/>
      </c>
      <c r="I33" s="13" t="str">
        <f>IF($A33="","",IF((E33=""),"",(E33-D33)))</f>
        <v/>
      </c>
    </row>
    <row r="34" spans="1:9" x14ac:dyDescent="0.25">
      <c r="D34" s="11"/>
      <c r="E34" s="11"/>
      <c r="F34" s="12"/>
      <c r="H34" s="13" t="str">
        <f>IF($A34="","",ROUND((IF((E34=""),D34,E34)*(1+F34)),2))</f>
        <v/>
      </c>
      <c r="I34" s="13" t="str">
        <f>IF($A34="","",IF((E34=""),"",(E34-D34)))</f>
        <v/>
      </c>
    </row>
    <row r="35" spans="1:9" x14ac:dyDescent="0.25">
      <c r="D35" s="11"/>
      <c r="E35" s="11"/>
      <c r="F35" s="12"/>
      <c r="H35" s="13" t="str">
        <f>IF($A35="","",ROUND((IF((E35=""),D35,E35)*(1+F35)),2))</f>
        <v/>
      </c>
      <c r="I35" s="13" t="str">
        <f>IF($A35="","",IF((E35=""),"",(E35-D35)))</f>
        <v/>
      </c>
    </row>
    <row r="36" spans="1:9" x14ac:dyDescent="0.25">
      <c r="D36" s="11"/>
      <c r="E36" s="11"/>
      <c r="F36" s="12"/>
      <c r="H36" s="13" t="str">
        <f>IF($A36="","",ROUND((IF((E36=""),D36,E36)*(1+F36)),2))</f>
        <v/>
      </c>
      <c r="I36" s="13" t="str">
        <f>IF($A36="","",IF((E36=""),"",(E36-D36)))</f>
        <v/>
      </c>
    </row>
    <row r="37" spans="1:9" x14ac:dyDescent="0.25">
      <c r="D37" s="11"/>
      <c r="E37" s="11"/>
      <c r="F37" s="12"/>
      <c r="H37" s="13" t="str">
        <f>IF($A37="","",ROUND((IF((E37=""),D37,E37)*(1+F37)),2))</f>
        <v/>
      </c>
      <c r="I37" s="13" t="str">
        <f>IF($A37="","",IF((E37=""),"",(E37-D37)))</f>
        <v/>
      </c>
    </row>
    <row r="38" spans="1:9" x14ac:dyDescent="0.25">
      <c r="D38" s="11"/>
      <c r="E38" s="11"/>
      <c r="F38" s="12"/>
      <c r="H38" s="13" t="str">
        <f>IF($A38="","",ROUND((IF((E38=""),D38,E38)*(1+F38)),2))</f>
        <v/>
      </c>
      <c r="I38" s="13" t="str">
        <f>IF($A38="","",IF((E38=""),"",(E38-D38)))</f>
        <v/>
      </c>
    </row>
    <row r="39" spans="1:9" x14ac:dyDescent="0.25">
      <c r="D39" s="11"/>
      <c r="E39" s="11"/>
      <c r="F39" s="12"/>
      <c r="H39" s="13" t="str">
        <f>IF($A39="","",ROUND((IF((E39=""),D39,E39)*(1+F39)),2))</f>
        <v/>
      </c>
      <c r="I39" s="13" t="str">
        <f>IF($A39="","",IF((E39=""),"",(E39-D39)))</f>
        <v/>
      </c>
    </row>
    <row r="40" spans="1:9" x14ac:dyDescent="0.25">
      <c r="D40" s="11"/>
      <c r="E40" s="11"/>
      <c r="F40" s="12"/>
      <c r="H40" s="13" t="str">
        <f>IF($A40="","",ROUND((IF((E40=""),D40,E40)*(1+F40)),2))</f>
        <v/>
      </c>
      <c r="I40" s="13" t="str">
        <f>IF($A40="","",IF((E40=""),"",(E40-D40)))</f>
        <v/>
      </c>
    </row>
    <row r="41" spans="1:9" x14ac:dyDescent="0.25">
      <c r="D41" s="11"/>
      <c r="E41" s="11"/>
      <c r="F41" s="12"/>
      <c r="H41" s="13" t="str">
        <f>IF($A41="","",ROUND((IF((E41=""),D41,E41)*(1+F41)),2))</f>
        <v/>
      </c>
      <c r="I41" s="13" t="str">
        <f>IF($A41="","",IF((E41=""),"",(E41-D41)))</f>
        <v/>
      </c>
    </row>
    <row r="42" spans="1:9" x14ac:dyDescent="0.25">
      <c r="D42" s="11"/>
      <c r="E42" s="11"/>
      <c r="F42" s="12"/>
      <c r="H42" s="13" t="str">
        <f>IF($A42="","",ROUND((IF((E42=""),D42,E42)*(1+F42)),2))</f>
        <v/>
      </c>
      <c r="I42" s="13" t="str">
        <f>IF($A42="","",IF((E42=""),"",(E42-D42)))</f>
        <v/>
      </c>
    </row>
    <row r="43" spans="1:9" x14ac:dyDescent="0.25">
      <c r="D43" s="11"/>
      <c r="E43" s="11"/>
      <c r="F43" s="12"/>
      <c r="H43" s="13" t="str">
        <f>IF($A43="","",ROUND((IF((E43=""),D43,E43)*(1+F43)),2))</f>
        <v/>
      </c>
      <c r="I43" s="13" t="str">
        <f>IF($A43="","",IF((E43=""),"",(E43-D43)))</f>
        <v/>
      </c>
    </row>
    <row r="44" spans="1:9" x14ac:dyDescent="0.25">
      <c r="D44" s="11"/>
      <c r="E44" s="11"/>
      <c r="F44" s="12"/>
      <c r="H44" s="13" t="str">
        <f>IF($A44="","",ROUND((IF((E44=""),D44,E44)*(1+F44)),2))</f>
        <v/>
      </c>
      <c r="I44" s="13" t="str">
        <f>IF($A44="","",IF((E44=""),"",(E44-D44)))</f>
        <v/>
      </c>
    </row>
    <row r="45" spans="1:9" x14ac:dyDescent="0.25">
      <c r="D45" s="11"/>
      <c r="E45" s="11"/>
      <c r="F45" s="12"/>
      <c r="H45" s="13" t="str">
        <f>IF($A45="","",ROUND((IF((E45=""),D45,E45)*(1+F45)),2))</f>
        <v/>
      </c>
      <c r="I45" s="13" t="str">
        <f>IF($A45="","",IF((E45=""),"",(E45-D45)))</f>
        <v/>
      </c>
    </row>
    <row r="46" spans="1:9" x14ac:dyDescent="0.25">
      <c r="D46" s="11"/>
      <c r="E46" s="11"/>
      <c r="F46" s="12"/>
      <c r="H46" s="13" t="str">
        <f>IF($A46="","",ROUND((IF((E46=""),D46,E46)*(1+F46)),2))</f>
        <v/>
      </c>
      <c r="I46" s="13" t="str">
        <f>IF($A46="","",IF((E46=""),"",(E46-D46)))</f>
        <v/>
      </c>
    </row>
    <row r="47" spans="1:9" x14ac:dyDescent="0.25">
      <c r="D47" s="11"/>
      <c r="E47" s="11"/>
      <c r="F47" s="12"/>
      <c r="H47" s="13" t="str">
        <f>IF($A47="","",ROUND((IF((E47=""),D47,E47)*(1+F47)),2))</f>
        <v/>
      </c>
      <c r="I47" s="13" t="str">
        <f>IF($A47="","",IF((E47=""),"",(E47-D47)))</f>
        <v/>
      </c>
    </row>
    <row r="48" spans="1:9" x14ac:dyDescent="0.25">
      <c r="D48" s="11"/>
      <c r="E48" s="11"/>
      <c r="F48" s="12"/>
      <c r="H48" s="13" t="str">
        <f>IF($A48="","",ROUND((IF((E48=""),D48,E48)*(1+F48)),2))</f>
        <v/>
      </c>
      <c r="I48" s="13" t="str">
        <f>IF($A48="","",IF((E48=""),"",(E48-D48)))</f>
        <v/>
      </c>
    </row>
    <row r="49" spans="1:9" x14ac:dyDescent="0.25">
      <c r="D49" s="11"/>
      <c r="E49" s="11"/>
      <c r="F49" s="12"/>
      <c r="H49" s="13" t="str">
        <f>IF($A49="","",ROUND((IF((E49=""),D49,E49)*(1+F49)),2))</f>
        <v/>
      </c>
      <c r="I49" s="13" t="str">
        <f>IF($A49="","",IF((E49=""),"",(E49-D49)))</f>
        <v/>
      </c>
    </row>
    <row r="50" spans="1:9" x14ac:dyDescent="0.25">
      <c r="D50" s="11"/>
      <c r="E50" s="11"/>
      <c r="F50" s="12"/>
      <c r="H50" s="13" t="str">
        <f>IF($A50="","",ROUND((IF((E50=""),D50,E50)*(1+F50)),2))</f>
        <v/>
      </c>
      <c r="I50" s="13" t="str">
        <f>IF($A50="","",IF((E50=""),"",(E50-D50)))</f>
        <v/>
      </c>
    </row>
    <row r="51" spans="1:9" x14ac:dyDescent="0.25">
      <c r="D51" s="11"/>
      <c r="E51" s="11"/>
      <c r="F51" s="12"/>
      <c r="H51" s="13" t="str">
        <f>IF($A51="","",ROUND((IF((E51=""),D51,E51)*(1+F51)),2))</f>
        <v/>
      </c>
      <c r="I51" s="13" t="str">
        <f>IF($A51="","",IF((E51=""),"",(E51-D51)))</f>
        <v/>
      </c>
    </row>
    <row r="52" spans="1:9" x14ac:dyDescent="0.25">
      <c r="D52" s="11"/>
      <c r="E52" s="11"/>
      <c r="F52" s="12"/>
      <c r="H52" s="13" t="str">
        <f>IF($A52="","",ROUND((IF((E52=""),D52,E52)*(1+F52)),2))</f>
        <v/>
      </c>
      <c r="I52" s="13" t="str">
        <f>IF($A52="","",IF((E52=""),"",(E52-D52)))</f>
        <v/>
      </c>
    </row>
    <row r="53" spans="1:9" x14ac:dyDescent="0.25">
      <c r="D53" s="11"/>
      <c r="E53" s="11"/>
      <c r="F53" s="12"/>
      <c r="H53" s="13" t="str">
        <f>IF($A53="","",ROUND((IF((E53=""),D53,E53)*(1+F53)),2))</f>
        <v/>
      </c>
      <c r="I53" s="13" t="str">
        <f>IF($A53="","",IF((E53=""),"",(E53-D53)))</f>
        <v/>
      </c>
    </row>
    <row r="54" spans="1:9" x14ac:dyDescent="0.25">
      <c r="D54" s="11"/>
      <c r="E54" s="11"/>
      <c r="F54" s="12"/>
      <c r="H54" s="13" t="str">
        <f>IF($A54="","",ROUND((IF((E54=""),D54,E54)*(1+F54)),2))</f>
        <v/>
      </c>
      <c r="I54" s="13" t="str">
        <f>IF($A54="","",IF((E54=""),"",(E54-D54)))</f>
        <v/>
      </c>
    </row>
    <row r="55" spans="1:9" x14ac:dyDescent="0.25">
      <c r="D55" s="11"/>
      <c r="E55" s="11"/>
      <c r="F55" s="12"/>
      <c r="H55" s="13" t="str">
        <f>IF($A55="","",ROUND((IF((E55=""),D55,E55)*(1+F55)),2))</f>
        <v/>
      </c>
      <c r="I55" s="13" t="str">
        <f>IF($A55="","",IF((E55=""),"",(E55-D55)))</f>
        <v/>
      </c>
    </row>
    <row r="56" spans="1:9" x14ac:dyDescent="0.25">
      <c r="D56" s="11"/>
      <c r="E56" s="11"/>
      <c r="F56" s="12"/>
      <c r="H56" s="13" t="str">
        <f>IF($A56="","",ROUND((IF((E56=""),D56,E56)*(1+F56)),2))</f>
        <v/>
      </c>
      <c r="I56" s="13" t="str">
        <f>IF($A56="","",IF((E56=""),"",(E56-D56)))</f>
        <v/>
      </c>
    </row>
    <row r="57" spans="1:9" x14ac:dyDescent="0.25">
      <c r="D57" s="11"/>
      <c r="E57" s="11"/>
      <c r="F57" s="12"/>
      <c r="H57" s="13" t="str">
        <f>IF($A57="","",ROUND((IF((E57=""),D57,E57)*(1+F57)),2))</f>
        <v/>
      </c>
      <c r="I57" s="13" t="str">
        <f>IF($A57="","",IF((E57=""),"",(E57-D57)))</f>
        <v/>
      </c>
    </row>
    <row r="58" spans="1:9" x14ac:dyDescent="0.25">
      <c r="D58" s="11"/>
      <c r="E58" s="11"/>
      <c r="F58" s="12"/>
      <c r="H58" s="13" t="str">
        <f>IF($A58="","",ROUND((IF((E58=""),D58,E58)*(1+F58)),2))</f>
        <v/>
      </c>
      <c r="I58" s="13" t="str">
        <f>IF($A58="","",IF((E58=""),"",(E58-D58)))</f>
        <v/>
      </c>
    </row>
    <row r="59" spans="1:9" x14ac:dyDescent="0.25">
      <c r="D59" s="11"/>
      <c r="E59" s="11"/>
      <c r="F59" s="12"/>
      <c r="H59" s="13" t="str">
        <f>IF($A59="","",ROUND((IF((E59=""),D59,E59)*(1+F59)),2))</f>
        <v/>
      </c>
      <c r="I59" s="13" t="str">
        <f>IF($A59="","",IF((E59=""),"",(E59-D59)))</f>
        <v/>
      </c>
    </row>
    <row r="60" spans="1:9" x14ac:dyDescent="0.25">
      <c r="D60" s="11"/>
      <c r="E60" s="11"/>
      <c r="F60" s="12"/>
      <c r="H60" s="13" t="str">
        <f>IF($A60="","",ROUND((IF((E60=""),D60,E60)*(1+F60)),2))</f>
        <v/>
      </c>
      <c r="I60" s="13" t="str">
        <f>IF($A60="","",IF((E60=""),"",(E60-D60)))</f>
        <v/>
      </c>
    </row>
    <row r="61" spans="1:9" x14ac:dyDescent="0.25">
      <c r="D61" s="11"/>
      <c r="E61" s="11"/>
      <c r="F61" s="12"/>
      <c r="H61" s="13" t="str">
        <f>IF($A61="","",ROUND((IF((E61=""),D61,E61)*(1+F61)),2))</f>
        <v/>
      </c>
      <c r="I61" s="13" t="str">
        <f>IF($A61="","",IF((E61=""),"",(E61-D61)))</f>
        <v/>
      </c>
    </row>
    <row r="62" spans="1:9" x14ac:dyDescent="0.25">
      <c r="D62" s="11"/>
      <c r="E62" s="11"/>
      <c r="F62" s="12"/>
      <c r="H62" s="13" t="str">
        <f>IF($A62="","",ROUND((IF((E62=""),D62,E62)*(1+F62)),2))</f>
        <v/>
      </c>
      <c r="I62" s="13" t="str">
        <f>IF($A62="","",IF((E62=""),"",(E62-D62)))</f>
        <v/>
      </c>
    </row>
    <row r="63" spans="1:9" x14ac:dyDescent="0.25">
      <c r="D63" s="11"/>
      <c r="E63" s="11"/>
      <c r="F63" s="12"/>
      <c r="H63" s="13" t="str">
        <f>IF($A63="","",ROUND((IF((E63=""),D63,E63)*(1+F63)),2))</f>
        <v/>
      </c>
      <c r="I63" s="13" t="str">
        <f>IF($A63="","",IF((E63=""),"",(E63-D63)))</f>
        <v/>
      </c>
    </row>
    <row r="64" spans="1:9" x14ac:dyDescent="0.25">
      <c r="D64" s="11"/>
      <c r="E64" s="11"/>
      <c r="F64" s="12"/>
      <c r="H64" s="13" t="str">
        <f>IF($A64="","",ROUND((IF((E64=""),D64,E64)*(1+F64)),2))</f>
        <v/>
      </c>
      <c r="I64" s="13" t="str">
        <f>IF($A64="","",IF((E64=""),"",(E64-D64)))</f>
        <v/>
      </c>
    </row>
    <row r="65" spans="1:9" x14ac:dyDescent="0.25">
      <c r="D65" s="11"/>
      <c r="E65" s="11"/>
      <c r="F65" s="12"/>
      <c r="H65" s="13" t="str">
        <f>IF($A65="","",ROUND((IF((E65=""),D65,E65)*(1+F65)),2))</f>
        <v/>
      </c>
      <c r="I65" s="13" t="str">
        <f>IF($A65="","",IF((E65=""),"",(E65-D65)))</f>
        <v/>
      </c>
    </row>
    <row r="66" spans="1:9" x14ac:dyDescent="0.25">
      <c r="D66" s="11"/>
      <c r="E66" s="11"/>
      <c r="F66" s="12"/>
      <c r="H66" s="13" t="str">
        <f>IF($A66="","",ROUND((IF((E66=""),D66,E66)*(1+F66)),2))</f>
        <v/>
      </c>
      <c r="I66" s="13" t="str">
        <f>IF($A66="","",IF((E66=""),"",(E66-D66)))</f>
        <v/>
      </c>
    </row>
    <row r="67" spans="1:9" x14ac:dyDescent="0.25">
      <c r="D67" s="11"/>
      <c r="E67" s="11"/>
      <c r="F67" s="12"/>
      <c r="H67" s="13" t="str">
        <f>IF($A67="","",ROUND((IF((E67=""),D67,E67)*(1+F67)),2))</f>
        <v/>
      </c>
      <c r="I67" s="13" t="str">
        <f>IF($A67="","",IF((E67=""),"",(E67-D67)))</f>
        <v/>
      </c>
    </row>
    <row r="68" spans="1:9" x14ac:dyDescent="0.25">
      <c r="D68" s="11"/>
      <c r="E68" s="11"/>
      <c r="F68" s="12"/>
      <c r="H68" s="13" t="str">
        <f>IF($A68="","",ROUND((IF((E68=""),D68,E68)*(1+F68)),2))</f>
        <v/>
      </c>
      <c r="I68" s="13" t="str">
        <f>IF($A68="","",IF((E68=""),"",(E68-D68)))</f>
        <v/>
      </c>
    </row>
    <row r="69" spans="1:9" x14ac:dyDescent="0.25">
      <c r="D69" s="11"/>
      <c r="E69" s="11"/>
      <c r="F69" s="12"/>
      <c r="H69" s="13" t="str">
        <f>IF($A69="","",ROUND((IF((E69=""),D69,E69)*(1+F69)),2))</f>
        <v/>
      </c>
      <c r="I69" s="13" t="str">
        <f>IF($A69="","",IF((E69=""),"",(E69-D69)))</f>
        <v/>
      </c>
    </row>
    <row r="70" spans="1:9" x14ac:dyDescent="0.25">
      <c r="D70" s="11"/>
      <c r="E70" s="11"/>
      <c r="F70" s="12"/>
      <c r="H70" s="13" t="str">
        <f>IF($A70="","",ROUND((IF((E70=""),D70,E70)*(1+F70)),2))</f>
        <v/>
      </c>
      <c r="I70" s="13" t="str">
        <f>IF($A70="","",IF((E70=""),"",(E70-D70)))</f>
        <v/>
      </c>
    </row>
    <row r="71" spans="1:9" x14ac:dyDescent="0.25">
      <c r="D71" s="11"/>
      <c r="E71" s="11"/>
      <c r="F71" s="12"/>
      <c r="H71" s="13" t="str">
        <f>IF($A71="","",ROUND((IF((E71=""),D71,E71)*(1+F71)),2))</f>
        <v/>
      </c>
      <c r="I71" s="13" t="str">
        <f>IF($A71="","",IF((E71=""),"",(E71-D71)))</f>
        <v/>
      </c>
    </row>
    <row r="72" spans="1:9" x14ac:dyDescent="0.25">
      <c r="D72" s="11"/>
      <c r="E72" s="11"/>
      <c r="F72" s="12"/>
      <c r="H72" s="13" t="str">
        <f>IF($A72="","",ROUND((IF((E72=""),D72,E72)*(1+F72)),2))</f>
        <v/>
      </c>
      <c r="I72" s="13" t="str">
        <f>IF($A72="","",IF((E72=""),"",(E72-D72)))</f>
        <v/>
      </c>
    </row>
    <row r="73" spans="1:9" x14ac:dyDescent="0.25">
      <c r="D73" s="11"/>
      <c r="E73" s="11"/>
      <c r="F73" s="12"/>
      <c r="H73" s="13" t="str">
        <f>IF($A73="","",ROUND((IF((E73=""),D73,E73)*(1+F73)),2))</f>
        <v/>
      </c>
      <c r="I73" s="13" t="str">
        <f>IF($A73="","",IF((E73=""),"",(E73-D73)))</f>
        <v/>
      </c>
    </row>
    <row r="74" spans="1:9" x14ac:dyDescent="0.25">
      <c r="D74" s="11"/>
      <c r="E74" s="11"/>
      <c r="F74" s="12"/>
      <c r="H74" s="13" t="str">
        <f>IF($A74="","",ROUND((IF((E74=""),D74,E74)*(1+F74)),2))</f>
        <v/>
      </c>
      <c r="I74" s="13" t="str">
        <f>IF($A74="","",IF((E74=""),"",(E74-D74)))</f>
        <v/>
      </c>
    </row>
    <row r="75" spans="1:9" x14ac:dyDescent="0.25">
      <c r="D75" s="11"/>
      <c r="E75" s="11"/>
      <c r="F75" s="12"/>
      <c r="H75" s="13" t="str">
        <f>IF($A75="","",ROUND((IF((E75=""),D75,E75)*(1+F75)),2))</f>
        <v/>
      </c>
      <c r="I75" s="13" t="str">
        <f>IF($A75="","",IF((E75=""),"",(E75-D75)))</f>
        <v/>
      </c>
    </row>
    <row r="76" spans="1:9" x14ac:dyDescent="0.25">
      <c r="D76" s="11"/>
      <c r="E76" s="11"/>
      <c r="F76" s="12"/>
      <c r="H76" s="13" t="str">
        <f>IF($A76="","",ROUND((IF((E76=""),D76,E76)*(1+F76)),2))</f>
        <v/>
      </c>
      <c r="I76" s="13" t="str">
        <f>IF($A76="","",IF((E76=""),"",(E76-D76)))</f>
        <v/>
      </c>
    </row>
    <row r="77" spans="1:9" x14ac:dyDescent="0.25">
      <c r="D77" s="11"/>
      <c r="E77" s="11"/>
      <c r="F77" s="12"/>
      <c r="H77" s="13" t="str">
        <f>IF($A77="","",ROUND((IF((E77=""),D77,E77)*(1+F77)),2))</f>
        <v/>
      </c>
      <c r="I77" s="13" t="str">
        <f>IF($A77="","",IF((E77=""),"",(E77-D77)))</f>
        <v/>
      </c>
    </row>
    <row r="78" spans="1:9" x14ac:dyDescent="0.25">
      <c r="D78" s="11"/>
      <c r="E78" s="11"/>
      <c r="F78" s="12"/>
      <c r="H78" s="13" t="str">
        <f>IF($A78="","",ROUND((IF((E78=""),D78,E78)*(1+F78)),2))</f>
        <v/>
      </c>
      <c r="I78" s="13" t="str">
        <f>IF($A78="","",IF((E78=""),"",(E78-D78)))</f>
        <v/>
      </c>
    </row>
    <row r="79" spans="1:9" x14ac:dyDescent="0.25">
      <c r="D79" s="11"/>
      <c r="E79" s="11"/>
      <c r="F79" s="12"/>
      <c r="H79" s="13" t="str">
        <f>IF($A79="","",ROUND((IF((E79=""),D79,E79)*(1+F79)),2))</f>
        <v/>
      </c>
      <c r="I79" s="13" t="str">
        <f>IF($A79="","",IF((E79=""),"",(E79-D79)))</f>
        <v/>
      </c>
    </row>
    <row r="80" spans="1:9" x14ac:dyDescent="0.25">
      <c r="D80" s="11"/>
      <c r="E80" s="11"/>
      <c r="F80" s="12"/>
      <c r="H80" s="13" t="str">
        <f>IF($A80="","",ROUND((IF((E80=""),D80,E80)*(1+F80)),2))</f>
        <v/>
      </c>
      <c r="I80" s="13" t="str">
        <f>IF($A80="","",IF((E80=""),"",(E80-D80)))</f>
        <v/>
      </c>
    </row>
    <row r="81" spans="1:9" x14ac:dyDescent="0.25">
      <c r="D81" s="11"/>
      <c r="E81" s="11"/>
      <c r="F81" s="12"/>
      <c r="H81" s="13" t="str">
        <f>IF($A81="","",ROUND((IF((E81=""),D81,E81)*(1+F81)),2))</f>
        <v/>
      </c>
      <c r="I81" s="13" t="str">
        <f>IF($A81="","",IF((E81=""),"",(E81-D81)))</f>
        <v/>
      </c>
    </row>
    <row r="82" spans="1:9" x14ac:dyDescent="0.25">
      <c r="D82" s="11"/>
      <c r="E82" s="11"/>
      <c r="F82" s="12"/>
      <c r="H82" s="13" t="str">
        <f>IF($A82="","",ROUND((IF((E82=""),D82,E82)*(1+F82)),2))</f>
        <v/>
      </c>
      <c r="I82" s="13" t="str">
        <f>IF($A82="","",IF((E82=""),"",(E82-D82)))</f>
        <v/>
      </c>
    </row>
    <row r="83" spans="1:9" x14ac:dyDescent="0.25">
      <c r="D83" s="11"/>
      <c r="E83" s="11"/>
      <c r="F83" s="12"/>
      <c r="H83" s="13" t="str">
        <f>IF($A83="","",ROUND((IF((E83=""),D83,E83)*(1+F83)),2))</f>
        <v/>
      </c>
      <c r="I83" s="13" t="str">
        <f>IF($A83="","",IF((E83=""),"",(E83-D83)))</f>
        <v/>
      </c>
    </row>
    <row r="84" spans="1:9" x14ac:dyDescent="0.25">
      <c r="D84" s="11"/>
      <c r="E84" s="11"/>
      <c r="F84" s="12"/>
      <c r="H84" s="13" t="str">
        <f>IF($A84="","",ROUND((IF((E84=""),D84,E84)*(1+F84)),2))</f>
        <v/>
      </c>
      <c r="I84" s="13" t="str">
        <f>IF($A84="","",IF((E84=""),"",(E84-D84)))</f>
        <v/>
      </c>
    </row>
    <row r="85" spans="1:9" x14ac:dyDescent="0.25">
      <c r="D85" s="11"/>
      <c r="E85" s="11"/>
      <c r="F85" s="12"/>
      <c r="H85" s="13" t="str">
        <f>IF($A85="","",ROUND((IF((E85=""),D85,E85)*(1+F85)),2))</f>
        <v/>
      </c>
      <c r="I85" s="13" t="str">
        <f>IF($A85="","",IF((E85=""),"",(E85-D85)))</f>
        <v/>
      </c>
    </row>
    <row r="86" spans="1:9" x14ac:dyDescent="0.25">
      <c r="D86" s="11"/>
      <c r="E86" s="11"/>
      <c r="F86" s="12"/>
      <c r="H86" s="13" t="str">
        <f>IF($A86="","",ROUND((IF((E86=""),D86,E86)*(1+F86)),2))</f>
        <v/>
      </c>
      <c r="I86" s="13" t="str">
        <f>IF($A86="","",IF((E86=""),"",(E86-D86)))</f>
        <v/>
      </c>
    </row>
    <row r="87" spans="1:9" x14ac:dyDescent="0.25">
      <c r="D87" s="11"/>
      <c r="E87" s="11"/>
      <c r="F87" s="12"/>
      <c r="H87" s="13" t="str">
        <f>IF($A87="","",ROUND((IF((E87=""),D87,E87)*(1+F87)),2))</f>
        <v/>
      </c>
      <c r="I87" s="13" t="str">
        <f>IF($A87="","",IF((E87=""),"",(E87-D87)))</f>
        <v/>
      </c>
    </row>
    <row r="88" spans="1:9" x14ac:dyDescent="0.25">
      <c r="D88" s="11"/>
      <c r="E88" s="11"/>
      <c r="F88" s="12"/>
      <c r="H88" s="13" t="str">
        <f>IF($A88="","",ROUND((IF((E88=""),D88,E88)*(1+F88)),2))</f>
        <v/>
      </c>
      <c r="I88" s="13" t="str">
        <f>IF($A88="","",IF((E88=""),"",(E88-D88)))</f>
        <v/>
      </c>
    </row>
    <row r="89" spans="1:9" x14ac:dyDescent="0.25">
      <c r="D89" s="11"/>
      <c r="E89" s="11"/>
      <c r="F89" s="12"/>
      <c r="H89" s="13" t="str">
        <f>IF($A89="","",ROUND((IF((E89=""),D89,E89)*(1+F89)),2))</f>
        <v/>
      </c>
      <c r="I89" s="13" t="str">
        <f>IF($A89="","",IF((E89=""),"",(E89-D89)))</f>
        <v/>
      </c>
    </row>
    <row r="90" spans="1:9" x14ac:dyDescent="0.25">
      <c r="D90" s="11"/>
      <c r="E90" s="11"/>
      <c r="F90" s="12"/>
      <c r="H90" s="13" t="str">
        <f>IF($A90="","",ROUND((IF((E90=""),D90,E90)*(1+F90)),2))</f>
        <v/>
      </c>
      <c r="I90" s="13" t="str">
        <f>IF($A90="","",IF((E90=""),"",(E90-D90)))</f>
        <v/>
      </c>
    </row>
    <row r="91" spans="1:9" x14ac:dyDescent="0.25">
      <c r="D91" s="11"/>
      <c r="E91" s="11"/>
      <c r="F91" s="12"/>
      <c r="H91" s="13" t="str">
        <f>IF($A91="","",ROUND((IF((E91=""),D91,E91)*(1+F91)),2))</f>
        <v/>
      </c>
      <c r="I91" s="13" t="str">
        <f>IF($A91="","",IF((E91=""),"",(E91-D91)))</f>
        <v/>
      </c>
    </row>
    <row r="92" spans="1:9" x14ac:dyDescent="0.25">
      <c r="D92" s="11"/>
      <c r="E92" s="11"/>
      <c r="F92" s="12"/>
      <c r="H92" s="13" t="str">
        <f>IF($A92="","",ROUND((IF((E92=""),D92,E92)*(1+F92)),2))</f>
        <v/>
      </c>
      <c r="I92" s="13" t="str">
        <f>IF($A92="","",IF((E92=""),"",(E92-D92)))</f>
        <v/>
      </c>
    </row>
    <row r="93" spans="1:9" x14ac:dyDescent="0.25">
      <c r="D93" s="11"/>
      <c r="E93" s="11"/>
      <c r="F93" s="12"/>
      <c r="H93" s="13" t="str">
        <f>IF($A93="","",ROUND((IF((E93=""),D93,E93)*(1+F93)),2))</f>
        <v/>
      </c>
      <c r="I93" s="13" t="str">
        <f>IF($A93="","",IF((E93=""),"",(E93-D93)))</f>
        <v/>
      </c>
    </row>
    <row r="94" spans="1:9" x14ac:dyDescent="0.25">
      <c r="D94" s="11"/>
      <c r="E94" s="11"/>
      <c r="F94" s="12"/>
      <c r="H94" s="13" t="str">
        <f>IF($A94="","",ROUND((IF((E94=""),D94,E94)*(1+F94)),2))</f>
        <v/>
      </c>
      <c r="I94" s="13" t="str">
        <f>IF($A94="","",IF((E94=""),"",(E94-D94)))</f>
        <v/>
      </c>
    </row>
    <row r="95" spans="1:9" x14ac:dyDescent="0.25">
      <c r="D95" s="11"/>
      <c r="E95" s="11"/>
      <c r="F95" s="12"/>
      <c r="H95" s="13" t="str">
        <f>IF($A95="","",ROUND((IF((E95=""),D95,E95)*(1+F95)),2))</f>
        <v/>
      </c>
      <c r="I95" s="13" t="str">
        <f>IF($A95="","",IF((E95=""),"",(E95-D95)))</f>
        <v/>
      </c>
    </row>
    <row r="96" spans="1:9" x14ac:dyDescent="0.25">
      <c r="D96" s="11"/>
      <c r="E96" s="11"/>
      <c r="F96" s="12"/>
      <c r="H96" s="13" t="str">
        <f>IF($A96="","",ROUND((IF((E96=""),D96,E96)*(1+F96)),2))</f>
        <v/>
      </c>
      <c r="I96" s="13" t="str">
        <f>IF($A96="","",IF((E96=""),"",(E96-D96)))</f>
        <v/>
      </c>
    </row>
    <row r="97" spans="1:9" x14ac:dyDescent="0.25">
      <c r="D97" s="11"/>
      <c r="E97" s="11"/>
      <c r="F97" s="12"/>
      <c r="H97" s="13" t="str">
        <f>IF($A97="","",ROUND((IF((E97=""),D97,E97)*(1+F97)),2))</f>
        <v/>
      </c>
      <c r="I97" s="13" t="str">
        <f>IF($A97="","",IF((E97=""),"",(E97-D97)))</f>
        <v/>
      </c>
    </row>
    <row r="98" spans="1:9" x14ac:dyDescent="0.25">
      <c r="D98" s="11"/>
      <c r="E98" s="11"/>
      <c r="F98" s="12"/>
      <c r="H98" s="13" t="str">
        <f>IF($A98="","",ROUND((IF((E98=""),D98,E98)*(1+F98)),2))</f>
        <v/>
      </c>
      <c r="I98" s="13" t="str">
        <f>IF($A98="","",IF((E98=""),"",(E98-D98)))</f>
        <v/>
      </c>
    </row>
    <row r="99" spans="1:9" x14ac:dyDescent="0.25">
      <c r="D99" s="11"/>
      <c r="E99" s="11"/>
      <c r="F99" s="12"/>
      <c r="H99" s="13" t="str">
        <f>IF($A99="","",ROUND((IF((E99=""),D99,E99)*(1+F99)),2))</f>
        <v/>
      </c>
      <c r="I99" s="13" t="str">
        <f>IF($A99="","",IF((E99=""),"",(E99-D99)))</f>
        <v/>
      </c>
    </row>
    <row r="100" spans="1:9" x14ac:dyDescent="0.25">
      <c r="D100" s="11"/>
      <c r="E100" s="11"/>
      <c r="F100" s="12"/>
      <c r="H100" s="13" t="str">
        <f>IF($A100="","",ROUND((IF((E100=""),D100,E100)*(1+F100)),2))</f>
        <v/>
      </c>
      <c r="I100" s="13" t="str">
        <f>IF($A100="","",IF((E100=""),"",(E100-D100)))</f>
        <v/>
      </c>
    </row>
    <row r="101" spans="1:9" x14ac:dyDescent="0.25">
      <c r="D101" s="11"/>
      <c r="E101" s="11"/>
      <c r="F101" s="12"/>
      <c r="H101" s="13" t="str">
        <f>IF($A101="","",ROUND((IF((E101=""),D101,E101)*(1+F101)),2))</f>
        <v/>
      </c>
      <c r="I101" s="13" t="str">
        <f>IF($A101="","",IF((E101=""),"",(E101-D101)))</f>
        <v/>
      </c>
    </row>
    <row r="102" spans="1:9" x14ac:dyDescent="0.25">
      <c r="D102" s="11"/>
      <c r="E102" s="11"/>
      <c r="F102" s="12"/>
      <c r="H102" s="13" t="str">
        <f>IF($A102="","",ROUND((IF((E102=""),D102,E102)*(1+F102)),2))</f>
        <v/>
      </c>
      <c r="I102" s="13" t="str">
        <f>IF($A102="","",IF((E102=""),"",(E102-D102)))</f>
        <v/>
      </c>
    </row>
    <row r="103" spans="1:9" x14ac:dyDescent="0.25">
      <c r="D103" s="11"/>
      <c r="E103" s="11"/>
      <c r="F103" s="12"/>
      <c r="H103" s="13" t="str">
        <f>IF($A103="","",ROUND((IF((E103=""),D103,E103)*(1+F103)),2))</f>
        <v/>
      </c>
      <c r="I103" s="13" t="str">
        <f>IF($A103="","",IF((E103=""),"",(E103-D103)))</f>
        <v/>
      </c>
    </row>
    <row r="104" spans="1:9" x14ac:dyDescent="0.25">
      <c r="D104" s="11"/>
      <c r="E104" s="11"/>
      <c r="F104" s="12"/>
      <c r="H104" s="13" t="str">
        <f>IF($A104="","",ROUND((IF((E104=""),D104,E104)*(1+F104)),2))</f>
        <v/>
      </c>
      <c r="I104" s="13" t="str">
        <f>IF($A104="","",IF((E104=""),"",(E104-D104)))</f>
        <v/>
      </c>
    </row>
    <row r="105" spans="1:9" x14ac:dyDescent="0.25">
      <c r="D105" s="11"/>
      <c r="E105" s="11"/>
      <c r="F105" s="12"/>
      <c r="H105" s="13" t="str">
        <f>IF($A105="","",ROUND((IF((E105=""),D105,E105)*(1+F105)),2))</f>
        <v/>
      </c>
      <c r="I105" s="13" t="str">
        <f>IF($A105="","",IF((E105=""),"",(E105-D105)))</f>
        <v/>
      </c>
    </row>
    <row r="106" spans="1:9" x14ac:dyDescent="0.25">
      <c r="D106" s="11"/>
      <c r="E106" s="11"/>
      <c r="F106" s="12"/>
      <c r="H106" s="13" t="str">
        <f>IF($A106="","",ROUND((IF((E106=""),D106,E106)*(1+F106)),2))</f>
        <v/>
      </c>
      <c r="I106" s="13" t="str">
        <f>IF($A106="","",IF((E106=""),"",(E106-D106)))</f>
        <v/>
      </c>
    </row>
    <row r="107" spans="1:9" x14ac:dyDescent="0.25">
      <c r="D107" s="11"/>
      <c r="E107" s="11"/>
      <c r="F107" s="12"/>
      <c r="H107" s="13" t="str">
        <f>IF($A107="","",ROUND((IF((E107=""),D107,E107)*(1+F107)),2))</f>
        <v/>
      </c>
      <c r="I107" s="13" t="str">
        <f>IF($A107="","",IF((E107=""),"",(E107-D107)))</f>
        <v/>
      </c>
    </row>
    <row r="108" spans="1:9" x14ac:dyDescent="0.25">
      <c r="D108" s="11"/>
      <c r="E108" s="11"/>
      <c r="F108" s="12"/>
      <c r="H108" s="13" t="str">
        <f>IF($A108="","",ROUND((IF((E108=""),D108,E108)*(1+F108)),2))</f>
        <v/>
      </c>
      <c r="I108" s="13" t="str">
        <f>IF($A108="","",IF((E108=""),"",(E108-D108)))</f>
        <v/>
      </c>
    </row>
    <row r="109" spans="1:9" x14ac:dyDescent="0.25">
      <c r="D109" s="11"/>
      <c r="E109" s="11"/>
      <c r="F109" s="12"/>
      <c r="H109" s="13" t="str">
        <f>IF($A109="","",ROUND((IF((E109=""),D109,E109)*(1+F109)),2))</f>
        <v/>
      </c>
      <c r="I109" s="13" t="str">
        <f>IF($A109="","",IF((E109=""),"",(E109-D109)))</f>
        <v/>
      </c>
    </row>
    <row r="110" spans="1:9" x14ac:dyDescent="0.25">
      <c r="D110" s="11"/>
      <c r="E110" s="11"/>
      <c r="F110" s="12"/>
      <c r="H110" s="13" t="str">
        <f>IF($A110="","",ROUND((IF((E110=""),D110,E110)*(1+F110)),2))</f>
        <v/>
      </c>
      <c r="I110" s="13" t="str">
        <f>IF($A110="","",IF((E110=""),"",(E110-D110)))</f>
        <v/>
      </c>
    </row>
    <row r="111" spans="1:9" x14ac:dyDescent="0.25">
      <c r="D111" s="11"/>
      <c r="E111" s="11"/>
      <c r="F111" s="12"/>
      <c r="H111" s="13" t="str">
        <f>IF($A111="","",ROUND((IF((E111=""),D111,E111)*(1+F111)),2))</f>
        <v/>
      </c>
      <c r="I111" s="13" t="str">
        <f>IF($A111="","",IF((E111=""),"",(E111-D111)))</f>
        <v/>
      </c>
    </row>
    <row r="112" spans="1:9" x14ac:dyDescent="0.25">
      <c r="D112" s="11"/>
      <c r="E112" s="11"/>
      <c r="F112" s="12"/>
      <c r="H112" s="13" t="str">
        <f>IF($A112="","",ROUND((IF((E112=""),D112,E112)*(1+F112)),2))</f>
        <v/>
      </c>
      <c r="I112" s="13" t="str">
        <f>IF($A112="","",IF((E112=""),"",(E112-D112)))</f>
        <v/>
      </c>
    </row>
    <row r="113" spans="1:9" x14ac:dyDescent="0.25">
      <c r="D113" s="11"/>
      <c r="E113" s="11"/>
      <c r="F113" s="12"/>
      <c r="H113" s="13" t="str">
        <f>IF($A113="","",ROUND((IF((E113=""),D113,E113)*(1+F113)),2))</f>
        <v/>
      </c>
      <c r="I113" s="13" t="str">
        <f>IF($A113="","",IF((E113=""),"",(E113-D113)))</f>
        <v/>
      </c>
    </row>
    <row r="114" spans="1:9" x14ac:dyDescent="0.25">
      <c r="D114" s="11"/>
      <c r="E114" s="11"/>
      <c r="F114" s="12"/>
      <c r="H114" s="13" t="str">
        <f>IF($A114="","",ROUND((IF((E114=""),D114,E114)*(1+F114)),2))</f>
        <v/>
      </c>
      <c r="I114" s="13" t="str">
        <f>IF($A114="","",IF((E114=""),"",(E114-D114)))</f>
        <v/>
      </c>
    </row>
    <row r="115" spans="1:9" x14ac:dyDescent="0.25">
      <c r="D115" s="11"/>
      <c r="E115" s="11"/>
      <c r="F115" s="12"/>
      <c r="H115" s="13" t="str">
        <f>IF($A115="","",ROUND((IF((E115=""),D115,E115)*(1+F115)),2))</f>
        <v/>
      </c>
      <c r="I115" s="13" t="str">
        <f>IF($A115="","",IF((E115=""),"",(E115-D115)))</f>
        <v/>
      </c>
    </row>
    <row r="116" spans="1:9" x14ac:dyDescent="0.25">
      <c r="D116" s="11"/>
      <c r="E116" s="11"/>
      <c r="F116" s="12"/>
      <c r="H116" s="13" t="str">
        <f>IF($A116="","",ROUND((IF((E116=""),D116,E116)*(1+F116)),2))</f>
        <v/>
      </c>
      <c r="I116" s="13" t="str">
        <f>IF($A116="","",IF((E116=""),"",(E116-D116)))</f>
        <v/>
      </c>
    </row>
    <row r="117" spans="1:9" x14ac:dyDescent="0.25">
      <c r="D117" s="11"/>
      <c r="E117" s="11"/>
      <c r="F117" s="12"/>
      <c r="H117" s="13" t="str">
        <f>IF($A117="","",ROUND((IF((E117=""),D117,E117)*(1+F117)),2))</f>
        <v/>
      </c>
      <c r="I117" s="13" t="str">
        <f>IF($A117="","",IF((E117=""),"",(E117-D117)))</f>
        <v/>
      </c>
    </row>
    <row r="118" spans="1:9" x14ac:dyDescent="0.25">
      <c r="D118" s="11"/>
      <c r="E118" s="11"/>
      <c r="F118" s="12"/>
      <c r="H118" s="13" t="str">
        <f>IF($A118="","",ROUND((IF((E118=""),D118,E118)*(1+F118)),2))</f>
        <v/>
      </c>
      <c r="I118" s="13" t="str">
        <f>IF($A118="","",IF((E118=""),"",(E118-D118)))</f>
        <v/>
      </c>
    </row>
    <row r="119" spans="1:9" x14ac:dyDescent="0.25">
      <c r="D119" s="11"/>
      <c r="E119" s="11"/>
      <c r="F119" s="12"/>
      <c r="H119" s="13" t="str">
        <f>IF($A119="","",ROUND((IF((E119=""),D119,E119)*(1+F119)),2))</f>
        <v/>
      </c>
      <c r="I119" s="13" t="str">
        <f>IF($A119="","",IF((E119=""),"",(E119-D119)))</f>
        <v/>
      </c>
    </row>
    <row r="120" spans="1:9" x14ac:dyDescent="0.25">
      <c r="D120" s="11"/>
      <c r="E120" s="11"/>
      <c r="F120" s="12"/>
      <c r="H120" s="13" t="str">
        <f>IF($A120="","",ROUND((IF((E120=""),D120,E120)*(1+F120)),2))</f>
        <v/>
      </c>
      <c r="I120" s="13" t="str">
        <f>IF($A120="","",IF((E120=""),"",(E120-D120)))</f>
        <v/>
      </c>
    </row>
    <row r="121" spans="1:9" x14ac:dyDescent="0.25">
      <c r="D121" s="11"/>
      <c r="E121" s="11"/>
      <c r="F121" s="12"/>
      <c r="H121" s="13" t="str">
        <f>IF($A121="","",ROUND((IF((E121=""),D121,E121)*(1+F121)),2))</f>
        <v/>
      </c>
      <c r="I121" s="13" t="str">
        <f>IF($A121="","",IF((E121=""),"",(E121-D121)))</f>
        <v/>
      </c>
    </row>
    <row r="122" spans="1:9" x14ac:dyDescent="0.25">
      <c r="D122" s="11"/>
      <c r="E122" s="11"/>
      <c r="F122" s="12"/>
      <c r="H122" s="13" t="str">
        <f>IF($A122="","",ROUND((IF((E122=""),D122,E122)*(1+F122)),2))</f>
        <v/>
      </c>
      <c r="I122" s="13" t="str">
        <f>IF($A122="","",IF((E122=""),"",(E122-D122)))</f>
        <v/>
      </c>
    </row>
    <row r="123" spans="1:9" x14ac:dyDescent="0.25">
      <c r="D123" s="11"/>
      <c r="E123" s="11"/>
      <c r="F123" s="12"/>
      <c r="H123" s="13" t="str">
        <f>IF($A123="","",ROUND((IF((E123=""),D123,E123)*(1+F123)),2))</f>
        <v/>
      </c>
      <c r="I123" s="13" t="str">
        <f>IF($A123="","",IF((E123=""),"",(E123-D123)))</f>
        <v/>
      </c>
    </row>
    <row r="124" spans="1:9" x14ac:dyDescent="0.25">
      <c r="D124" s="11"/>
      <c r="E124" s="11"/>
      <c r="F124" s="12"/>
      <c r="H124" s="13" t="str">
        <f>IF($A124="","",ROUND((IF((E124=""),D124,E124)*(1+F124)),2))</f>
        <v/>
      </c>
      <c r="I124" s="13" t="str">
        <f>IF($A124="","",IF((E124=""),"",(E124-D124)))</f>
        <v/>
      </c>
    </row>
    <row r="125" spans="1:9" x14ac:dyDescent="0.25">
      <c r="D125" s="11"/>
      <c r="E125" s="11"/>
      <c r="F125" s="12"/>
      <c r="H125" s="13" t="str">
        <f>IF($A125="","",ROUND((IF((E125=""),D125,E125)*(1+F125)),2))</f>
        <v/>
      </c>
      <c r="I125" s="13" t="str">
        <f>IF($A125="","",IF((E125=""),"",(E125-D125)))</f>
        <v/>
      </c>
    </row>
    <row r="126" spans="1:9" x14ac:dyDescent="0.25">
      <c r="D126" s="11"/>
      <c r="E126" s="11"/>
      <c r="F126" s="12"/>
      <c r="H126" s="13" t="str">
        <f>IF($A126="","",ROUND((IF((E126=""),D126,E126)*(1+F126)),2))</f>
        <v/>
      </c>
      <c r="I126" s="13" t="str">
        <f>IF($A126="","",IF((E126=""),"",(E126-D126)))</f>
        <v/>
      </c>
    </row>
    <row r="127" spans="1:9" x14ac:dyDescent="0.25">
      <c r="D127" s="11"/>
      <c r="E127" s="11"/>
      <c r="F127" s="12"/>
      <c r="H127" s="13" t="str">
        <f>IF($A127="","",ROUND((IF((E127=""),D127,E127)*(1+F127)),2))</f>
        <v/>
      </c>
      <c r="I127" s="13" t="str">
        <f>IF($A127="","",IF((E127=""),"",(E127-D127)))</f>
        <v/>
      </c>
    </row>
    <row r="128" spans="1:9" x14ac:dyDescent="0.25">
      <c r="D128" s="11"/>
      <c r="E128" s="11"/>
      <c r="F128" s="12"/>
      <c r="H128" s="13" t="str">
        <f>IF($A128="","",ROUND((IF((E128=""),D128,E128)*(1+F128)),2))</f>
        <v/>
      </c>
      <c r="I128" s="13" t="str">
        <f>IF($A128="","",IF((E128=""),"",(E128-D128)))</f>
        <v/>
      </c>
    </row>
    <row r="129" spans="1:9" x14ac:dyDescent="0.25">
      <c r="D129" s="11"/>
      <c r="E129" s="11"/>
      <c r="F129" s="12"/>
      <c r="H129" s="13" t="str">
        <f>IF($A129="","",ROUND((IF((E129=""),D129,E129)*(1+F129)),2))</f>
        <v/>
      </c>
      <c r="I129" s="13" t="str">
        <f>IF($A129="","",IF((E129=""),"",(E129-D129)))</f>
        <v/>
      </c>
    </row>
    <row r="130" spans="1:9" x14ac:dyDescent="0.25">
      <c r="D130" s="11"/>
      <c r="E130" s="11"/>
      <c r="F130" s="12"/>
      <c r="H130" s="13" t="str">
        <f>IF($A130="","",ROUND((IF((E130=""),D130,E130)*(1+F130)),2))</f>
        <v/>
      </c>
      <c r="I130" s="13" t="str">
        <f>IF($A130="","",IF((E130=""),"",(E130-D130)))</f>
        <v/>
      </c>
    </row>
    <row r="131" spans="1:9" x14ac:dyDescent="0.25">
      <c r="D131" s="11"/>
      <c r="E131" s="11"/>
      <c r="F131" s="12"/>
      <c r="H131" s="13" t="str">
        <f>IF($A131="","",ROUND((IF((E131=""),D131,E131)*(1+F131)),2))</f>
        <v/>
      </c>
      <c r="I131" s="13" t="str">
        <f>IF($A131="","",IF((E131=""),"",(E131-D131)))</f>
        <v/>
      </c>
    </row>
    <row r="132" spans="1:9" x14ac:dyDescent="0.25">
      <c r="D132" s="11"/>
      <c r="E132" s="11"/>
      <c r="F132" s="12"/>
      <c r="H132" s="13" t="str">
        <f>IF($A132="","",ROUND((IF((E132=""),D132,E132)*(1+F132)),2))</f>
        <v/>
      </c>
      <c r="I132" s="13" t="str">
        <f>IF($A132="","",IF((E132=""),"",(E132-D132)))</f>
        <v/>
      </c>
    </row>
    <row r="133" spans="1:9" x14ac:dyDescent="0.25">
      <c r="D133" s="11"/>
      <c r="E133" s="11"/>
      <c r="F133" s="12"/>
      <c r="H133" s="13" t="str">
        <f>IF($A133="","",ROUND((IF((E133=""),D133,E133)*(1+F133)),2))</f>
        <v/>
      </c>
      <c r="I133" s="13" t="str">
        <f>IF($A133="","",IF((E133=""),"",(E133-D133)))</f>
        <v/>
      </c>
    </row>
    <row r="134" spans="1:9" x14ac:dyDescent="0.25">
      <c r="D134" s="11"/>
      <c r="E134" s="11"/>
      <c r="F134" s="12"/>
      <c r="H134" s="13" t="str">
        <f>IF($A134="","",ROUND((IF((E134=""),D134,E134)*(1+F134)),2))</f>
        <v/>
      </c>
      <c r="I134" s="13" t="str">
        <f>IF($A134="","",IF((E134=""),"",(E134-D134)))</f>
        <v/>
      </c>
    </row>
    <row r="135" spans="1:9" x14ac:dyDescent="0.25">
      <c r="D135" s="11"/>
      <c r="E135" s="11"/>
      <c r="F135" s="12"/>
      <c r="H135" s="13" t="str">
        <f>IF($A135="","",ROUND((IF((E135=""),D135,E135)*(1+F135)),2))</f>
        <v/>
      </c>
      <c r="I135" s="13" t="str">
        <f>IF($A135="","",IF((E135=""),"",(E135-D135)))</f>
        <v/>
      </c>
    </row>
    <row r="136" spans="1:9" x14ac:dyDescent="0.25">
      <c r="D136" s="11"/>
      <c r="E136" s="11"/>
      <c r="F136" s="12"/>
      <c r="H136" s="13" t="str">
        <f>IF($A136="","",ROUND((IF((E136=""),D136,E136)*(1+F136)),2))</f>
        <v/>
      </c>
      <c r="I136" s="13" t="str">
        <f>IF($A136="","",IF((E136=""),"",(E136-D136)))</f>
        <v/>
      </c>
    </row>
    <row r="137" spans="1:9" x14ac:dyDescent="0.25">
      <c r="D137" s="11"/>
      <c r="E137" s="11"/>
      <c r="F137" s="12"/>
      <c r="H137" s="13" t="str">
        <f>IF($A137="","",ROUND((IF((E137=""),D137,E137)*(1+F137)),2))</f>
        <v/>
      </c>
      <c r="I137" s="13" t="str">
        <f>IF($A137="","",IF((E137=""),"",(E137-D137)))</f>
        <v/>
      </c>
    </row>
    <row r="138" spans="1:9" x14ac:dyDescent="0.25">
      <c r="D138" s="11"/>
      <c r="E138" s="11"/>
      <c r="F138" s="12"/>
      <c r="H138" s="13" t="str">
        <f>IF($A138="","",ROUND((IF((E138=""),D138,E138)*(1+F138)),2))</f>
        <v/>
      </c>
      <c r="I138" s="13" t="str">
        <f>IF($A138="","",IF((E138=""),"",(E138-D138)))</f>
        <v/>
      </c>
    </row>
    <row r="139" spans="1:9" x14ac:dyDescent="0.25">
      <c r="D139" s="11"/>
      <c r="E139" s="11"/>
      <c r="F139" s="12"/>
      <c r="H139" s="13" t="str">
        <f>IF($A139="","",ROUND((IF((E139=""),D139,E139)*(1+F139)),2))</f>
        <v/>
      </c>
      <c r="I139" s="13" t="str">
        <f>IF($A139="","",IF((E139=""),"",(E139-D139)))</f>
        <v/>
      </c>
    </row>
    <row r="140" spans="1:9" x14ac:dyDescent="0.25">
      <c r="D140" s="11"/>
      <c r="E140" s="11"/>
      <c r="F140" s="12"/>
      <c r="H140" s="13" t="str">
        <f>IF($A140="","",ROUND((IF((E140=""),D140,E140)*(1+F140)),2))</f>
        <v/>
      </c>
      <c r="I140" s="13" t="str">
        <f>IF($A140="","",IF((E140=""),"",(E140-D140)))</f>
        <v/>
      </c>
    </row>
    <row r="141" spans="1:9" x14ac:dyDescent="0.25">
      <c r="D141" s="11"/>
      <c r="E141" s="11"/>
      <c r="F141" s="12"/>
      <c r="H141" s="13" t="str">
        <f>IF($A141="","",ROUND((IF((E141=""),D141,E141)*(1+F141)),2))</f>
        <v/>
      </c>
      <c r="I141" s="13" t="str">
        <f>IF($A141="","",IF((E141=""),"",(E141-D141)))</f>
        <v/>
      </c>
    </row>
    <row r="142" spans="1:9" x14ac:dyDescent="0.25">
      <c r="D142" s="11"/>
      <c r="E142" s="11"/>
      <c r="F142" s="12"/>
      <c r="H142" s="13" t="str">
        <f>IF($A142="","",ROUND((IF((E142=""),D142,E142)*(1+F142)),2))</f>
        <v/>
      </c>
      <c r="I142" s="13" t="str">
        <f>IF($A142="","",IF((E142=""),"",(E142-D142)))</f>
        <v/>
      </c>
    </row>
    <row r="143" spans="1:9" x14ac:dyDescent="0.25">
      <c r="D143" s="11"/>
      <c r="E143" s="11"/>
      <c r="F143" s="12"/>
      <c r="H143" s="13" t="str">
        <f>IF($A143="","",ROUND((IF((E143=""),D143,E143)*(1+F143)),2))</f>
        <v/>
      </c>
      <c r="I143" s="13" t="str">
        <f>IF($A143="","",IF((E143=""),"",(E143-D143)))</f>
        <v/>
      </c>
    </row>
    <row r="144" spans="1:9" x14ac:dyDescent="0.25">
      <c r="D144" s="11"/>
      <c r="E144" s="11"/>
      <c r="F144" s="12"/>
      <c r="H144" s="13" t="str">
        <f>IF($A144="","",ROUND((IF((E144=""),D144,E144)*(1+F144)),2))</f>
        <v/>
      </c>
      <c r="I144" s="13" t="str">
        <f>IF($A144="","",IF((E144=""),"",(E144-D144)))</f>
        <v/>
      </c>
    </row>
    <row r="145" spans="1:9" x14ac:dyDescent="0.25">
      <c r="D145" s="11"/>
      <c r="E145" s="11"/>
      <c r="F145" s="12"/>
      <c r="H145" s="13" t="str">
        <f>IF($A145="","",ROUND((IF((E145=""),D145,E145)*(1+F145)),2))</f>
        <v/>
      </c>
      <c r="I145" s="13" t="str">
        <f>IF($A145="","",IF((E145=""),"",(E145-D145)))</f>
        <v/>
      </c>
    </row>
    <row r="146" spans="1:9" x14ac:dyDescent="0.25">
      <c r="D146" s="11"/>
      <c r="E146" s="11"/>
      <c r="F146" s="12"/>
      <c r="H146" s="13" t="str">
        <f>IF($A146="","",ROUND((IF((E146=""),D146,E146)*(1+F146)),2))</f>
        <v/>
      </c>
      <c r="I146" s="13" t="str">
        <f>IF($A146="","",IF((E146=""),"",(E146-D146)))</f>
        <v/>
      </c>
    </row>
    <row r="147" spans="1:9" x14ac:dyDescent="0.25">
      <c r="D147" s="11"/>
      <c r="E147" s="11"/>
      <c r="F147" s="12"/>
      <c r="H147" s="13" t="str">
        <f>IF($A147="","",ROUND((IF((E147=""),D147,E147)*(1+F147)),2))</f>
        <v/>
      </c>
      <c r="I147" s="13" t="str">
        <f>IF($A147="","",IF((E147=""),"",(E147-D147)))</f>
        <v/>
      </c>
    </row>
    <row r="148" spans="1:9" x14ac:dyDescent="0.25">
      <c r="D148" s="11"/>
      <c r="E148" s="11"/>
      <c r="F148" s="12"/>
      <c r="H148" s="13" t="str">
        <f>IF($A148="","",ROUND((IF((E148=""),D148,E148)*(1+F148)),2))</f>
        <v/>
      </c>
      <c r="I148" s="13" t="str">
        <f>IF($A148="","",IF((E148=""),"",(E148-D148)))</f>
        <v/>
      </c>
    </row>
    <row r="149" spans="1:9" x14ac:dyDescent="0.25">
      <c r="D149" s="11"/>
      <c r="E149" s="11"/>
      <c r="F149" s="12"/>
      <c r="H149" s="13" t="str">
        <f>IF($A149="","",ROUND((IF((E149=""),D149,E149)*(1+F149)),2))</f>
        <v/>
      </c>
      <c r="I149" s="13" t="str">
        <f>IF($A149="","",IF((E149=""),"",(E149-D149)))</f>
        <v/>
      </c>
    </row>
    <row r="150" spans="1:9" x14ac:dyDescent="0.25">
      <c r="D150" s="11"/>
      <c r="E150" s="11"/>
      <c r="F150" s="12"/>
      <c r="H150" s="13" t="str">
        <f>IF($A150="","",ROUND((IF((E150=""),D150,E150)*(1+F150)),2))</f>
        <v/>
      </c>
      <c r="I150" s="13" t="str">
        <f>IF($A150="","",IF((E150=""),"",(E150-D150)))</f>
        <v/>
      </c>
    </row>
    <row r="151" spans="1:9" x14ac:dyDescent="0.25">
      <c r="D151" s="11"/>
      <c r="E151" s="11"/>
      <c r="F151" s="12"/>
      <c r="H151" s="13" t="str">
        <f>IF($A151="","",ROUND((IF((E151=""),D151,E151)*(1+F151)),2))</f>
        <v/>
      </c>
      <c r="I151" s="13" t="str">
        <f>IF($A151="","",IF((E151=""),"",(E151-D151)))</f>
        <v/>
      </c>
    </row>
    <row r="152" spans="1:9" x14ac:dyDescent="0.25">
      <c r="D152" s="11"/>
      <c r="E152" s="11"/>
      <c r="F152" s="12"/>
      <c r="H152" s="13" t="str">
        <f>IF($A152="","",ROUND((IF((E152=""),D152,E152)*(1+F152)),2))</f>
        <v/>
      </c>
      <c r="I152" s="13" t="str">
        <f>IF($A152="","",IF((E152=""),"",(E152-D152)))</f>
        <v/>
      </c>
    </row>
    <row r="153" spans="1:9" x14ac:dyDescent="0.25">
      <c r="D153" s="11"/>
      <c r="E153" s="11"/>
      <c r="F153" s="12"/>
      <c r="H153" s="13" t="str">
        <f>IF($A153="","",ROUND((IF((E153=""),D153,E153)*(1+F153)),2))</f>
        <v/>
      </c>
      <c r="I153" s="13" t="str">
        <f>IF($A153="","",IF((E153=""),"",(E153-D153)))</f>
        <v/>
      </c>
    </row>
    <row r="154" spans="1:9" x14ac:dyDescent="0.25">
      <c r="D154" s="11"/>
      <c r="E154" s="11"/>
      <c r="F154" s="12"/>
      <c r="H154" s="13" t="str">
        <f>IF($A154="","",ROUND((IF((E154=""),D154,E154)*(1+F154)),2))</f>
        <v/>
      </c>
      <c r="I154" s="13" t="str">
        <f>IF($A154="","",IF((E154=""),"",(E154-D154)))</f>
        <v/>
      </c>
    </row>
    <row r="155" spans="1:9" x14ac:dyDescent="0.25">
      <c r="D155" s="11"/>
      <c r="E155" s="11"/>
      <c r="F155" s="12"/>
      <c r="H155" s="13" t="str">
        <f>IF($A155="","",ROUND((IF((E155=""),D155,E155)*(1+F155)),2))</f>
        <v/>
      </c>
      <c r="I155" s="13" t="str">
        <f>IF($A155="","",IF((E155=""),"",(E155-D155)))</f>
        <v/>
      </c>
    </row>
    <row r="156" spans="1:9" x14ac:dyDescent="0.25">
      <c r="D156" s="11"/>
      <c r="E156" s="11"/>
      <c r="F156" s="12"/>
      <c r="H156" s="13" t="str">
        <f>IF($A156="","",ROUND((IF((E156=""),D156,E156)*(1+F156)),2))</f>
        <v/>
      </c>
      <c r="I156" s="13" t="str">
        <f>IF($A156="","",IF((E156=""),"",(E156-D156)))</f>
        <v/>
      </c>
    </row>
    <row r="157" spans="1:9" x14ac:dyDescent="0.25">
      <c r="D157" s="11"/>
      <c r="E157" s="11"/>
      <c r="F157" s="12"/>
      <c r="H157" s="13" t="str">
        <f>IF($A157="","",ROUND((IF((E157=""),D157,E157)*(1+F157)),2))</f>
        <v/>
      </c>
      <c r="I157" s="13" t="str">
        <f>IF($A157="","",IF((E157=""),"",(E157-D157)))</f>
        <v/>
      </c>
    </row>
    <row r="158" spans="1:9" x14ac:dyDescent="0.25">
      <c r="D158" s="11"/>
      <c r="E158" s="11"/>
      <c r="F158" s="12"/>
      <c r="H158" s="13" t="str">
        <f>IF($A158="","",ROUND((IF((E158=""),D158,E158)*(1+F158)),2))</f>
        <v/>
      </c>
      <c r="I158" s="13" t="str">
        <f>IF($A158="","",IF((E158=""),"",(E158-D158)))</f>
        <v/>
      </c>
    </row>
    <row r="159" spans="1:9" x14ac:dyDescent="0.25">
      <c r="D159" s="11"/>
      <c r="E159" s="11"/>
      <c r="F159" s="12"/>
      <c r="H159" s="13" t="str">
        <f>IF($A159="","",ROUND((IF((E159=""),D159,E159)*(1+F159)),2))</f>
        <v/>
      </c>
      <c r="I159" s="13" t="str">
        <f>IF($A159="","",IF((E159=""),"",(E159-D159)))</f>
        <v/>
      </c>
    </row>
    <row r="160" spans="1:9" x14ac:dyDescent="0.25">
      <c r="D160" s="11"/>
      <c r="E160" s="11"/>
      <c r="F160" s="12"/>
      <c r="H160" s="13" t="str">
        <f>IF($A160="","",ROUND((IF((E160=""),D160,E160)*(1+F160)),2))</f>
        <v/>
      </c>
      <c r="I160" s="13" t="str">
        <f>IF($A160="","",IF((E160=""),"",(E160-D160)))</f>
        <v/>
      </c>
    </row>
    <row r="161" spans="1:9" x14ac:dyDescent="0.25">
      <c r="D161" s="11"/>
      <c r="E161" s="11"/>
      <c r="F161" s="12"/>
      <c r="H161" s="13" t="str">
        <f>IF($A161="","",ROUND((IF((E161=""),D161,E161)*(1+F161)),2))</f>
        <v/>
      </c>
      <c r="I161" s="13" t="str">
        <f>IF($A161="","",IF((E161=""),"",(E161-D161)))</f>
        <v/>
      </c>
    </row>
    <row r="162" spans="1:9" x14ac:dyDescent="0.25">
      <c r="D162" s="11"/>
      <c r="E162" s="11"/>
      <c r="F162" s="12"/>
      <c r="H162" s="13" t="str">
        <f>IF($A162="","",ROUND((IF((E162=""),D162,E162)*(1+F162)),2))</f>
        <v/>
      </c>
      <c r="I162" s="13" t="str">
        <f>IF($A162="","",IF((E162=""),"",(E162-D162)))</f>
        <v/>
      </c>
    </row>
    <row r="163" spans="1:9" x14ac:dyDescent="0.25">
      <c r="D163" s="11"/>
      <c r="E163" s="11"/>
      <c r="F163" s="12"/>
      <c r="H163" s="13" t="str">
        <f>IF($A163="","",ROUND((IF((E163=""),D163,E163)*(1+F163)),2))</f>
        <v/>
      </c>
      <c r="I163" s="13" t="str">
        <f>IF($A163="","",IF((E163=""),"",(E163-D163)))</f>
        <v/>
      </c>
    </row>
    <row r="164" spans="1:9" x14ac:dyDescent="0.25">
      <c r="D164" s="11"/>
      <c r="E164" s="11"/>
      <c r="F164" s="12"/>
      <c r="H164" s="13" t="str">
        <f>IF($A164="","",ROUND((IF((E164=""),D164,E164)*(1+F164)),2))</f>
        <v/>
      </c>
      <c r="I164" s="13" t="str">
        <f>IF($A164="","",IF((E164=""),"",(E164-D164)))</f>
        <v/>
      </c>
    </row>
    <row r="165" spans="1:9" x14ac:dyDescent="0.25">
      <c r="D165" s="11"/>
      <c r="E165" s="11"/>
      <c r="F165" s="12"/>
      <c r="H165" s="13" t="str">
        <f>IF($A165="","",ROUND((IF((E165=""),D165,E165)*(1+F165)),2))</f>
        <v/>
      </c>
      <c r="I165" s="13" t="str">
        <f>IF($A165="","",IF((E165=""),"",(E165-D165)))</f>
        <v/>
      </c>
    </row>
    <row r="166" spans="1:9" x14ac:dyDescent="0.25">
      <c r="D166" s="11"/>
      <c r="E166" s="11"/>
      <c r="F166" s="12"/>
      <c r="H166" s="13" t="str">
        <f>IF($A166="","",ROUND((IF((E166=""),D166,E166)*(1+F166)),2))</f>
        <v/>
      </c>
      <c r="I166" s="13" t="str">
        <f>IF($A166="","",IF((E166=""),"",(E166-D166)))</f>
        <v/>
      </c>
    </row>
    <row r="167" spans="1:9" x14ac:dyDescent="0.25">
      <c r="D167" s="11"/>
      <c r="E167" s="11"/>
      <c r="F167" s="12"/>
      <c r="H167" s="13" t="str">
        <f>IF($A167="","",ROUND((IF((E167=""),D167,E167)*(1+F167)),2))</f>
        <v/>
      </c>
      <c r="I167" s="13" t="str">
        <f>IF($A167="","",IF((E167=""),"",(E167-D167)))</f>
        <v/>
      </c>
    </row>
    <row r="168" spans="1:9" x14ac:dyDescent="0.25">
      <c r="D168" s="11"/>
      <c r="E168" s="11"/>
      <c r="F168" s="12"/>
      <c r="H168" s="13" t="str">
        <f>IF($A168="","",ROUND((IF((E168=""),D168,E168)*(1+F168)),2))</f>
        <v/>
      </c>
      <c r="I168" s="13" t="str">
        <f>IF($A168="","",IF((E168=""),"",(E168-D168)))</f>
        <v/>
      </c>
    </row>
    <row r="169" spans="1:9" x14ac:dyDescent="0.25">
      <c r="D169" s="11"/>
      <c r="E169" s="11"/>
      <c r="F169" s="12"/>
      <c r="H169" s="13" t="str">
        <f>IF($A169="","",ROUND((IF((E169=""),D169,E169)*(1+F169)),2))</f>
        <v/>
      </c>
      <c r="I169" s="13" t="str">
        <f>IF($A169="","",IF((E169=""),"",(E169-D169)))</f>
        <v/>
      </c>
    </row>
    <row r="170" spans="1:9" x14ac:dyDescent="0.25">
      <c r="D170" s="11"/>
      <c r="E170" s="11"/>
      <c r="F170" s="12"/>
      <c r="H170" s="13" t="str">
        <f>IF($A170="","",ROUND((IF((E170=""),D170,E170)*(1+F170)),2))</f>
        <v/>
      </c>
      <c r="I170" s="13" t="str">
        <f>IF($A170="","",IF((E170=""),"",(E170-D170)))</f>
        <v/>
      </c>
    </row>
    <row r="171" spans="1:9" x14ac:dyDescent="0.25">
      <c r="D171" s="11"/>
      <c r="E171" s="11"/>
      <c r="F171" s="12"/>
      <c r="H171" s="13" t="str">
        <f>IF($A171="","",ROUND((IF((E171=""),D171,E171)*(1+F171)),2))</f>
        <v/>
      </c>
      <c r="I171" s="13" t="str">
        <f>IF($A171="","",IF((E171=""),"",(E171-D171)))</f>
        <v/>
      </c>
    </row>
    <row r="172" spans="1:9" x14ac:dyDescent="0.25">
      <c r="D172" s="11"/>
      <c r="E172" s="11"/>
      <c r="F172" s="12"/>
      <c r="H172" s="13" t="str">
        <f>IF($A172="","",ROUND((IF((E172=""),D172,E172)*(1+F172)),2))</f>
        <v/>
      </c>
      <c r="I172" s="13" t="str">
        <f>IF($A172="","",IF((E172=""),"",(E172-D172)))</f>
        <v/>
      </c>
    </row>
    <row r="173" spans="1:9" x14ac:dyDescent="0.25">
      <c r="D173" s="11"/>
      <c r="E173" s="11"/>
      <c r="F173" s="12"/>
      <c r="H173" s="13" t="str">
        <f>IF($A173="","",ROUND((IF((E173=""),D173,E173)*(1+F173)),2))</f>
        <v/>
      </c>
      <c r="I173" s="13" t="str">
        <f>IF($A173="","",IF((E173=""),"",(E173-D173)))</f>
        <v/>
      </c>
    </row>
    <row r="174" spans="1:9" x14ac:dyDescent="0.25">
      <c r="D174" s="11"/>
      <c r="E174" s="11"/>
      <c r="F174" s="12"/>
      <c r="H174" s="13" t="str">
        <f>IF($A174="","",ROUND((IF((E174=""),D174,E174)*(1+F174)),2))</f>
        <v/>
      </c>
      <c r="I174" s="13" t="str">
        <f>IF($A174="","",IF((E174=""),"",(E174-D174)))</f>
        <v/>
      </c>
    </row>
    <row r="175" spans="1:9" x14ac:dyDescent="0.25">
      <c r="D175" s="11"/>
      <c r="E175" s="11"/>
      <c r="F175" s="12"/>
      <c r="H175" s="13" t="str">
        <f>IF($A175="","",ROUND((IF((E175=""),D175,E175)*(1+F175)),2))</f>
        <v/>
      </c>
      <c r="I175" s="13" t="str">
        <f>IF($A175="","",IF((E175=""),"",(E175-D175)))</f>
        <v/>
      </c>
    </row>
    <row r="176" spans="1:9" x14ac:dyDescent="0.25">
      <c r="D176" s="11"/>
      <c r="E176" s="11"/>
      <c r="F176" s="12"/>
      <c r="H176" s="13" t="str">
        <f>IF($A176="","",ROUND((IF((E176=""),D176,E176)*(1+F176)),2))</f>
        <v/>
      </c>
      <c r="I176" s="13" t="str">
        <f>IF($A176="","",IF((E176=""),"",(E176-D176)))</f>
        <v/>
      </c>
    </row>
    <row r="177" spans="1:9" x14ac:dyDescent="0.25">
      <c r="D177" s="11"/>
      <c r="E177" s="11"/>
      <c r="F177" s="12"/>
      <c r="H177" s="13" t="str">
        <f>IF($A177="","",ROUND((IF((E177=""),D177,E177)*(1+F177)),2))</f>
        <v/>
      </c>
      <c r="I177" s="13" t="str">
        <f>IF($A177="","",IF((E177=""),"",(E177-D177)))</f>
        <v/>
      </c>
    </row>
    <row r="178" spans="1:9" x14ac:dyDescent="0.25">
      <c r="D178" s="11"/>
      <c r="E178" s="11"/>
      <c r="F178" s="12"/>
      <c r="H178" s="13" t="str">
        <f>IF($A178="","",ROUND((IF((E178=""),D178,E178)*(1+F178)),2))</f>
        <v/>
      </c>
      <c r="I178" s="13" t="str">
        <f>IF($A178="","",IF((E178=""),"",(E178-D178)))</f>
        <v/>
      </c>
    </row>
    <row r="179" spans="1:9" x14ac:dyDescent="0.25">
      <c r="D179" s="11"/>
      <c r="E179" s="11"/>
      <c r="F179" s="12"/>
      <c r="H179" s="13" t="str">
        <f>IF($A179="","",ROUND((IF((E179=""),D179,E179)*(1+F179)),2))</f>
        <v/>
      </c>
      <c r="I179" s="13" t="str">
        <f>IF($A179="","",IF((E179=""),"",(E179-D179)))</f>
        <v/>
      </c>
    </row>
    <row r="180" spans="1:9" x14ac:dyDescent="0.25">
      <c r="D180" s="11"/>
      <c r="E180" s="11"/>
      <c r="F180" s="12"/>
      <c r="H180" s="13" t="str">
        <f>IF($A180="","",ROUND((IF((E180=""),D180,E180)*(1+F180)),2))</f>
        <v/>
      </c>
      <c r="I180" s="13" t="str">
        <f>IF($A180="","",IF((E180=""),"",(E180-D180)))</f>
        <v/>
      </c>
    </row>
    <row r="181" spans="1:9" x14ac:dyDescent="0.25">
      <c r="D181" s="11"/>
      <c r="E181" s="11"/>
      <c r="F181" s="12"/>
      <c r="H181" s="13" t="str">
        <f>IF($A181="","",ROUND((IF((E181=""),D181,E181)*(1+F181)),2))</f>
        <v/>
      </c>
      <c r="I181" s="13" t="str">
        <f>IF($A181="","",IF((E181=""),"",(E181-D181)))</f>
        <v/>
      </c>
    </row>
    <row r="182" spans="1:9" x14ac:dyDescent="0.25">
      <c r="D182" s="11"/>
      <c r="E182" s="11"/>
      <c r="F182" s="12"/>
      <c r="H182" s="13" t="str">
        <f>IF($A182="","",ROUND((IF((E182=""),D182,E182)*(1+F182)),2))</f>
        <v/>
      </c>
      <c r="I182" s="13" t="str">
        <f>IF($A182="","",IF((E182=""),"",(E182-D182)))</f>
        <v/>
      </c>
    </row>
    <row r="183" spans="1:9" x14ac:dyDescent="0.25">
      <c r="D183" s="11"/>
      <c r="E183" s="11"/>
      <c r="F183" s="12"/>
      <c r="H183" s="13" t="str">
        <f>IF($A183="","",ROUND((IF((E183=""),D183,E183)*(1+F183)),2))</f>
        <v/>
      </c>
      <c r="I183" s="13" t="str">
        <f>IF($A183="","",IF((E183=""),"",(E183-D183)))</f>
        <v/>
      </c>
    </row>
    <row r="184" spans="1:9" x14ac:dyDescent="0.25">
      <c r="D184" s="11"/>
      <c r="E184" s="11"/>
      <c r="F184" s="12"/>
      <c r="H184" s="13" t="str">
        <f>IF($A184="","",ROUND((IF((E184=""),D184,E184)*(1+F184)),2))</f>
        <v/>
      </c>
      <c r="I184" s="13" t="str">
        <f>IF($A184="","",IF((E184=""),"",(E184-D184)))</f>
        <v/>
      </c>
    </row>
    <row r="185" spans="1:9" x14ac:dyDescent="0.25">
      <c r="D185" s="11"/>
      <c r="E185" s="11"/>
      <c r="F185" s="12"/>
      <c r="H185" s="13" t="str">
        <f>IF($A185="","",ROUND((IF((E185=""),D185,E185)*(1+F185)),2))</f>
        <v/>
      </c>
      <c r="I185" s="13" t="str">
        <f>IF($A185="","",IF((E185=""),"",(E185-D185)))</f>
        <v/>
      </c>
    </row>
    <row r="186" spans="1:9" x14ac:dyDescent="0.25">
      <c r="D186" s="11"/>
      <c r="E186" s="11"/>
      <c r="F186" s="12"/>
      <c r="H186" s="13" t="str">
        <f>IF($A186="","",ROUND((IF((E186=""),D186,E186)*(1+F186)),2))</f>
        <v/>
      </c>
      <c r="I186" s="13" t="str">
        <f>IF($A186="","",IF((E186=""),"",(E186-D186)))</f>
        <v/>
      </c>
    </row>
    <row r="187" spans="1:9" x14ac:dyDescent="0.25">
      <c r="D187" s="11"/>
      <c r="E187" s="11"/>
      <c r="F187" s="12"/>
      <c r="H187" s="13" t="str">
        <f>IF($A187="","",ROUND((IF((E187=""),D187,E187)*(1+F187)),2))</f>
        <v/>
      </c>
      <c r="I187" s="13" t="str">
        <f>IF($A187="","",IF((E187=""),"",(E187-D187)))</f>
        <v/>
      </c>
    </row>
    <row r="188" spans="1:9" x14ac:dyDescent="0.25">
      <c r="D188" s="11"/>
      <c r="E188" s="11"/>
      <c r="F188" s="12"/>
      <c r="H188" s="13" t="str">
        <f>IF($A188="","",ROUND((IF((E188=""),D188,E188)*(1+F188)),2))</f>
        <v/>
      </c>
      <c r="I188" s="13" t="str">
        <f>IF($A188="","",IF((E188=""),"",(E188-D188)))</f>
        <v/>
      </c>
    </row>
    <row r="189" spans="1:9" x14ac:dyDescent="0.25">
      <c r="D189" s="11"/>
      <c r="E189" s="11"/>
      <c r="F189" s="12"/>
      <c r="H189" s="13" t="str">
        <f>IF($A189="","",ROUND((IF((E189=""),D189,E189)*(1+F189)),2))</f>
        <v/>
      </c>
      <c r="I189" s="13" t="str">
        <f>IF($A189="","",IF((E189=""),"",(E189-D189)))</f>
        <v/>
      </c>
    </row>
    <row r="190" spans="1:9" x14ac:dyDescent="0.25">
      <c r="D190" s="11"/>
      <c r="E190" s="11"/>
      <c r="F190" s="12"/>
      <c r="H190" s="13" t="str">
        <f>IF($A190="","",ROUND((IF((E190=""),D190,E190)*(1+F190)),2))</f>
        <v/>
      </c>
      <c r="I190" s="13" t="str">
        <f>IF($A190="","",IF((E190=""),"",(E190-D190)))</f>
        <v/>
      </c>
    </row>
    <row r="191" spans="1:9" x14ac:dyDescent="0.25">
      <c r="D191" s="11"/>
      <c r="E191" s="11"/>
      <c r="F191" s="12"/>
      <c r="H191" s="13" t="str">
        <f>IF($A191="","",ROUND((IF((E191=""),D191,E191)*(1+F191)),2))</f>
        <v/>
      </c>
      <c r="I191" s="13" t="str">
        <f>IF($A191="","",IF((E191=""),"",(E191-D191)))</f>
        <v/>
      </c>
    </row>
    <row r="192" spans="1:9" x14ac:dyDescent="0.25">
      <c r="D192" s="11"/>
      <c r="E192" s="11"/>
      <c r="F192" s="12"/>
      <c r="H192" s="13" t="str">
        <f>IF($A192="","",ROUND((IF((E192=""),D192,E192)*(1+F192)),2))</f>
        <v/>
      </c>
      <c r="I192" s="13" t="str">
        <f>IF($A192="","",IF((E192=""),"",(E192-D192)))</f>
        <v/>
      </c>
    </row>
    <row r="193" spans="1:9" x14ac:dyDescent="0.25">
      <c r="D193" s="11"/>
      <c r="E193" s="11"/>
      <c r="F193" s="12"/>
      <c r="H193" s="13" t="str">
        <f>IF($A193="","",ROUND((IF((E193=""),D193,E193)*(1+F193)),2))</f>
        <v/>
      </c>
      <c r="I193" s="13" t="str">
        <f>IF($A193="","",IF((E193=""),"",(E193-D193)))</f>
        <v/>
      </c>
    </row>
    <row r="194" spans="1:9" x14ac:dyDescent="0.25">
      <c r="D194" s="11"/>
      <c r="E194" s="11"/>
      <c r="F194" s="12"/>
      <c r="H194" s="13" t="str">
        <f>IF($A194="","",ROUND((IF((E194=""),D194,E194)*(1+F194)),2))</f>
        <v/>
      </c>
      <c r="I194" s="13" t="str">
        <f>IF($A194="","",IF((E194=""),"",(E194-D194)))</f>
        <v/>
      </c>
    </row>
    <row r="195" spans="1:9" x14ac:dyDescent="0.25">
      <c r="D195" s="11"/>
      <c r="E195" s="11"/>
      <c r="F195" s="12"/>
      <c r="H195" s="13" t="str">
        <f>IF($A195="","",ROUND((IF((E195=""),D195,E195)*(1+F195)),2))</f>
        <v/>
      </c>
      <c r="I195" s="13" t="str">
        <f>IF($A195="","",IF((E195=""),"",(E195-D195)))</f>
        <v/>
      </c>
    </row>
    <row r="196" spans="1:9" x14ac:dyDescent="0.25">
      <c r="D196" s="11"/>
      <c r="E196" s="11"/>
      <c r="F196" s="12"/>
      <c r="H196" s="13" t="str">
        <f>IF($A196="","",ROUND((IF((E196=""),D196,E196)*(1+F196)),2))</f>
        <v/>
      </c>
      <c r="I196" s="13" t="str">
        <f>IF($A196="","",IF((E196=""),"",(E196-D196)))</f>
        <v/>
      </c>
    </row>
    <row r="197" spans="1:9" x14ac:dyDescent="0.25">
      <c r="D197" s="11"/>
      <c r="E197" s="11"/>
      <c r="F197" s="12"/>
      <c r="H197" s="13" t="str">
        <f>IF($A197="","",ROUND((IF((E197=""),D197,E197)*(1+F197)),2))</f>
        <v/>
      </c>
      <c r="I197" s="13" t="str">
        <f>IF($A197="","",IF((E197=""),"",(E197-D197)))</f>
        <v/>
      </c>
    </row>
    <row r="198" spans="1:9" x14ac:dyDescent="0.25">
      <c r="D198" s="11"/>
      <c r="E198" s="11"/>
      <c r="F198" s="12"/>
      <c r="H198" s="13" t="str">
        <f>IF($A198="","",ROUND((IF((E198=""),D198,E198)*(1+F198)),2))</f>
        <v/>
      </c>
      <c r="I198" s="13" t="str">
        <f>IF($A198="","",IF((E198=""),"",(E198-D198)))</f>
        <v/>
      </c>
    </row>
    <row r="199" spans="1:9" x14ac:dyDescent="0.25">
      <c r="D199" s="11"/>
      <c r="E199" s="11"/>
      <c r="F199" s="12"/>
      <c r="H199" s="13" t="str">
        <f>IF($A199="","",ROUND((IF((E199=""),D199,E199)*(1+F199)),2))</f>
        <v/>
      </c>
      <c r="I199" s="13" t="str">
        <f>IF($A199="","",IF((E199=""),"",(E199-D199)))</f>
        <v/>
      </c>
    </row>
    <row r="200" spans="1:9" x14ac:dyDescent="0.25">
      <c r="D200" s="11"/>
      <c r="E200" s="11"/>
      <c r="F200" s="12"/>
      <c r="H200" s="13" t="str">
        <f>IF($A200="","",ROUND((IF((E200=""),D200,E200)*(1+F200)),2))</f>
        <v/>
      </c>
      <c r="I200" s="13" t="str">
        <f>IF($A200="","",IF((E200=""),"",(E200-D200)))</f>
        <v/>
      </c>
    </row>
    <row r="201" spans="1:9" x14ac:dyDescent="0.25">
      <c r="D201" s="11"/>
      <c r="E201" s="11"/>
      <c r="F201" s="12"/>
      <c r="H201" s="13" t="str">
        <f>IF($A201="","",ROUND((IF((E201=""),D201,E201)*(1+F201)),2))</f>
        <v/>
      </c>
      <c r="I201" s="13" t="str">
        <f>IF($A201="","",IF((E201=""),"",(E201-D201)))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list" allowBlank="1" showErrorMessage="1" errorTitle="Pick from the list" error="Choose one of: Living room, Kitchen, Primary bedroom, Dining, Office, Bath" sqref="A2:A201">
      <formula1>"Living room,Kitchen,Primary bedroom,Dining,Office,Bath"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Specified, Approved, Ordered, Delivered, Installed" sqref="G2:G201">
      <formula1>"Specified,Approved,Ordered,Delivered,Installed"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15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COUNTA('Items'!$A$2:$A$201)</f>
        <v>6</v>
      </c>
    </row>
    <row r="4" spans="1:3" x14ac:dyDescent="0.25">
      <c r="A4" s="15" t="s">
        <v>49</v>
      </c>
      <c r="B4" s="16"/>
      <c r="C4" s="16"/>
    </row>
    <row r="5" spans="1:2" x14ac:dyDescent="0.25">
      <c r="A5" t="s">
        <v>50</v>
      </c>
      <c r="B5" s="17">
        <f>COUNTIF('Items'!$G$2:$G$201,"Specified")</f>
        <v>1</v>
      </c>
    </row>
    <row r="6" spans="1:2" x14ac:dyDescent="0.25">
      <c r="A6" t="s">
        <v>51</v>
      </c>
      <c r="B6" s="17">
        <f>COUNTIF('Items'!$G$2:$G$201,"Approved")</f>
        <v>1</v>
      </c>
    </row>
    <row r="7" spans="1:2" x14ac:dyDescent="0.25">
      <c r="A7" t="s">
        <v>52</v>
      </c>
      <c r="B7" s="17">
        <f>COUNTIF('Items'!$G$2:$G$201,"Ordered")</f>
        <v>2</v>
      </c>
    </row>
    <row r="8" spans="1:2" x14ac:dyDescent="0.25">
      <c r="A8" t="s">
        <v>53</v>
      </c>
      <c r="B8" s="17">
        <f>COUNTIF('Items'!$G$2:$G$201,"Delivered")</f>
        <v>1</v>
      </c>
    </row>
    <row r="9" spans="1:2" x14ac:dyDescent="0.25">
      <c r="A9" t="s">
        <v>54</v>
      </c>
      <c r="B9" s="17">
        <f>COUNTIF('Items'!$G$2:$G$201,"Installed")</f>
        <v>1</v>
      </c>
    </row>
    <row r="10" spans="1:3" x14ac:dyDescent="0.25">
      <c r="A10" s="15" t="s">
        <v>55</v>
      </c>
      <c r="B10" s="16"/>
      <c r="C10" s="16"/>
    </row>
    <row r="11" spans="1:2" x14ac:dyDescent="0.25">
      <c r="A11" t="s">
        <v>56</v>
      </c>
      <c r="B11" s="18">
        <f>SUM('Items'!$D$2:$D$201)</f>
        <v>12680</v>
      </c>
    </row>
    <row r="12" spans="1:2" x14ac:dyDescent="0.25">
      <c r="A12" t="s">
        <v>57</v>
      </c>
      <c r="B12" s="18">
        <f>SUM('Items'!$E$2:$E$201)</f>
        <v>8705</v>
      </c>
    </row>
    <row r="13" spans="1:2" x14ac:dyDescent="0.25">
      <c r="A13" t="s">
        <v>58</v>
      </c>
      <c r="B13" s="18">
        <f>SUM('Items'!$H$2:$H$201)</f>
        <v>16875</v>
      </c>
    </row>
    <row r="14" spans="1:2" x14ac:dyDescent="0.25">
      <c r="A14" t="s">
        <v>59</v>
      </c>
      <c r="B14" s="18">
        <f>SUM('Items'!$I$2:$I$201)</f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