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oint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<sst xmlns="http://schemas.openxmlformats.org/spreadsheetml/2006/main" count="61" uniqueCount="53">
  <si>
    <t>Dermatology Appointment Tracker</t>
  </si>
  <si>
    <t>A free front-office appointment tracker for dermatology practices: schedule visits by provider and type with no-show tracking in Sheets or Excel.</t>
  </si>
  <si>
    <t>Quick start</t>
  </si>
  <si>
    <t>Open the Appointments tab and replace the sample rows with your own — one row per entry. Formulas fill in automatically for new rows.</t>
  </si>
  <si>
    <t>Front-office scheduling only: patient references, no findings or pathology (those stay in your EHR).</t>
  </si>
  <si>
    <t>Price applies to cosmetic visits; medical visits are billed through insurance and can stay 0 here.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</si>
  <si>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</si>
  <si>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</si>
  <si>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</si>
  <si>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</si>
  <si>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</si>
  <si>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</si>
  <si>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</si>
  <si>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</si>
  <si>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</si>
  <si>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</si>
  <si>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Minutes</t>
  </si>
  <si>
    <t>Patient ref</t>
  </si>
  <si>
    <t>Service</t>
  </si>
  <si>
    <t>Provider</t>
  </si>
  <si>
    <t>Status</t>
  </si>
  <si>
    <t>Price</t>
  </si>
  <si>
    <t>End</t>
  </si>
  <si>
    <t>Double-booked</t>
  </si>
  <si>
    <t>DM-4410</t>
  </si>
  <si>
    <t>Skin check</t>
  </si>
  <si>
    <t>Dr. Ahmed</t>
  </si>
  <si>
    <t>Confirmed</t>
  </si>
  <si>
    <t>DM-4502</t>
  </si>
  <si>
    <t>New patient (medical)</t>
  </si>
  <si>
    <t>DM-3981</t>
  </si>
  <si>
    <t>Follow-up</t>
  </si>
  <si>
    <t>Booked</t>
  </si>
  <si>
    <t>DM-4120</t>
  </si>
  <si>
    <t>Botox / filler</t>
  </si>
  <si>
    <t>PA Morgan</t>
  </si>
  <si>
    <t>DM-4388</t>
  </si>
  <si>
    <t>Laser</t>
  </si>
  <si>
    <t>DM-4290</t>
  </si>
  <si>
    <t>No-show</t>
  </si>
  <si>
    <t>Item</t>
  </si>
  <si>
    <t>Value</t>
  </si>
  <si>
    <t>Notes</t>
  </si>
  <si>
    <t>Overview</t>
  </si>
  <si>
    <t>Entries</t>
  </si>
  <si>
    <t>By status</t>
  </si>
  <si>
    <t>Status: Booked</t>
  </si>
  <si>
    <t>Status: Confirmed</t>
  </si>
  <si>
    <t>Status: Completed</t>
  </si>
  <si>
    <t>Status: No-show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</si>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</sst>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12" customWidth="1"/>
    <col min="4" max="4" width="24" customWidth="1"/>
    <col min="5" max="5" width="16" customWidth="1"/>
    <col min="6" max="6" width="24" customWidth="1"/>
    <col min="7" max="7" width="16" customWidth="1"/>
    <col min="8" max="8" width="14" customWidth="1"/>
    <col min="9" max="9" width="11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0.3333333333333333</v>
      </c>
      <c r="C2" s="13">
        <v>30</v>
      </c>
      <c r="D2" t="s">
        <v>24</v>
      </c>
      <c r="E2" t="s">
        <v>25</v>
      </c>
      <c r="F2" t="s">
        <v>26</v>
      </c>
      <c r="G2" t="s">
        <v>27</v>
      </c>
      <c r="H2" s="14">
        <v>0</v>
      </c>
      <c r="I2" s="15">
        <f>IF($A2="","",(B2+(C2/1440)))</f>
        <v>0.35416666666666663</v>
      </c>
      <c r="J2" s="16">
        <f>IF($A2="","",(COUNTIFS('Appointments'!$F$2:$F$201,F2,'Appointments'!$A$2:$A$201,A2,'Appointments'!$B$2:$B$201,("&lt;"&amp;I2),'Appointments'!$I$2:$I$201,("&gt;"&amp;B2))-1))</f>
        <v>0</v>
      </c>
    </row>
    <row r="3" spans="1:10" x14ac:dyDescent="0.25">
      <c r="A3" s="11">
        <v>46309</v>
      </c>
      <c r="B3" s="12">
        <v>0.3541666666666667</v>
      </c>
      <c r="C3" s="13">
        <v>45</v>
      </c>
      <c r="D3" t="s">
        <v>28</v>
      </c>
      <c r="E3" t="s">
        <v>29</v>
      </c>
      <c r="F3" t="s">
        <v>26</v>
      </c>
      <c r="G3" t="s">
        <v>27</v>
      </c>
      <c r="H3" s="14">
        <v>0</v>
      </c>
      <c r="I3" s="15">
        <f>IF($A3="","",(B3+(C3/1440)))</f>
        <v>0.3854166666666667</v>
      </c>
      <c r="J3" s="16">
        <f>IF($A3="","",(COUNTIFS('Appointments'!$F$2:$F$201,F3,'Appointments'!$A$2:$A$201,A3,'Appointments'!$B$2:$B$201,("&lt;"&amp;I3),'Appointments'!$I$2:$I$201,("&gt;"&amp;B3))-1))</f>
        <v>0</v>
      </c>
    </row>
    <row r="4" spans="1:10" x14ac:dyDescent="0.25">
      <c r="A4" s="11">
        <v>46309</v>
      </c>
      <c r="B4" s="12">
        <v>0.3854166666666667</v>
      </c>
      <c r="C4" s="13">
        <v>15</v>
      </c>
      <c r="D4" t="s">
        <v>30</v>
      </c>
      <c r="E4" t="s">
        <v>31</v>
      </c>
      <c r="F4" t="s">
        <v>26</v>
      </c>
      <c r="G4" t="s">
        <v>32</v>
      </c>
      <c r="H4" s="14">
        <v>0</v>
      </c>
      <c r="I4" s="15">
        <f>IF($A4="","",(B4+(C4/1440)))</f>
        <v>0.39583333333333337</v>
      </c>
      <c r="J4" s="16">
        <f>IF($A4="","",(COUNTIFS('Appointments'!$F$2:$F$201,F4,'Appointments'!$A$2:$A$201,A4,'Appointments'!$B$2:$B$201,("&lt;"&amp;I4),'Appointments'!$I$2:$I$201,("&gt;"&amp;B4))-1))</f>
        <v>0</v>
      </c>
    </row>
    <row r="5" spans="1:10" x14ac:dyDescent="0.25">
      <c r="A5" s="11">
        <v>46309</v>
      </c>
      <c r="B5" s="12">
        <v>0.375</v>
      </c>
      <c r="C5" s="13">
        <v>30</v>
      </c>
      <c r="D5" t="s">
        <v>33</v>
      </c>
      <c r="E5" t="s">
        <v>34</v>
      </c>
      <c r="F5" t="s">
        <v>35</v>
      </c>
      <c r="G5" t="s">
        <v>32</v>
      </c>
      <c r="H5" s="14">
        <v>450</v>
      </c>
      <c r="I5" s="15">
        <f>IF($A5="","",(B5+(C5/1440)))</f>
        <v>0.3958333333333333</v>
      </c>
      <c r="J5" s="16">
        <f>IF($A5="","",(COUNTIFS('Appointments'!$F$2:$F$201,F5,'Appointments'!$A$2:$A$201,A5,'Appointments'!$B$2:$B$201,("&lt;"&amp;I5),'Appointments'!$I$2:$I$201,("&gt;"&amp;B5))-1))</f>
        <v>0</v>
      </c>
    </row>
    <row r="6" spans="1:10" x14ac:dyDescent="0.25">
      <c r="A6" s="11">
        <v>46309</v>
      </c>
      <c r="B6" s="12">
        <v>0.4166666666666667</v>
      </c>
      <c r="C6" s="13">
        <v>60</v>
      </c>
      <c r="D6" t="s">
        <v>36</v>
      </c>
      <c r="E6" t="s">
        <v>37</v>
      </c>
      <c r="F6" t="s">
        <v>35</v>
      </c>
      <c r="G6" t="s">
        <v>32</v>
      </c>
      <c r="H6" s="14">
        <v>600</v>
      </c>
      <c r="I6" s="15">
        <f>IF($A6="","",(B6+(C6/1440)))</f>
        <v>0.45833333333333337</v>
      </c>
      <c r="J6" s="16">
        <f>IF($A6="","",(COUNTIFS('Appointments'!$F$2:$F$201,F6,'Appointments'!$A$2:$A$201,A6,'Appointments'!$B$2:$B$201,("&lt;"&amp;I6),'Appointments'!$I$2:$I$201,("&gt;"&amp;B6))-1))</f>
        <v>0</v>
      </c>
    </row>
    <row r="7" spans="1:10" x14ac:dyDescent="0.25">
      <c r="A7" s="11">
        <v>46307</v>
      </c>
      <c r="B7" s="12">
        <v>0.625</v>
      </c>
      <c r="C7" s="13">
        <v>30</v>
      </c>
      <c r="D7" t="s">
        <v>38</v>
      </c>
      <c r="E7" t="s">
        <v>25</v>
      </c>
      <c r="F7" t="s">
        <v>26</v>
      </c>
      <c r="G7" t="s">
        <v>39</v>
      </c>
      <c r="H7" s="14">
        <v>0</v>
      </c>
      <c r="I7" s="15">
        <f>IF($A7="","",(B7+(C7/1440)))</f>
        <v>0.6458333333333334</v>
      </c>
      <c r="J7" s="16">
        <f>IF($A7="","",(COUNTIFS('Appointments'!$F$2:$F$201,F7,'Appointments'!$A$2:$A$201,A7,'Appointments'!$B$2:$B$201,("&lt;"&amp;I7),'Appointments'!$I$2:$I$201,("&gt;"&amp;B7))-1))</f>
        <v>0</v>
      </c>
    </row>
    <row r="8" spans="1:10" x14ac:dyDescent="0.25">
      <c r="A8" s="11"/>
      <c r="B8" s="12"/>
      <c r="C8" s="13"/>
      <c r="H8" s="14"/>
      <c r="I8" s="15" t="str">
        <f>IF($A8="","",(B8+(C8/1440)))</f>
        <v/>
      </c>
      <c r="J8" s="16" t="str">
        <f>IF($A8="","",(COUNTIFS('Appointments'!$F$2:$F$201,F8,'Appointments'!$A$2:$A$201,A8,'Appointments'!$B$2:$B$201,("&lt;"&amp;I8),'Appointments'!$I$2:$I$201,("&gt;"&amp;B8))-1))</f>
        <v/>
      </c>
    </row>
    <row r="9" spans="1:10" x14ac:dyDescent="0.25">
      <c r="A9" s="11"/>
      <c r="B9" s="12"/>
      <c r="C9" s="13"/>
      <c r="H9" s="14"/>
      <c r="I9" s="15" t="str">
        <f>IF($A9="","",(B9+(C9/1440)))</f>
        <v/>
      </c>
      <c r="J9" s="16" t="str">
        <f>IF($A9="","",(COUNTIFS('Appointments'!$F$2:$F$201,F9,'Appointments'!$A$2:$A$201,A9,'Appointments'!$B$2:$B$201,("&lt;"&amp;I9),'Appointments'!$I$2:$I$201,("&gt;"&amp;B9))-1))</f>
        <v/>
      </c>
    </row>
    <row r="10" spans="1:10" x14ac:dyDescent="0.25">
      <c r="A10" s="11"/>
      <c r="B10" s="12"/>
      <c r="C10" s="13"/>
      <c r="H10" s="14"/>
      <c r="I10" s="15" t="str">
        <f>IF($A10="","",(B10+(C10/1440)))</f>
        <v/>
      </c>
      <c r="J10" s="16" t="str">
        <f>IF($A10="","",(COUNTIFS('Appointments'!$F$2:$F$201,F10,'Appointments'!$A$2:$A$201,A10,'Appointments'!$B$2:$B$201,("&lt;"&amp;I10),'Appointments'!$I$2:$I$201,("&gt;"&amp;B10))-1))</f>
        <v/>
      </c>
    </row>
    <row r="11" spans="1:10" x14ac:dyDescent="0.25">
      <c r="A11" s="11"/>
      <c r="B11" s="12"/>
      <c r="C11" s="13"/>
      <c r="H11" s="14"/>
      <c r="I11" s="15" t="str">
        <f>IF($A11="","",(B11+(C11/1440)))</f>
        <v/>
      </c>
      <c r="J11" s="16" t="str">
        <f>IF($A11="","",(COUNTIFS('Appointments'!$F$2:$F$201,F11,'Appointments'!$A$2:$A$201,A11,'Appointments'!$B$2:$B$201,("&lt;"&amp;I11),'Appointments'!$I$2:$I$201,("&gt;"&amp;B11))-1))</f>
        <v/>
      </c>
    </row>
    <row r="12" spans="1:10" x14ac:dyDescent="0.25">
      <c r="A12" s="11"/>
      <c r="B12" s="12"/>
      <c r="C12" s="13"/>
      <c r="H12" s="14"/>
      <c r="I12" s="15" t="str">
        <f>IF($A12="","",(B12+(C12/1440)))</f>
        <v/>
      </c>
      <c r="J12" s="16" t="str">
        <f>IF($A12="","",(COUNTIFS('Appointments'!$F$2:$F$201,F12,'Appointments'!$A$2:$A$201,A12,'Appointments'!$B$2:$B$201,("&lt;"&amp;I12),'Appointments'!$I$2:$I$201,("&gt;"&amp;B12))-1))</f>
        <v/>
      </c>
    </row>
    <row r="13" spans="1:10" x14ac:dyDescent="0.25">
      <c r="A13" s="11"/>
      <c r="B13" s="12"/>
      <c r="C13" s="13"/>
      <c r="H13" s="14"/>
      <c r="I13" s="15" t="str">
        <f>IF($A13="","",(B13+(C13/1440)))</f>
        <v/>
      </c>
      <c r="J13" s="16" t="str">
        <f>IF($A13="","",(COUNTIFS('Appointments'!$F$2:$F$201,F13,'Appointments'!$A$2:$A$201,A13,'Appointments'!$B$2:$B$201,("&lt;"&amp;I13),'Appointments'!$I$2:$I$201,("&gt;"&amp;B13))-1))</f>
        <v/>
      </c>
    </row>
    <row r="14" spans="1:10" x14ac:dyDescent="0.25">
      <c r="A14" s="11"/>
      <c r="B14" s="12"/>
      <c r="C14" s="13"/>
      <c r="H14" s="14"/>
      <c r="I14" s="15" t="str">
        <f>IF($A14="","",(B14+(C14/1440)))</f>
        <v/>
      </c>
      <c r="J14" s="16" t="str">
        <f>IF($A14="","",(COUNTIFS('Appointments'!$F$2:$F$201,F14,'Appointments'!$A$2:$A$201,A14,'Appointments'!$B$2:$B$201,("&lt;"&amp;I14),'Appointments'!$I$2:$I$201,("&gt;"&amp;B14))-1))</f>
        <v/>
      </c>
    </row>
    <row r="15" spans="1:10" x14ac:dyDescent="0.25">
      <c r="A15" s="11"/>
      <c r="B15" s="12"/>
      <c r="C15" s="13"/>
      <c r="H15" s="14"/>
      <c r="I15" s="15" t="str">
        <f>IF($A15="","",(B15+(C15/1440)))</f>
        <v/>
      </c>
      <c r="J15" s="16" t="str">
        <f>IF($A15="","",(COUNTIFS('Appointments'!$F$2:$F$201,F15,'Appointments'!$A$2:$A$201,A15,'Appointments'!$B$2:$B$201,("&lt;"&amp;I15),'Appointments'!$I$2:$I$201,("&gt;"&amp;B15))-1))</f>
        <v/>
      </c>
    </row>
    <row r="16" spans="1:10" x14ac:dyDescent="0.25">
      <c r="A16" s="11"/>
      <c r="B16" s="12"/>
      <c r="C16" s="13"/>
      <c r="H16" s="14"/>
      <c r="I16" s="15" t="str">
        <f>IF($A16="","",(B16+(C16/1440)))</f>
        <v/>
      </c>
      <c r="J16" s="16" t="str">
        <f>IF($A16="","",(COUNTIFS('Appointments'!$F$2:$F$201,F16,'Appointments'!$A$2:$A$201,A16,'Appointments'!$B$2:$B$201,("&lt;"&amp;I16),'Appointments'!$I$2:$I$201,("&gt;"&amp;B16))-1))</f>
        <v/>
      </c>
    </row>
    <row r="17" spans="1:10" x14ac:dyDescent="0.25">
      <c r="A17" s="11"/>
      <c r="B17" s="12"/>
      <c r="C17" s="13"/>
      <c r="H17" s="14"/>
      <c r="I17" s="15" t="str">
        <f>IF($A17="","",(B17+(C17/1440)))</f>
        <v/>
      </c>
      <c r="J17" s="16" t="str">
        <f>IF($A17="","",(COUNTIFS('Appointments'!$F$2:$F$201,F17,'Appointments'!$A$2:$A$201,A17,'Appointments'!$B$2:$B$201,("&lt;"&amp;I17),'Appointments'!$I$2:$I$201,("&gt;"&amp;B17))-1))</f>
        <v/>
      </c>
    </row>
    <row r="18" spans="1:10" x14ac:dyDescent="0.25">
      <c r="A18" s="11"/>
      <c r="B18" s="12"/>
      <c r="C18" s="13"/>
      <c r="H18" s="14"/>
      <c r="I18" s="15" t="str">
        <f>IF($A18="","",(B18+(C18/1440)))</f>
        <v/>
      </c>
      <c r="J18" s="16" t="str">
        <f>IF($A18="","",(COUNTIFS('Appointments'!$F$2:$F$201,F18,'Appointments'!$A$2:$A$201,A18,'Appointments'!$B$2:$B$201,("&lt;"&amp;I18),'Appointments'!$I$2:$I$201,("&gt;"&amp;B18))-1))</f>
        <v/>
      </c>
    </row>
    <row r="19" spans="1:10" x14ac:dyDescent="0.25">
      <c r="A19" s="11"/>
      <c r="B19" s="12"/>
      <c r="C19" s="13"/>
      <c r="H19" s="14"/>
      <c r="I19" s="15" t="str">
        <f>IF($A19="","",(B19+(C19/1440)))</f>
        <v/>
      </c>
      <c r="J19" s="16" t="str">
        <f>IF($A19="","",(COUNTIFS('Appointments'!$F$2:$F$201,F19,'Appointments'!$A$2:$A$201,A19,'Appointments'!$B$2:$B$201,("&lt;"&amp;I19),'Appointments'!$I$2:$I$201,("&gt;"&amp;B19))-1))</f>
        <v/>
      </c>
    </row>
    <row r="20" spans="1:10" x14ac:dyDescent="0.25">
      <c r="A20" s="11"/>
      <c r="B20" s="12"/>
      <c r="C20" s="13"/>
      <c r="H20" s="14"/>
      <c r="I20" s="15" t="str">
        <f>IF($A20="","",(B20+(C20/1440)))</f>
        <v/>
      </c>
      <c r="J20" s="16" t="str">
        <f>IF($A20="","",(COUNTIFS('Appointments'!$F$2:$F$201,F20,'Appointments'!$A$2:$A$201,A20,'Appointments'!$B$2:$B$201,("&lt;"&amp;I20),'Appointments'!$I$2:$I$201,("&gt;"&amp;B20))-1))</f>
        <v/>
      </c>
    </row>
    <row r="21" spans="1:10" x14ac:dyDescent="0.25">
      <c r="A21" s="11"/>
      <c r="B21" s="12"/>
      <c r="C21" s="13"/>
      <c r="H21" s="14"/>
      <c r="I21" s="15" t="str">
        <f>IF($A21="","",(B21+(C21/1440)))</f>
        <v/>
      </c>
      <c r="J21" s="16" t="str">
        <f>IF($A21="","",(COUNTIFS('Appointments'!$F$2:$F$201,F21,'Appointments'!$A$2:$A$201,A21,'Appointments'!$B$2:$B$201,("&lt;"&amp;I21),'Appointments'!$I$2:$I$201,("&gt;"&amp;B21))-1))</f>
        <v/>
      </c>
    </row>
    <row r="22" spans="1:10" x14ac:dyDescent="0.25">
      <c r="A22" s="11"/>
      <c r="B22" s="12"/>
      <c r="C22" s="13"/>
      <c r="H22" s="14"/>
      <c r="I22" s="15" t="str">
        <f>IF($A22="","",(B22+(C22/1440)))</f>
        <v/>
      </c>
      <c r="J22" s="16" t="str">
        <f>IF($A22="","",(COUNTIFS('Appointments'!$F$2:$F$201,F22,'Appointments'!$A$2:$A$201,A22,'Appointments'!$B$2:$B$201,("&lt;"&amp;I22),'Appointments'!$I$2:$I$201,("&gt;"&amp;B22))-1))</f>
        <v/>
      </c>
    </row>
    <row r="23" spans="1:10" x14ac:dyDescent="0.25">
      <c r="A23" s="11"/>
      <c r="B23" s="12"/>
      <c r="C23" s="13"/>
      <c r="H23" s="14"/>
      <c r="I23" s="15" t="str">
        <f>IF($A23="","",(B23+(C23/1440)))</f>
        <v/>
      </c>
      <c r="J23" s="16" t="str">
        <f>IF($A23="","",(COUNTIFS('Appointments'!$F$2:$F$201,F23,'Appointments'!$A$2:$A$201,A23,'Appointments'!$B$2:$B$201,("&lt;"&amp;I23),'Appointments'!$I$2:$I$201,("&gt;"&amp;B23))-1))</f>
        <v/>
      </c>
    </row>
    <row r="24" spans="1:10" x14ac:dyDescent="0.25">
      <c r="A24" s="11"/>
      <c r="B24" s="12"/>
      <c r="C24" s="13"/>
      <c r="H24" s="14"/>
      <c r="I24" s="15" t="str">
        <f>IF($A24="","",(B24+(C24/1440)))</f>
        <v/>
      </c>
      <c r="J24" s="16" t="str">
        <f>IF($A24="","",(COUNTIFS('Appointments'!$F$2:$F$201,F24,'Appointments'!$A$2:$A$201,A24,'Appointments'!$B$2:$B$201,("&lt;"&amp;I24),'Appointments'!$I$2:$I$201,("&gt;"&amp;B24))-1))</f>
        <v/>
      </c>
    </row>
    <row r="25" spans="1:10" x14ac:dyDescent="0.25">
      <c r="A25" s="11"/>
      <c r="B25" s="12"/>
      <c r="C25" s="13"/>
      <c r="H25" s="14"/>
      <c r="I25" s="15" t="str">
        <f>IF($A25="","",(B25+(C25/1440)))</f>
        <v/>
      </c>
      <c r="J25" s="16" t="str">
        <f>IF($A25="","",(COUNTIFS('Appointments'!$F$2:$F$201,F25,'Appointments'!$A$2:$A$201,A25,'Appointments'!$B$2:$B$201,("&lt;"&amp;I25),'Appointments'!$I$2:$I$201,("&gt;"&amp;B25))-1))</f>
        <v/>
      </c>
    </row>
    <row r="26" spans="1:10" x14ac:dyDescent="0.25">
      <c r="A26" s="11"/>
      <c r="B26" s="12"/>
      <c r="C26" s="13"/>
      <c r="H26" s="14"/>
      <c r="I26" s="15" t="str">
        <f>IF($A26="","",(B26+(C26/1440)))</f>
        <v/>
      </c>
      <c r="J26" s="16" t="str">
        <f>IF($A26="","",(COUNTIFS('Appointments'!$F$2:$F$201,F26,'Appointments'!$A$2:$A$201,A26,'Appointments'!$B$2:$B$201,("&lt;"&amp;I26),'Appointments'!$I$2:$I$201,("&gt;"&amp;B26))-1))</f>
        <v/>
      </c>
    </row>
    <row r="27" spans="1:10" x14ac:dyDescent="0.25">
      <c r="A27" s="11"/>
      <c r="B27" s="12"/>
      <c r="C27" s="13"/>
      <c r="H27" s="14"/>
      <c r="I27" s="15" t="str">
        <f>IF($A27="","",(B27+(C27/1440)))</f>
        <v/>
      </c>
      <c r="J27" s="16" t="str">
        <f>IF($A27="","",(COUNTIFS('Appointments'!$F$2:$F$201,F27,'Appointments'!$A$2:$A$201,A27,'Appointments'!$B$2:$B$201,("&lt;"&amp;I27),'Appointments'!$I$2:$I$201,("&gt;"&amp;B27))-1))</f>
        <v/>
      </c>
    </row>
    <row r="28" spans="1:10" x14ac:dyDescent="0.25">
      <c r="A28" s="11"/>
      <c r="B28" s="12"/>
      <c r="C28" s="13"/>
      <c r="H28" s="14"/>
      <c r="I28" s="15" t="str">
        <f>IF($A28="","",(B28+(C28/1440)))</f>
        <v/>
      </c>
      <c r="J28" s="16" t="str">
        <f>IF($A28="","",(COUNTIFS('Appointments'!$F$2:$F$201,F28,'Appointments'!$A$2:$A$201,A28,'Appointments'!$B$2:$B$201,("&lt;"&amp;I28),'Appointments'!$I$2:$I$201,("&gt;"&amp;B28))-1))</f>
        <v/>
      </c>
    </row>
    <row r="29" spans="1:10" x14ac:dyDescent="0.25">
      <c r="A29" s="11"/>
      <c r="B29" s="12"/>
      <c r="C29" s="13"/>
      <c r="H29" s="14"/>
      <c r="I29" s="15" t="str">
        <f>IF($A29="","",(B29+(C29/1440)))</f>
        <v/>
      </c>
      <c r="J29" s="16" t="str">
        <f>IF($A29="","",(COUNTIFS('Appointments'!$F$2:$F$201,F29,'Appointments'!$A$2:$A$201,A29,'Appointments'!$B$2:$B$201,("&lt;"&amp;I29),'Appointments'!$I$2:$I$201,("&gt;"&amp;B29))-1))</f>
        <v/>
      </c>
    </row>
    <row r="30" spans="1:10" x14ac:dyDescent="0.25">
      <c r="A30" s="11"/>
      <c r="B30" s="12"/>
      <c r="C30" s="13"/>
      <c r="H30" s="14"/>
      <c r="I30" s="15" t="str">
        <f>IF($A30="","",(B30+(C30/1440)))</f>
        <v/>
      </c>
      <c r="J30" s="16" t="str">
        <f>IF($A30="","",(COUNTIFS('Appointments'!$F$2:$F$201,F30,'Appointments'!$A$2:$A$201,A30,'Appointments'!$B$2:$B$201,("&lt;"&amp;I30),'Appointments'!$I$2:$I$201,("&gt;"&amp;B30))-1))</f>
        <v/>
      </c>
    </row>
    <row r="31" spans="1:10" x14ac:dyDescent="0.25">
      <c r="A31" s="11"/>
      <c r="B31" s="12"/>
      <c r="C31" s="13"/>
      <c r="H31" s="14"/>
      <c r="I31" s="15" t="str">
        <f>IF($A31="","",(B31+(C31/1440)))</f>
        <v/>
      </c>
      <c r="J31" s="16" t="str">
        <f>IF($A31="","",(COUNTIFS('Appointments'!$F$2:$F$201,F31,'Appointments'!$A$2:$A$201,A31,'Appointments'!$B$2:$B$201,("&lt;"&amp;I31),'Appointments'!$I$2:$I$201,("&gt;"&amp;B31))-1))</f>
        <v/>
      </c>
    </row>
    <row r="32" spans="1:10" x14ac:dyDescent="0.25">
      <c r="A32" s="11"/>
      <c r="B32" s="12"/>
      <c r="C32" s="13"/>
      <c r="H32" s="14"/>
      <c r="I32" s="15" t="str">
        <f>IF($A32="","",(B32+(C32/1440)))</f>
        <v/>
      </c>
      <c r="J32" s="16" t="str">
        <f>IF($A32="","",(COUNTIFS('Appointments'!$F$2:$F$201,F32,'Appointments'!$A$2:$A$201,A32,'Appointments'!$B$2:$B$201,("&lt;"&amp;I32),'Appointments'!$I$2:$I$201,("&gt;"&amp;B32))-1))</f>
        <v/>
      </c>
    </row>
    <row r="33" spans="1:10" x14ac:dyDescent="0.25">
      <c r="A33" s="11"/>
      <c r="B33" s="12"/>
      <c r="C33" s="13"/>
      <c r="H33" s="14"/>
      <c r="I33" s="15" t="str">
        <f>IF($A33="","",(B33+(C33/1440)))</f>
        <v/>
      </c>
      <c r="J33" s="16" t="str">
        <f>IF($A33="","",(COUNTIFS('Appointments'!$F$2:$F$201,F33,'Appointments'!$A$2:$A$201,A33,'Appointments'!$B$2:$B$201,("&lt;"&amp;I33),'Appointments'!$I$2:$I$201,("&gt;"&amp;B33))-1))</f>
        <v/>
      </c>
    </row>
    <row r="34" spans="1:10" x14ac:dyDescent="0.25">
      <c r="A34" s="11"/>
      <c r="B34" s="12"/>
      <c r="C34" s="13"/>
      <c r="H34" s="14"/>
      <c r="I34" s="15" t="str">
        <f>IF($A34="","",(B34+(C34/1440)))</f>
        <v/>
      </c>
      <c r="J34" s="16" t="str">
        <f>IF($A34="","",(COUNTIFS('Appointments'!$F$2:$F$201,F34,'Appointments'!$A$2:$A$201,A34,'Appointments'!$B$2:$B$201,("&lt;"&amp;I34),'Appointments'!$I$2:$I$201,("&gt;"&amp;B34))-1))</f>
        <v/>
      </c>
    </row>
    <row r="35" spans="1:10" x14ac:dyDescent="0.25">
      <c r="A35" s="11"/>
      <c r="B35" s="12"/>
      <c r="C35" s="13"/>
      <c r="H35" s="14"/>
      <c r="I35" s="15" t="str">
        <f>IF($A35="","",(B35+(C35/1440)))</f>
        <v/>
      </c>
      <c r="J35" s="16" t="str">
        <f>IF($A35="","",(COUNTIFS('Appointments'!$F$2:$F$201,F35,'Appointments'!$A$2:$A$201,A35,'Appointments'!$B$2:$B$201,("&lt;"&amp;I35),'Appointments'!$I$2:$I$201,("&gt;"&amp;B35))-1))</f>
        <v/>
      </c>
    </row>
    <row r="36" spans="1:10" x14ac:dyDescent="0.25">
      <c r="A36" s="11"/>
      <c r="B36" s="12"/>
      <c r="C36" s="13"/>
      <c r="H36" s="14"/>
      <c r="I36" s="15" t="str">
        <f>IF($A36="","",(B36+(C36/1440)))</f>
        <v/>
      </c>
      <c r="J36" s="16" t="str">
        <f>IF($A36="","",(COUNTIFS('Appointments'!$F$2:$F$201,F36,'Appointments'!$A$2:$A$201,A36,'Appointments'!$B$2:$B$201,("&lt;"&amp;I36),'Appointments'!$I$2:$I$201,("&gt;"&amp;B36))-1))</f>
        <v/>
      </c>
    </row>
    <row r="37" spans="1:10" x14ac:dyDescent="0.25">
      <c r="A37" s="11"/>
      <c r="B37" s="12"/>
      <c r="C37" s="13"/>
      <c r="H37" s="14"/>
      <c r="I37" s="15" t="str">
        <f>IF($A37="","",(B37+(C37/1440)))</f>
        <v/>
      </c>
      <c r="J37" s="16" t="str">
        <f>IF($A37="","",(COUNTIFS('Appointments'!$F$2:$F$201,F37,'Appointments'!$A$2:$A$201,A37,'Appointments'!$B$2:$B$201,("&lt;"&amp;I37),'Appointments'!$I$2:$I$201,("&gt;"&amp;B37))-1))</f>
        <v/>
      </c>
    </row>
    <row r="38" spans="1:10" x14ac:dyDescent="0.25">
      <c r="A38" s="11"/>
      <c r="B38" s="12"/>
      <c r="C38" s="13"/>
      <c r="H38" s="14"/>
      <c r="I38" s="15" t="str">
        <f>IF($A38="","",(B38+(C38/1440)))</f>
        <v/>
      </c>
      <c r="J38" s="16" t="str">
        <f>IF($A38="","",(COUNTIFS('Appointments'!$F$2:$F$201,F38,'Appointments'!$A$2:$A$201,A38,'Appointments'!$B$2:$B$201,("&lt;"&amp;I38),'Appointments'!$I$2:$I$201,("&gt;"&amp;B38))-1))</f>
        <v/>
      </c>
    </row>
    <row r="39" spans="1:10" x14ac:dyDescent="0.25">
      <c r="A39" s="11"/>
      <c r="B39" s="12"/>
      <c r="C39" s="13"/>
      <c r="H39" s="14"/>
      <c r="I39" s="15" t="str">
        <f>IF($A39="","",(B39+(C39/1440)))</f>
        <v/>
      </c>
      <c r="J39" s="16" t="str">
        <f>IF($A39="","",(COUNTIFS('Appointments'!$F$2:$F$201,F39,'Appointments'!$A$2:$A$201,A39,'Appointments'!$B$2:$B$201,("&lt;"&amp;I39),'Appointments'!$I$2:$I$201,("&gt;"&amp;B39))-1))</f>
        <v/>
      </c>
    </row>
    <row r="40" spans="1:10" x14ac:dyDescent="0.25">
      <c r="A40" s="11"/>
      <c r="B40" s="12"/>
      <c r="C40" s="13"/>
      <c r="H40" s="14"/>
      <c r="I40" s="15" t="str">
        <f>IF($A40="","",(B40+(C40/1440)))</f>
        <v/>
      </c>
      <c r="J40" s="16" t="str">
        <f>IF($A40="","",(COUNTIFS('Appointments'!$F$2:$F$201,F40,'Appointments'!$A$2:$A$201,A40,'Appointments'!$B$2:$B$201,("&lt;"&amp;I40),'Appointments'!$I$2:$I$201,("&gt;"&amp;B40))-1))</f>
        <v/>
      </c>
    </row>
    <row r="41" spans="1:10" x14ac:dyDescent="0.25">
      <c r="A41" s="11"/>
      <c r="B41" s="12"/>
      <c r="C41" s="13"/>
      <c r="H41" s="14"/>
      <c r="I41" s="15" t="str">
        <f>IF($A41="","",(B41+(C41/1440)))</f>
        <v/>
      </c>
      <c r="J41" s="16" t="str">
        <f>IF($A41="","",(COUNTIFS('Appointments'!$F$2:$F$201,F41,'Appointments'!$A$2:$A$201,A41,'Appointments'!$B$2:$B$201,("&lt;"&amp;I41),'Appointments'!$I$2:$I$201,("&gt;"&amp;B41))-1))</f>
        <v/>
      </c>
    </row>
    <row r="42" spans="1:10" x14ac:dyDescent="0.25">
      <c r="A42" s="11"/>
      <c r="B42" s="12"/>
      <c r="C42" s="13"/>
      <c r="H42" s="14"/>
      <c r="I42" s="15" t="str">
        <f>IF($A42="","",(B42+(C42/1440)))</f>
        <v/>
      </c>
      <c r="J42" s="16" t="str">
        <f>IF($A42="","",(COUNTIFS('Appointments'!$F$2:$F$201,F42,'Appointments'!$A$2:$A$201,A42,'Appointments'!$B$2:$B$201,("&lt;"&amp;I42),'Appointments'!$I$2:$I$201,("&gt;"&amp;B42))-1))</f>
        <v/>
      </c>
    </row>
    <row r="43" spans="1:10" x14ac:dyDescent="0.25">
      <c r="A43" s="11"/>
      <c r="B43" s="12"/>
      <c r="C43" s="13"/>
      <c r="H43" s="14"/>
      <c r="I43" s="15" t="str">
        <f>IF($A43="","",(B43+(C43/1440)))</f>
        <v/>
      </c>
      <c r="J43" s="16" t="str">
        <f>IF($A43="","",(COUNTIFS('Appointments'!$F$2:$F$201,F43,'Appointments'!$A$2:$A$201,A43,'Appointments'!$B$2:$B$201,("&lt;"&amp;I43),'Appointments'!$I$2:$I$201,("&gt;"&amp;B43))-1))</f>
        <v/>
      </c>
    </row>
    <row r="44" spans="1:10" x14ac:dyDescent="0.25">
      <c r="A44" s="11"/>
      <c r="B44" s="12"/>
      <c r="C44" s="13"/>
      <c r="H44" s="14"/>
      <c r="I44" s="15" t="str">
        <f>IF($A44="","",(B44+(C44/1440)))</f>
        <v/>
      </c>
      <c r="J44" s="16" t="str">
        <f>IF($A44="","",(COUNTIFS('Appointments'!$F$2:$F$201,F44,'Appointments'!$A$2:$A$201,A44,'Appointments'!$B$2:$B$201,("&lt;"&amp;I44),'Appointments'!$I$2:$I$201,("&gt;"&amp;B44))-1))</f>
        <v/>
      </c>
    </row>
    <row r="45" spans="1:10" x14ac:dyDescent="0.25">
      <c r="A45" s="11"/>
      <c r="B45" s="12"/>
      <c r="C45" s="13"/>
      <c r="H45" s="14"/>
      <c r="I45" s="15" t="str">
        <f>IF($A45="","",(B45+(C45/1440)))</f>
        <v/>
      </c>
      <c r="J45" s="16" t="str">
        <f>IF($A45="","",(COUNTIFS('Appointments'!$F$2:$F$201,F45,'Appointments'!$A$2:$A$201,A45,'Appointments'!$B$2:$B$201,("&lt;"&amp;I45),'Appointments'!$I$2:$I$201,("&gt;"&amp;B45))-1))</f>
        <v/>
      </c>
    </row>
    <row r="46" spans="1:10" x14ac:dyDescent="0.25">
      <c r="A46" s="11"/>
      <c r="B46" s="12"/>
      <c r="C46" s="13"/>
      <c r="H46" s="14"/>
      <c r="I46" s="15" t="str">
        <f>IF($A46="","",(B46+(C46/1440)))</f>
        <v/>
      </c>
      <c r="J46" s="16" t="str">
        <f>IF($A46="","",(COUNTIFS('Appointments'!$F$2:$F$201,F46,'Appointments'!$A$2:$A$201,A46,'Appointments'!$B$2:$B$201,("&lt;"&amp;I46),'Appointments'!$I$2:$I$201,("&gt;"&amp;B46))-1))</f>
        <v/>
      </c>
    </row>
    <row r="47" spans="1:10" x14ac:dyDescent="0.25">
      <c r="A47" s="11"/>
      <c r="B47" s="12"/>
      <c r="C47" s="13"/>
      <c r="H47" s="14"/>
      <c r="I47" s="15" t="str">
        <f>IF($A47="","",(B47+(C47/1440)))</f>
        <v/>
      </c>
      <c r="J47" s="16" t="str">
        <f>IF($A47="","",(COUNTIFS('Appointments'!$F$2:$F$201,F47,'Appointments'!$A$2:$A$201,A47,'Appointments'!$B$2:$B$201,("&lt;"&amp;I47),'Appointments'!$I$2:$I$201,("&gt;"&amp;B47))-1))</f>
        <v/>
      </c>
    </row>
    <row r="48" spans="1:10" x14ac:dyDescent="0.25">
      <c r="A48" s="11"/>
      <c r="B48" s="12"/>
      <c r="C48" s="13"/>
      <c r="H48" s="14"/>
      <c r="I48" s="15" t="str">
        <f>IF($A48="","",(B48+(C48/1440)))</f>
        <v/>
      </c>
      <c r="J48" s="16" t="str">
        <f>IF($A48="","",(COUNTIFS('Appointments'!$F$2:$F$201,F48,'Appointments'!$A$2:$A$201,A48,'Appointments'!$B$2:$B$201,("&lt;"&amp;I48),'Appointments'!$I$2:$I$201,("&gt;"&amp;B48))-1))</f>
        <v/>
      </c>
    </row>
    <row r="49" spans="1:10" x14ac:dyDescent="0.25">
      <c r="A49" s="11"/>
      <c r="B49" s="12"/>
      <c r="C49" s="13"/>
      <c r="H49" s="14"/>
      <c r="I49" s="15" t="str">
        <f>IF($A49="","",(B49+(C49/1440)))</f>
        <v/>
      </c>
      <c r="J49" s="16" t="str">
        <f>IF($A49="","",(COUNTIFS('Appointments'!$F$2:$F$201,F49,'Appointments'!$A$2:$A$201,A49,'Appointments'!$B$2:$B$201,("&lt;"&amp;I49),'Appointments'!$I$2:$I$201,("&gt;"&amp;B49))-1))</f>
        <v/>
      </c>
    </row>
    <row r="50" spans="1:10" x14ac:dyDescent="0.25">
      <c r="A50" s="11"/>
      <c r="B50" s="12"/>
      <c r="C50" s="13"/>
      <c r="H50" s="14"/>
      <c r="I50" s="15" t="str">
        <f>IF($A50="","",(B50+(C50/1440)))</f>
        <v/>
      </c>
      <c r="J50" s="16" t="str">
        <f>IF($A50="","",(COUNTIFS('Appointments'!$F$2:$F$201,F50,'Appointments'!$A$2:$A$201,A50,'Appointments'!$B$2:$B$201,("&lt;"&amp;I50),'Appointments'!$I$2:$I$201,("&gt;"&amp;B50))-1))</f>
        <v/>
      </c>
    </row>
    <row r="51" spans="1:10" x14ac:dyDescent="0.25">
      <c r="A51" s="11"/>
      <c r="B51" s="12"/>
      <c r="C51" s="13"/>
      <c r="H51" s="14"/>
      <c r="I51" s="15" t="str">
        <f>IF($A51="","",(B51+(C51/1440)))</f>
        <v/>
      </c>
      <c r="J51" s="16" t="str">
        <f>IF($A51="","",(COUNTIFS('Appointments'!$F$2:$F$201,F51,'Appointments'!$A$2:$A$201,A51,'Appointments'!$B$2:$B$201,("&lt;"&amp;I51),'Appointments'!$I$2:$I$201,("&gt;"&amp;B51))-1))</f>
        <v/>
      </c>
    </row>
    <row r="52" spans="1:10" x14ac:dyDescent="0.25">
      <c r="A52" s="11"/>
      <c r="B52" s="12"/>
      <c r="C52" s="13"/>
      <c r="H52" s="14"/>
      <c r="I52" s="15" t="str">
        <f>IF($A52="","",(B52+(C52/1440)))</f>
        <v/>
      </c>
      <c r="J52" s="16" t="str">
        <f>IF($A52="","",(COUNTIFS('Appointments'!$F$2:$F$201,F52,'Appointments'!$A$2:$A$201,A52,'Appointments'!$B$2:$B$201,("&lt;"&amp;I52),'Appointments'!$I$2:$I$201,("&gt;"&amp;B52))-1))</f>
        <v/>
      </c>
    </row>
    <row r="53" spans="1:10" x14ac:dyDescent="0.25">
      <c r="A53" s="11"/>
      <c r="B53" s="12"/>
      <c r="C53" s="13"/>
      <c r="H53" s="14"/>
      <c r="I53" s="15" t="str">
        <f>IF($A53="","",(B53+(C53/1440)))</f>
        <v/>
      </c>
      <c r="J53" s="16" t="str">
        <f>IF($A53="","",(COUNTIFS('Appointments'!$F$2:$F$201,F53,'Appointments'!$A$2:$A$201,A53,'Appointments'!$B$2:$B$201,("&lt;"&amp;I53),'Appointments'!$I$2:$I$201,("&gt;"&amp;B53))-1))</f>
        <v/>
      </c>
    </row>
    <row r="54" spans="1:10" x14ac:dyDescent="0.25">
      <c r="A54" s="11"/>
      <c r="B54" s="12"/>
      <c r="C54" s="13"/>
      <c r="H54" s="14"/>
      <c r="I54" s="15" t="str">
        <f>IF($A54="","",(B54+(C54/1440)))</f>
        <v/>
      </c>
      <c r="J54" s="16" t="str">
        <f>IF($A54="","",(COUNTIFS('Appointments'!$F$2:$F$201,F54,'Appointments'!$A$2:$A$201,A54,'Appointments'!$B$2:$B$201,("&lt;"&amp;I54),'Appointments'!$I$2:$I$201,("&gt;"&amp;B54))-1))</f>
        <v/>
      </c>
    </row>
    <row r="55" spans="1:10" x14ac:dyDescent="0.25">
      <c r="A55" s="11"/>
      <c r="B55" s="12"/>
      <c r="C55" s="13"/>
      <c r="H55" s="14"/>
      <c r="I55" s="15" t="str">
        <f>IF($A55="","",(B55+(C55/1440)))</f>
        <v/>
      </c>
      <c r="J55" s="16" t="str">
        <f>IF($A55="","",(COUNTIFS('Appointments'!$F$2:$F$201,F55,'Appointments'!$A$2:$A$201,A55,'Appointments'!$B$2:$B$201,("&lt;"&amp;I55),'Appointments'!$I$2:$I$201,("&gt;"&amp;B55))-1))</f>
        <v/>
      </c>
    </row>
    <row r="56" spans="1:10" x14ac:dyDescent="0.25">
      <c r="A56" s="11"/>
      <c r="B56" s="12"/>
      <c r="C56" s="13"/>
      <c r="H56" s="14"/>
      <c r="I56" s="15" t="str">
        <f>IF($A56="","",(B56+(C56/1440)))</f>
        <v/>
      </c>
      <c r="J56" s="16" t="str">
        <f>IF($A56="","",(COUNTIFS('Appointments'!$F$2:$F$201,F56,'Appointments'!$A$2:$A$201,A56,'Appointments'!$B$2:$B$201,("&lt;"&amp;I56),'Appointments'!$I$2:$I$201,("&gt;"&amp;B56))-1))</f>
        <v/>
      </c>
    </row>
    <row r="57" spans="1:10" x14ac:dyDescent="0.25">
      <c r="A57" s="11"/>
      <c r="B57" s="12"/>
      <c r="C57" s="13"/>
      <c r="H57" s="14"/>
      <c r="I57" s="15" t="str">
        <f>IF($A57="","",(B57+(C57/1440)))</f>
        <v/>
      </c>
      <c r="J57" s="16" t="str">
        <f>IF($A57="","",(COUNTIFS('Appointments'!$F$2:$F$201,F57,'Appointments'!$A$2:$A$201,A57,'Appointments'!$B$2:$B$201,("&lt;"&amp;I57),'Appointments'!$I$2:$I$201,("&gt;"&amp;B57))-1))</f>
        <v/>
      </c>
    </row>
    <row r="58" spans="1:10" x14ac:dyDescent="0.25">
      <c r="A58" s="11"/>
      <c r="B58" s="12"/>
      <c r="C58" s="13"/>
      <c r="H58" s="14"/>
      <c r="I58" s="15" t="str">
        <f>IF($A58="","",(B58+(C58/1440)))</f>
        <v/>
      </c>
      <c r="J58" s="16" t="str">
        <f>IF($A58="","",(COUNTIFS('Appointments'!$F$2:$F$201,F58,'Appointments'!$A$2:$A$201,A58,'Appointments'!$B$2:$B$201,("&lt;"&amp;I58),'Appointments'!$I$2:$I$201,("&gt;"&amp;B58))-1))</f>
        <v/>
      </c>
    </row>
    <row r="59" spans="1:10" x14ac:dyDescent="0.25">
      <c r="A59" s="11"/>
      <c r="B59" s="12"/>
      <c r="C59" s="13"/>
      <c r="H59" s="14"/>
      <c r="I59" s="15" t="str">
        <f>IF($A59="","",(B59+(C59/1440)))</f>
        <v/>
      </c>
      <c r="J59" s="16" t="str">
        <f>IF($A59="","",(COUNTIFS('Appointments'!$F$2:$F$201,F59,'Appointments'!$A$2:$A$201,A59,'Appointments'!$B$2:$B$201,("&lt;"&amp;I59),'Appointments'!$I$2:$I$201,("&gt;"&amp;B59))-1))</f>
        <v/>
      </c>
    </row>
    <row r="60" spans="1:10" x14ac:dyDescent="0.25">
      <c r="A60" s="11"/>
      <c r="B60" s="12"/>
      <c r="C60" s="13"/>
      <c r="H60" s="14"/>
      <c r="I60" s="15" t="str">
        <f>IF($A60="","",(B60+(C60/1440)))</f>
        <v/>
      </c>
      <c r="J60" s="16" t="str">
        <f>IF($A60="","",(COUNTIFS('Appointments'!$F$2:$F$201,F60,'Appointments'!$A$2:$A$201,A60,'Appointments'!$B$2:$B$201,("&lt;"&amp;I60),'Appointments'!$I$2:$I$201,("&gt;"&amp;B60))-1))</f>
        <v/>
      </c>
    </row>
    <row r="61" spans="1:10" x14ac:dyDescent="0.25">
      <c r="A61" s="11"/>
      <c r="B61" s="12"/>
      <c r="C61" s="13"/>
      <c r="H61" s="14"/>
      <c r="I61" s="15" t="str">
        <f>IF($A61="","",(B61+(C61/1440)))</f>
        <v/>
      </c>
      <c r="J61" s="16" t="str">
        <f>IF($A61="","",(COUNTIFS('Appointments'!$F$2:$F$201,F61,'Appointments'!$A$2:$A$201,A61,'Appointments'!$B$2:$B$201,("&lt;"&amp;I61),'Appointments'!$I$2:$I$201,("&gt;"&amp;B61))-1))</f>
        <v/>
      </c>
    </row>
    <row r="62" spans="1:10" x14ac:dyDescent="0.25">
      <c r="A62" s="11"/>
      <c r="B62" s="12"/>
      <c r="C62" s="13"/>
      <c r="H62" s="14"/>
      <c r="I62" s="15" t="str">
        <f>IF($A62="","",(B62+(C62/1440)))</f>
        <v/>
      </c>
      <c r="J62" s="16" t="str">
        <f>IF($A62="","",(COUNTIFS('Appointments'!$F$2:$F$201,F62,'Appointments'!$A$2:$A$201,A62,'Appointments'!$B$2:$B$201,("&lt;"&amp;I62),'Appointments'!$I$2:$I$201,("&gt;"&amp;B62))-1))</f>
        <v/>
      </c>
    </row>
    <row r="63" spans="1:10" x14ac:dyDescent="0.25">
      <c r="A63" s="11"/>
      <c r="B63" s="12"/>
      <c r="C63" s="13"/>
      <c r="H63" s="14"/>
      <c r="I63" s="15" t="str">
        <f>IF($A63="","",(B63+(C63/1440)))</f>
        <v/>
      </c>
      <c r="J63" s="16" t="str">
        <f>IF($A63="","",(COUNTIFS('Appointments'!$F$2:$F$201,F63,'Appointments'!$A$2:$A$201,A63,'Appointments'!$B$2:$B$201,("&lt;"&amp;I63),'Appointments'!$I$2:$I$201,("&gt;"&amp;B63))-1))</f>
        <v/>
      </c>
    </row>
    <row r="64" spans="1:10" x14ac:dyDescent="0.25">
      <c r="A64" s="11"/>
      <c r="B64" s="12"/>
      <c r="C64" s="13"/>
      <c r="H64" s="14"/>
      <c r="I64" s="15" t="str">
        <f>IF($A64="","",(B64+(C64/1440)))</f>
        <v/>
      </c>
      <c r="J64" s="16" t="str">
        <f>IF($A64="","",(COUNTIFS('Appointments'!$F$2:$F$201,F64,'Appointments'!$A$2:$A$201,A64,'Appointments'!$B$2:$B$201,("&lt;"&amp;I64),'Appointments'!$I$2:$I$201,("&gt;"&amp;B64))-1))</f>
        <v/>
      </c>
    </row>
    <row r="65" spans="1:10" x14ac:dyDescent="0.25">
      <c r="A65" s="11"/>
      <c r="B65" s="12"/>
      <c r="C65" s="13"/>
      <c r="H65" s="14"/>
      <c r="I65" s="15" t="str">
        <f>IF($A65="","",(B65+(C65/1440)))</f>
        <v/>
      </c>
      <c r="J65" s="16" t="str">
        <f>IF($A65="","",(COUNTIFS('Appointments'!$F$2:$F$201,F65,'Appointments'!$A$2:$A$201,A65,'Appointments'!$B$2:$B$201,("&lt;"&amp;I65),'Appointments'!$I$2:$I$201,("&gt;"&amp;B65))-1))</f>
        <v/>
      </c>
    </row>
    <row r="66" spans="1:10" x14ac:dyDescent="0.25">
      <c r="A66" s="11"/>
      <c r="B66" s="12"/>
      <c r="C66" s="13"/>
      <c r="H66" s="14"/>
      <c r="I66" s="15" t="str">
        <f>IF($A66="","",(B66+(C66/1440)))</f>
        <v/>
      </c>
      <c r="J66" s="16" t="str">
        <f>IF($A66="","",(COUNTIFS('Appointments'!$F$2:$F$201,F66,'Appointments'!$A$2:$A$201,A66,'Appointments'!$B$2:$B$201,("&lt;"&amp;I66),'Appointments'!$I$2:$I$201,("&gt;"&amp;B66))-1))</f>
        <v/>
      </c>
    </row>
    <row r="67" spans="1:10" x14ac:dyDescent="0.25">
      <c r="A67" s="11"/>
      <c r="B67" s="12"/>
      <c r="C67" s="13"/>
      <c r="H67" s="14"/>
      <c r="I67" s="15" t="str">
        <f>IF($A67="","",(B67+(C67/1440)))</f>
        <v/>
      </c>
      <c r="J67" s="16" t="str">
        <f>IF($A67="","",(COUNTIFS('Appointments'!$F$2:$F$201,F67,'Appointments'!$A$2:$A$201,A67,'Appointments'!$B$2:$B$201,("&lt;"&amp;I67),'Appointments'!$I$2:$I$201,("&gt;"&amp;B67))-1))</f>
        <v/>
      </c>
    </row>
    <row r="68" spans="1:10" x14ac:dyDescent="0.25">
      <c r="A68" s="11"/>
      <c r="B68" s="12"/>
      <c r="C68" s="13"/>
      <c r="H68" s="14"/>
      <c r="I68" s="15" t="str">
        <f>IF($A68="","",(B68+(C68/1440)))</f>
        <v/>
      </c>
      <c r="J68" s="16" t="str">
        <f>IF($A68="","",(COUNTIFS('Appointments'!$F$2:$F$201,F68,'Appointments'!$A$2:$A$201,A68,'Appointments'!$B$2:$B$201,("&lt;"&amp;I68),'Appointments'!$I$2:$I$201,("&gt;"&amp;B68))-1))</f>
        <v/>
      </c>
    </row>
    <row r="69" spans="1:10" x14ac:dyDescent="0.25">
      <c r="A69" s="11"/>
      <c r="B69" s="12"/>
      <c r="C69" s="13"/>
      <c r="H69" s="14"/>
      <c r="I69" s="15" t="str">
        <f>IF($A69="","",(B69+(C69/1440)))</f>
        <v/>
      </c>
      <c r="J69" s="16" t="str">
        <f>IF($A69="","",(COUNTIFS('Appointments'!$F$2:$F$201,F69,'Appointments'!$A$2:$A$201,A69,'Appointments'!$B$2:$B$201,("&lt;"&amp;I69),'Appointments'!$I$2:$I$201,("&gt;"&amp;B69))-1))</f>
        <v/>
      </c>
    </row>
    <row r="70" spans="1:10" x14ac:dyDescent="0.25">
      <c r="A70" s="11"/>
      <c r="B70" s="12"/>
      <c r="C70" s="13"/>
      <c r="H70" s="14"/>
      <c r="I70" s="15" t="str">
        <f>IF($A70="","",(B70+(C70/1440)))</f>
        <v/>
      </c>
      <c r="J70" s="16" t="str">
        <f>IF($A70="","",(COUNTIFS('Appointments'!$F$2:$F$201,F70,'Appointments'!$A$2:$A$201,A70,'Appointments'!$B$2:$B$201,("&lt;"&amp;I70),'Appointments'!$I$2:$I$201,("&gt;"&amp;B70))-1))</f>
        <v/>
      </c>
    </row>
    <row r="71" spans="1:10" x14ac:dyDescent="0.25">
      <c r="A71" s="11"/>
      <c r="B71" s="12"/>
      <c r="C71" s="13"/>
      <c r="H71" s="14"/>
      <c r="I71" s="15" t="str">
        <f>IF($A71="","",(B71+(C71/1440)))</f>
        <v/>
      </c>
      <c r="J71" s="16" t="str">
        <f>IF($A71="","",(COUNTIFS('Appointments'!$F$2:$F$201,F71,'Appointments'!$A$2:$A$201,A71,'Appointments'!$B$2:$B$201,("&lt;"&amp;I71),'Appointments'!$I$2:$I$201,("&gt;"&amp;B71))-1))</f>
        <v/>
      </c>
    </row>
    <row r="72" spans="1:10" x14ac:dyDescent="0.25">
      <c r="A72" s="11"/>
      <c r="B72" s="12"/>
      <c r="C72" s="13"/>
      <c r="H72" s="14"/>
      <c r="I72" s="15" t="str">
        <f>IF($A72="","",(B72+(C72/1440)))</f>
        <v/>
      </c>
      <c r="J72" s="16" t="str">
        <f>IF($A72="","",(COUNTIFS('Appointments'!$F$2:$F$201,F72,'Appointments'!$A$2:$A$201,A72,'Appointments'!$B$2:$B$201,("&lt;"&amp;I72),'Appointments'!$I$2:$I$201,("&gt;"&amp;B72))-1))</f>
        <v/>
      </c>
    </row>
    <row r="73" spans="1:10" x14ac:dyDescent="0.25">
      <c r="A73" s="11"/>
      <c r="B73" s="12"/>
      <c r="C73" s="13"/>
      <c r="H73" s="14"/>
      <c r="I73" s="15" t="str">
        <f>IF($A73="","",(B73+(C73/1440)))</f>
        <v/>
      </c>
      <c r="J73" s="16" t="str">
        <f>IF($A73="","",(COUNTIFS('Appointments'!$F$2:$F$201,F73,'Appointments'!$A$2:$A$201,A73,'Appointments'!$B$2:$B$201,("&lt;"&amp;I73),'Appointments'!$I$2:$I$201,("&gt;"&amp;B73))-1))</f>
        <v/>
      </c>
    </row>
    <row r="74" spans="1:10" x14ac:dyDescent="0.25">
      <c r="A74" s="11"/>
      <c r="B74" s="12"/>
      <c r="C74" s="13"/>
      <c r="H74" s="14"/>
      <c r="I74" s="15" t="str">
        <f>IF($A74="","",(B74+(C74/1440)))</f>
        <v/>
      </c>
      <c r="J74" s="16" t="str">
        <f>IF($A74="","",(COUNTIFS('Appointments'!$F$2:$F$201,F74,'Appointments'!$A$2:$A$201,A74,'Appointments'!$B$2:$B$201,("&lt;"&amp;I74),'Appointments'!$I$2:$I$201,("&gt;"&amp;B74))-1))</f>
        <v/>
      </c>
    </row>
    <row r="75" spans="1:10" x14ac:dyDescent="0.25">
      <c r="A75" s="11"/>
      <c r="B75" s="12"/>
      <c r="C75" s="13"/>
      <c r="H75" s="14"/>
      <c r="I75" s="15" t="str">
        <f>IF($A75="","",(B75+(C75/1440)))</f>
        <v/>
      </c>
      <c r="J75" s="16" t="str">
        <f>IF($A75="","",(COUNTIFS('Appointments'!$F$2:$F$201,F75,'Appointments'!$A$2:$A$201,A75,'Appointments'!$B$2:$B$201,("&lt;"&amp;I75),'Appointments'!$I$2:$I$201,("&gt;"&amp;B75))-1))</f>
        <v/>
      </c>
    </row>
    <row r="76" spans="1:10" x14ac:dyDescent="0.25">
      <c r="A76" s="11"/>
      <c r="B76" s="12"/>
      <c r="C76" s="13"/>
      <c r="H76" s="14"/>
      <c r="I76" s="15" t="str">
        <f>IF($A76="","",(B76+(C76/1440)))</f>
        <v/>
      </c>
      <c r="J76" s="16" t="str">
        <f>IF($A76="","",(COUNTIFS('Appointments'!$F$2:$F$201,F76,'Appointments'!$A$2:$A$201,A76,'Appointments'!$B$2:$B$201,("&lt;"&amp;I76),'Appointments'!$I$2:$I$201,("&gt;"&amp;B76))-1))</f>
        <v/>
      </c>
    </row>
    <row r="77" spans="1:10" x14ac:dyDescent="0.25">
      <c r="A77" s="11"/>
      <c r="B77" s="12"/>
      <c r="C77" s="13"/>
      <c r="H77" s="14"/>
      <c r="I77" s="15" t="str">
        <f>IF($A77="","",(B77+(C77/1440)))</f>
        <v/>
      </c>
      <c r="J77" s="16" t="str">
        <f>IF($A77="","",(COUNTIFS('Appointments'!$F$2:$F$201,F77,'Appointments'!$A$2:$A$201,A77,'Appointments'!$B$2:$B$201,("&lt;"&amp;I77),'Appointments'!$I$2:$I$201,("&gt;"&amp;B77))-1))</f>
        <v/>
      </c>
    </row>
    <row r="78" spans="1:10" x14ac:dyDescent="0.25">
      <c r="A78" s="11"/>
      <c r="B78" s="12"/>
      <c r="C78" s="13"/>
      <c r="H78" s="14"/>
      <c r="I78" s="15" t="str">
        <f>IF($A78="","",(B78+(C78/1440)))</f>
        <v/>
      </c>
      <c r="J78" s="16" t="str">
        <f>IF($A78="","",(COUNTIFS('Appointments'!$F$2:$F$201,F78,'Appointments'!$A$2:$A$201,A78,'Appointments'!$B$2:$B$201,("&lt;"&amp;I78),'Appointments'!$I$2:$I$201,("&gt;"&amp;B78))-1))</f>
        <v/>
      </c>
    </row>
    <row r="79" spans="1:10" x14ac:dyDescent="0.25">
      <c r="A79" s="11"/>
      <c r="B79" s="12"/>
      <c r="C79" s="13"/>
      <c r="H79" s="14"/>
      <c r="I79" s="15" t="str">
        <f>IF($A79="","",(B79+(C79/1440)))</f>
        <v/>
      </c>
      <c r="J79" s="16" t="str">
        <f>IF($A79="","",(COUNTIFS('Appointments'!$F$2:$F$201,F79,'Appointments'!$A$2:$A$201,A79,'Appointments'!$B$2:$B$201,("&lt;"&amp;I79),'Appointments'!$I$2:$I$201,("&gt;"&amp;B79))-1))</f>
        <v/>
      </c>
    </row>
    <row r="80" spans="1:10" x14ac:dyDescent="0.25">
      <c r="A80" s="11"/>
      <c r="B80" s="12"/>
      <c r="C80" s="13"/>
      <c r="H80" s="14"/>
      <c r="I80" s="15" t="str">
        <f>IF($A80="","",(B80+(C80/1440)))</f>
        <v/>
      </c>
      <c r="J80" s="16" t="str">
        <f>IF($A80="","",(COUNTIFS('Appointments'!$F$2:$F$201,F80,'Appointments'!$A$2:$A$201,A80,'Appointments'!$B$2:$B$201,("&lt;"&amp;I80),'Appointments'!$I$2:$I$201,("&gt;"&amp;B80))-1))</f>
        <v/>
      </c>
    </row>
    <row r="81" spans="1:10" x14ac:dyDescent="0.25">
      <c r="A81" s="11"/>
      <c r="B81" s="12"/>
      <c r="C81" s="13"/>
      <c r="H81" s="14"/>
      <c r="I81" s="15" t="str">
        <f>IF($A81="","",(B81+(C81/1440)))</f>
        <v/>
      </c>
      <c r="J81" s="16" t="str">
        <f>IF($A81="","",(COUNTIFS('Appointments'!$F$2:$F$201,F81,'Appointments'!$A$2:$A$201,A81,'Appointments'!$B$2:$B$201,("&lt;"&amp;I81),'Appointments'!$I$2:$I$201,("&gt;"&amp;B81))-1))</f>
        <v/>
      </c>
    </row>
    <row r="82" spans="1:10" x14ac:dyDescent="0.25">
      <c r="A82" s="11"/>
      <c r="B82" s="12"/>
      <c r="C82" s="13"/>
      <c r="H82" s="14"/>
      <c r="I82" s="15" t="str">
        <f>IF($A82="","",(B82+(C82/1440)))</f>
        <v/>
      </c>
      <c r="J82" s="16" t="str">
        <f>IF($A82="","",(COUNTIFS('Appointments'!$F$2:$F$201,F82,'Appointments'!$A$2:$A$201,A82,'Appointments'!$B$2:$B$201,("&lt;"&amp;I82),'Appointments'!$I$2:$I$201,("&gt;"&amp;B82))-1))</f>
        <v/>
      </c>
    </row>
    <row r="83" spans="1:10" x14ac:dyDescent="0.25">
      <c r="A83" s="11"/>
      <c r="B83" s="12"/>
      <c r="C83" s="13"/>
      <c r="H83" s="14"/>
      <c r="I83" s="15" t="str">
        <f>IF($A83="","",(B83+(C83/1440)))</f>
        <v/>
      </c>
      <c r="J83" s="16" t="str">
        <f>IF($A83="","",(COUNTIFS('Appointments'!$F$2:$F$201,F83,'Appointments'!$A$2:$A$201,A83,'Appointments'!$B$2:$B$201,("&lt;"&amp;I83),'Appointments'!$I$2:$I$201,("&gt;"&amp;B83))-1))</f>
        <v/>
      </c>
    </row>
    <row r="84" spans="1:10" x14ac:dyDescent="0.25">
      <c r="A84" s="11"/>
      <c r="B84" s="12"/>
      <c r="C84" s="13"/>
      <c r="H84" s="14"/>
      <c r="I84" s="15" t="str">
        <f>IF($A84="","",(B84+(C84/1440)))</f>
        <v/>
      </c>
      <c r="J84" s="16" t="str">
        <f>IF($A84="","",(COUNTIFS('Appointments'!$F$2:$F$201,F84,'Appointments'!$A$2:$A$201,A84,'Appointments'!$B$2:$B$201,("&lt;"&amp;I84),'Appointments'!$I$2:$I$201,("&gt;"&amp;B84))-1))</f>
        <v/>
      </c>
    </row>
    <row r="85" spans="1:10" x14ac:dyDescent="0.25">
      <c r="A85" s="11"/>
      <c r="B85" s="12"/>
      <c r="C85" s="13"/>
      <c r="H85" s="14"/>
      <c r="I85" s="15" t="str">
        <f>IF($A85="","",(B85+(C85/1440)))</f>
        <v/>
      </c>
      <c r="J85" s="16" t="str">
        <f>IF($A85="","",(COUNTIFS('Appointments'!$F$2:$F$201,F85,'Appointments'!$A$2:$A$201,A85,'Appointments'!$B$2:$B$201,("&lt;"&amp;I85),'Appointments'!$I$2:$I$201,("&gt;"&amp;B85))-1))</f>
        <v/>
      </c>
    </row>
    <row r="86" spans="1:10" x14ac:dyDescent="0.25">
      <c r="A86" s="11"/>
      <c r="B86" s="12"/>
      <c r="C86" s="13"/>
      <c r="H86" s="14"/>
      <c r="I86" s="15" t="str">
        <f>IF($A86="","",(B86+(C86/1440)))</f>
        <v/>
      </c>
      <c r="J86" s="16" t="str">
        <f>IF($A86="","",(COUNTIFS('Appointments'!$F$2:$F$201,F86,'Appointments'!$A$2:$A$201,A86,'Appointments'!$B$2:$B$201,("&lt;"&amp;I86),'Appointments'!$I$2:$I$201,("&gt;"&amp;B86))-1))</f>
        <v/>
      </c>
    </row>
    <row r="87" spans="1:10" x14ac:dyDescent="0.25">
      <c r="A87" s="11"/>
      <c r="B87" s="12"/>
      <c r="C87" s="13"/>
      <c r="H87" s="14"/>
      <c r="I87" s="15" t="str">
        <f>IF($A87="","",(B87+(C87/1440)))</f>
        <v/>
      </c>
      <c r="J87" s="16" t="str">
        <f>IF($A87="","",(COUNTIFS('Appointments'!$F$2:$F$201,F87,'Appointments'!$A$2:$A$201,A87,'Appointments'!$B$2:$B$201,("&lt;"&amp;I87),'Appointments'!$I$2:$I$201,("&gt;"&amp;B87))-1))</f>
        <v/>
      </c>
    </row>
    <row r="88" spans="1:10" x14ac:dyDescent="0.25">
      <c r="A88" s="11"/>
      <c r="B88" s="12"/>
      <c r="C88" s="13"/>
      <c r="H88" s="14"/>
      <c r="I88" s="15" t="str">
        <f>IF($A88="","",(B88+(C88/1440)))</f>
        <v/>
      </c>
      <c r="J88" s="16" t="str">
        <f>IF($A88="","",(COUNTIFS('Appointments'!$F$2:$F$201,F88,'Appointments'!$A$2:$A$201,A88,'Appointments'!$B$2:$B$201,("&lt;"&amp;I88),'Appointments'!$I$2:$I$201,("&gt;"&amp;B88))-1))</f>
        <v/>
      </c>
    </row>
    <row r="89" spans="1:10" x14ac:dyDescent="0.25">
      <c r="A89" s="11"/>
      <c r="B89" s="12"/>
      <c r="C89" s="13"/>
      <c r="H89" s="14"/>
      <c r="I89" s="15" t="str">
        <f>IF($A89="","",(B89+(C89/1440)))</f>
        <v/>
      </c>
      <c r="J89" s="16" t="str">
        <f>IF($A89="","",(COUNTIFS('Appointments'!$F$2:$F$201,F89,'Appointments'!$A$2:$A$201,A89,'Appointments'!$B$2:$B$201,("&lt;"&amp;I89),'Appointments'!$I$2:$I$201,("&gt;"&amp;B89))-1))</f>
        <v/>
      </c>
    </row>
    <row r="90" spans="1:10" x14ac:dyDescent="0.25">
      <c r="A90" s="11"/>
      <c r="B90" s="12"/>
      <c r="C90" s="13"/>
      <c r="H90" s="14"/>
      <c r="I90" s="15" t="str">
        <f>IF($A90="","",(B90+(C90/1440)))</f>
        <v/>
      </c>
      <c r="J90" s="16" t="str">
        <f>IF($A90="","",(COUNTIFS('Appointments'!$F$2:$F$201,F90,'Appointments'!$A$2:$A$201,A90,'Appointments'!$B$2:$B$201,("&lt;"&amp;I90),'Appointments'!$I$2:$I$201,("&gt;"&amp;B90))-1))</f>
        <v/>
      </c>
    </row>
    <row r="91" spans="1:10" x14ac:dyDescent="0.25">
      <c r="A91" s="11"/>
      <c r="B91" s="12"/>
      <c r="C91" s="13"/>
      <c r="H91" s="14"/>
      <c r="I91" s="15" t="str">
        <f>IF($A91="","",(B91+(C91/1440)))</f>
        <v/>
      </c>
      <c r="J91" s="16" t="str">
        <f>IF($A91="","",(COUNTIFS('Appointments'!$F$2:$F$201,F91,'Appointments'!$A$2:$A$201,A91,'Appointments'!$B$2:$B$201,("&lt;"&amp;I91),'Appointments'!$I$2:$I$201,("&gt;"&amp;B91))-1))</f>
        <v/>
      </c>
    </row>
    <row r="92" spans="1:10" x14ac:dyDescent="0.25">
      <c r="A92" s="11"/>
      <c r="B92" s="12"/>
      <c r="C92" s="13"/>
      <c r="H92" s="14"/>
      <c r="I92" s="15" t="str">
        <f>IF($A92="","",(B92+(C92/1440)))</f>
        <v/>
      </c>
      <c r="J92" s="16" t="str">
        <f>IF($A92="","",(COUNTIFS('Appointments'!$F$2:$F$201,F92,'Appointments'!$A$2:$A$201,A92,'Appointments'!$B$2:$B$201,("&lt;"&amp;I92),'Appointments'!$I$2:$I$201,("&gt;"&amp;B92))-1))</f>
        <v/>
      </c>
    </row>
    <row r="93" spans="1:10" x14ac:dyDescent="0.25">
      <c r="A93" s="11"/>
      <c r="B93" s="12"/>
      <c r="C93" s="13"/>
      <c r="H93" s="14"/>
      <c r="I93" s="15" t="str">
        <f>IF($A93="","",(B93+(C93/1440)))</f>
        <v/>
      </c>
      <c r="J93" s="16" t="str">
        <f>IF($A93="","",(COUNTIFS('Appointments'!$F$2:$F$201,F93,'Appointments'!$A$2:$A$201,A93,'Appointments'!$B$2:$B$201,("&lt;"&amp;I93),'Appointments'!$I$2:$I$201,("&gt;"&amp;B93))-1))</f>
        <v/>
      </c>
    </row>
    <row r="94" spans="1:10" x14ac:dyDescent="0.25">
      <c r="A94" s="11"/>
      <c r="B94" s="12"/>
      <c r="C94" s="13"/>
      <c r="H94" s="14"/>
      <c r="I94" s="15" t="str">
        <f>IF($A94="","",(B94+(C94/1440)))</f>
        <v/>
      </c>
      <c r="J94" s="16" t="str">
        <f>IF($A94="","",(COUNTIFS('Appointments'!$F$2:$F$201,F94,'Appointments'!$A$2:$A$201,A94,'Appointments'!$B$2:$B$201,("&lt;"&amp;I94),'Appointments'!$I$2:$I$201,("&gt;"&amp;B94))-1))</f>
        <v/>
      </c>
    </row>
    <row r="95" spans="1:10" x14ac:dyDescent="0.25">
      <c r="A95" s="11"/>
      <c r="B95" s="12"/>
      <c r="C95" s="13"/>
      <c r="H95" s="14"/>
      <c r="I95" s="15" t="str">
        <f>IF($A95="","",(B95+(C95/1440)))</f>
        <v/>
      </c>
      <c r="J95" s="16" t="str">
        <f>IF($A95="","",(COUNTIFS('Appointments'!$F$2:$F$201,F95,'Appointments'!$A$2:$A$201,A95,'Appointments'!$B$2:$B$201,("&lt;"&amp;I95),'Appointments'!$I$2:$I$201,("&gt;"&amp;B95))-1))</f>
        <v/>
      </c>
    </row>
    <row r="96" spans="1:10" x14ac:dyDescent="0.25">
      <c r="A96" s="11"/>
      <c r="B96" s="12"/>
      <c r="C96" s="13"/>
      <c r="H96" s="14"/>
      <c r="I96" s="15" t="str">
        <f>IF($A96="","",(B96+(C96/1440)))</f>
        <v/>
      </c>
      <c r="J96" s="16" t="str">
        <f>IF($A96="","",(COUNTIFS('Appointments'!$F$2:$F$201,F96,'Appointments'!$A$2:$A$201,A96,'Appointments'!$B$2:$B$201,("&lt;"&amp;I96),'Appointments'!$I$2:$I$201,("&gt;"&amp;B96))-1))</f>
        <v/>
      </c>
    </row>
    <row r="97" spans="1:10" x14ac:dyDescent="0.25">
      <c r="A97" s="11"/>
      <c r="B97" s="12"/>
      <c r="C97" s="13"/>
      <c r="H97" s="14"/>
      <c r="I97" s="15" t="str">
        <f>IF($A97="","",(B97+(C97/1440)))</f>
        <v/>
      </c>
      <c r="J97" s="16" t="str">
        <f>IF($A97="","",(COUNTIFS('Appointments'!$F$2:$F$201,F97,'Appointments'!$A$2:$A$201,A97,'Appointments'!$B$2:$B$201,("&lt;"&amp;I97),'Appointments'!$I$2:$I$201,("&gt;"&amp;B97))-1))</f>
        <v/>
      </c>
    </row>
    <row r="98" spans="1:10" x14ac:dyDescent="0.25">
      <c r="A98" s="11"/>
      <c r="B98" s="12"/>
      <c r="C98" s="13"/>
      <c r="H98" s="14"/>
      <c r="I98" s="15" t="str">
        <f>IF($A98="","",(B98+(C98/1440)))</f>
        <v/>
      </c>
      <c r="J98" s="16" t="str">
        <f>IF($A98="","",(COUNTIFS('Appointments'!$F$2:$F$201,F98,'Appointments'!$A$2:$A$201,A98,'Appointments'!$B$2:$B$201,("&lt;"&amp;I98),'Appointments'!$I$2:$I$201,("&gt;"&amp;B98))-1))</f>
        <v/>
      </c>
    </row>
    <row r="99" spans="1:10" x14ac:dyDescent="0.25">
      <c r="A99" s="11"/>
      <c r="B99" s="12"/>
      <c r="C99" s="13"/>
      <c r="H99" s="14"/>
      <c r="I99" s="15" t="str">
        <f>IF($A99="","",(B99+(C99/1440)))</f>
        <v/>
      </c>
      <c r="J99" s="16" t="str">
        <f>IF($A99="","",(COUNTIFS('Appointments'!$F$2:$F$201,F99,'Appointments'!$A$2:$A$201,A99,'Appointments'!$B$2:$B$201,("&lt;"&amp;I99),'Appointments'!$I$2:$I$201,("&gt;"&amp;B99))-1))</f>
        <v/>
      </c>
    </row>
    <row r="100" spans="1:10" x14ac:dyDescent="0.25">
      <c r="A100" s="11"/>
      <c r="B100" s="12"/>
      <c r="C100" s="13"/>
      <c r="H100" s="14"/>
      <c r="I100" s="15" t="str">
        <f>IF($A100="","",(B100+(C100/1440)))</f>
        <v/>
      </c>
      <c r="J100" s="16" t="str">
        <f>IF($A100="","",(COUNTIFS('Appointments'!$F$2:$F$201,F100,'Appointments'!$A$2:$A$201,A100,'Appointments'!$B$2:$B$201,("&lt;"&amp;I100),'Appointments'!$I$2:$I$201,("&gt;"&amp;B100))-1))</f>
        <v/>
      </c>
    </row>
    <row r="101" spans="1:10" x14ac:dyDescent="0.25">
      <c r="A101" s="11"/>
      <c r="B101" s="12"/>
      <c r="C101" s="13"/>
      <c r="H101" s="14"/>
      <c r="I101" s="15" t="str">
        <f>IF($A101="","",(B101+(C101/1440)))</f>
        <v/>
      </c>
      <c r="J101" s="16" t="str">
        <f>IF($A101="","",(COUNTIFS('Appointments'!$F$2:$F$201,F101,'Appointments'!$A$2:$A$201,A101,'Appointments'!$B$2:$B$201,("&lt;"&amp;I101),'Appointments'!$I$2:$I$201,("&gt;"&amp;B101))-1))</f>
        <v/>
      </c>
    </row>
    <row r="102" spans="1:10" x14ac:dyDescent="0.25">
      <c r="A102" s="11"/>
      <c r="B102" s="12"/>
      <c r="C102" s="13"/>
      <c r="H102" s="14"/>
      <c r="I102" s="15" t="str">
        <f>IF($A102="","",(B102+(C102/1440)))</f>
        <v/>
      </c>
      <c r="J102" s="16" t="str">
        <f>IF($A102="","",(COUNTIFS('Appointments'!$F$2:$F$201,F102,'Appointments'!$A$2:$A$201,A102,'Appointments'!$B$2:$B$201,("&lt;"&amp;I102),'Appointments'!$I$2:$I$201,("&gt;"&amp;B102))-1))</f>
        <v/>
      </c>
    </row>
    <row r="103" spans="1:10" x14ac:dyDescent="0.25">
      <c r="A103" s="11"/>
      <c r="B103" s="12"/>
      <c r="C103" s="13"/>
      <c r="H103" s="14"/>
      <c r="I103" s="15" t="str">
        <f>IF($A103="","",(B103+(C103/1440)))</f>
        <v/>
      </c>
      <c r="J103" s="16" t="str">
        <f>IF($A103="","",(COUNTIFS('Appointments'!$F$2:$F$201,F103,'Appointments'!$A$2:$A$201,A103,'Appointments'!$B$2:$B$201,("&lt;"&amp;I103),'Appointments'!$I$2:$I$201,("&gt;"&amp;B103))-1))</f>
        <v/>
      </c>
    </row>
    <row r="104" spans="1:10" x14ac:dyDescent="0.25">
      <c r="A104" s="11"/>
      <c r="B104" s="12"/>
      <c r="C104" s="13"/>
      <c r="H104" s="14"/>
      <c r="I104" s="15" t="str">
        <f>IF($A104="","",(B104+(C104/1440)))</f>
        <v/>
      </c>
      <c r="J104" s="16" t="str">
        <f>IF($A104="","",(COUNTIFS('Appointments'!$F$2:$F$201,F104,'Appointments'!$A$2:$A$201,A104,'Appointments'!$B$2:$B$201,("&lt;"&amp;I104),'Appointments'!$I$2:$I$201,("&gt;"&amp;B104))-1))</f>
        <v/>
      </c>
    </row>
    <row r="105" spans="1:10" x14ac:dyDescent="0.25">
      <c r="A105" s="11"/>
      <c r="B105" s="12"/>
      <c r="C105" s="13"/>
      <c r="H105" s="14"/>
      <c r="I105" s="15" t="str">
        <f>IF($A105="","",(B105+(C105/1440)))</f>
        <v/>
      </c>
      <c r="J105" s="16" t="str">
        <f>IF($A105="","",(COUNTIFS('Appointments'!$F$2:$F$201,F105,'Appointments'!$A$2:$A$201,A105,'Appointments'!$B$2:$B$201,("&lt;"&amp;I105),'Appointments'!$I$2:$I$201,("&gt;"&amp;B105))-1))</f>
        <v/>
      </c>
    </row>
    <row r="106" spans="1:10" x14ac:dyDescent="0.25">
      <c r="A106" s="11"/>
      <c r="B106" s="12"/>
      <c r="C106" s="13"/>
      <c r="H106" s="14"/>
      <c r="I106" s="15" t="str">
        <f>IF($A106="","",(B106+(C106/1440)))</f>
        <v/>
      </c>
      <c r="J106" s="16" t="str">
        <f>IF($A106="","",(COUNTIFS('Appointments'!$F$2:$F$201,F106,'Appointments'!$A$2:$A$201,A106,'Appointments'!$B$2:$B$201,("&lt;"&amp;I106),'Appointments'!$I$2:$I$201,("&gt;"&amp;B106))-1))</f>
        <v/>
      </c>
    </row>
    <row r="107" spans="1:10" x14ac:dyDescent="0.25">
      <c r="A107" s="11"/>
      <c r="B107" s="12"/>
      <c r="C107" s="13"/>
      <c r="H107" s="14"/>
      <c r="I107" s="15" t="str">
        <f>IF($A107="","",(B107+(C107/1440)))</f>
        <v/>
      </c>
      <c r="J107" s="16" t="str">
        <f>IF($A107="","",(COUNTIFS('Appointments'!$F$2:$F$201,F107,'Appointments'!$A$2:$A$201,A107,'Appointments'!$B$2:$B$201,("&lt;"&amp;I107),'Appointments'!$I$2:$I$201,("&gt;"&amp;B107))-1))</f>
        <v/>
      </c>
    </row>
    <row r="108" spans="1:10" x14ac:dyDescent="0.25">
      <c r="A108" s="11"/>
      <c r="B108" s="12"/>
      <c r="C108" s="13"/>
      <c r="H108" s="14"/>
      <c r="I108" s="15" t="str">
        <f>IF($A108="","",(B108+(C108/1440)))</f>
        <v/>
      </c>
      <c r="J108" s="16" t="str">
        <f>IF($A108="","",(COUNTIFS('Appointments'!$F$2:$F$201,F108,'Appointments'!$A$2:$A$201,A108,'Appointments'!$B$2:$B$201,("&lt;"&amp;I108),'Appointments'!$I$2:$I$201,("&gt;"&amp;B108))-1))</f>
        <v/>
      </c>
    </row>
    <row r="109" spans="1:10" x14ac:dyDescent="0.25">
      <c r="A109" s="11"/>
      <c r="B109" s="12"/>
      <c r="C109" s="13"/>
      <c r="H109" s="14"/>
      <c r="I109" s="15" t="str">
        <f>IF($A109="","",(B109+(C109/1440)))</f>
        <v/>
      </c>
      <c r="J109" s="16" t="str">
        <f>IF($A109="","",(COUNTIFS('Appointments'!$F$2:$F$201,F109,'Appointments'!$A$2:$A$201,A109,'Appointments'!$B$2:$B$201,("&lt;"&amp;I109),'Appointments'!$I$2:$I$201,("&gt;"&amp;B109))-1))</f>
        <v/>
      </c>
    </row>
    <row r="110" spans="1:10" x14ac:dyDescent="0.25">
      <c r="A110" s="11"/>
      <c r="B110" s="12"/>
      <c r="C110" s="13"/>
      <c r="H110" s="14"/>
      <c r="I110" s="15" t="str">
        <f>IF($A110="","",(B110+(C110/1440)))</f>
        <v/>
      </c>
      <c r="J110" s="16" t="str">
        <f>IF($A110="","",(COUNTIFS('Appointments'!$F$2:$F$201,F110,'Appointments'!$A$2:$A$201,A110,'Appointments'!$B$2:$B$201,("&lt;"&amp;I110),'Appointments'!$I$2:$I$201,("&gt;"&amp;B110))-1))</f>
        <v/>
      </c>
    </row>
    <row r="111" spans="1:10" x14ac:dyDescent="0.25">
      <c r="A111" s="11"/>
      <c r="B111" s="12"/>
      <c r="C111" s="13"/>
      <c r="H111" s="14"/>
      <c r="I111" s="15" t="str">
        <f>IF($A111="","",(B111+(C111/1440)))</f>
        <v/>
      </c>
      <c r="J111" s="16" t="str">
        <f>IF($A111="","",(COUNTIFS('Appointments'!$F$2:$F$201,F111,'Appointments'!$A$2:$A$201,A111,'Appointments'!$B$2:$B$201,("&lt;"&amp;I111),'Appointments'!$I$2:$I$201,("&gt;"&amp;B111))-1))</f>
        <v/>
      </c>
    </row>
    <row r="112" spans="1:10" x14ac:dyDescent="0.25">
      <c r="A112" s="11"/>
      <c r="B112" s="12"/>
      <c r="C112" s="13"/>
      <c r="H112" s="14"/>
      <c r="I112" s="15" t="str">
        <f>IF($A112="","",(B112+(C112/1440)))</f>
        <v/>
      </c>
      <c r="J112" s="16" t="str">
        <f>IF($A112="","",(COUNTIFS('Appointments'!$F$2:$F$201,F112,'Appointments'!$A$2:$A$201,A112,'Appointments'!$B$2:$B$201,("&lt;"&amp;I112),'Appointments'!$I$2:$I$201,("&gt;"&amp;B112))-1))</f>
        <v/>
      </c>
    </row>
    <row r="113" spans="1:10" x14ac:dyDescent="0.25">
      <c r="A113" s="11"/>
      <c r="B113" s="12"/>
      <c r="C113" s="13"/>
      <c r="H113" s="14"/>
      <c r="I113" s="15" t="str">
        <f>IF($A113="","",(B113+(C113/1440)))</f>
        <v/>
      </c>
      <c r="J113" s="16" t="str">
        <f>IF($A113="","",(COUNTIFS('Appointments'!$F$2:$F$201,F113,'Appointments'!$A$2:$A$201,A113,'Appointments'!$B$2:$B$201,("&lt;"&amp;I113),'Appointments'!$I$2:$I$201,("&gt;"&amp;B113))-1))</f>
        <v/>
      </c>
    </row>
    <row r="114" spans="1:10" x14ac:dyDescent="0.25">
      <c r="A114" s="11"/>
      <c r="B114" s="12"/>
      <c r="C114" s="13"/>
      <c r="H114" s="14"/>
      <c r="I114" s="15" t="str">
        <f>IF($A114="","",(B114+(C114/1440)))</f>
        <v/>
      </c>
      <c r="J114" s="16" t="str">
        <f>IF($A114="","",(COUNTIFS('Appointments'!$F$2:$F$201,F114,'Appointments'!$A$2:$A$201,A114,'Appointments'!$B$2:$B$201,("&lt;"&amp;I114),'Appointments'!$I$2:$I$201,("&gt;"&amp;B114))-1))</f>
        <v/>
      </c>
    </row>
    <row r="115" spans="1:10" x14ac:dyDescent="0.25">
      <c r="A115" s="11"/>
      <c r="B115" s="12"/>
      <c r="C115" s="13"/>
      <c r="H115" s="14"/>
      <c r="I115" s="15" t="str">
        <f>IF($A115="","",(B115+(C115/1440)))</f>
        <v/>
      </c>
      <c r="J115" s="16" t="str">
        <f>IF($A115="","",(COUNTIFS('Appointments'!$F$2:$F$201,F115,'Appointments'!$A$2:$A$201,A115,'Appointments'!$B$2:$B$201,("&lt;"&amp;I115),'Appointments'!$I$2:$I$201,("&gt;"&amp;B115))-1))</f>
        <v/>
      </c>
    </row>
    <row r="116" spans="1:10" x14ac:dyDescent="0.25">
      <c r="A116" s="11"/>
      <c r="B116" s="12"/>
      <c r="C116" s="13"/>
      <c r="H116" s="14"/>
      <c r="I116" s="15" t="str">
        <f>IF($A116="","",(B116+(C116/1440)))</f>
        <v/>
      </c>
      <c r="J116" s="16" t="str">
        <f>IF($A116="","",(COUNTIFS('Appointments'!$F$2:$F$201,F116,'Appointments'!$A$2:$A$201,A116,'Appointments'!$B$2:$B$201,("&lt;"&amp;I116),'Appointments'!$I$2:$I$201,("&gt;"&amp;B116))-1))</f>
        <v/>
      </c>
    </row>
    <row r="117" spans="1:10" x14ac:dyDescent="0.25">
      <c r="A117" s="11"/>
      <c r="B117" s="12"/>
      <c r="C117" s="13"/>
      <c r="H117" s="14"/>
      <c r="I117" s="15" t="str">
        <f>IF($A117="","",(B117+(C117/1440)))</f>
        <v/>
      </c>
      <c r="J117" s="16" t="str">
        <f>IF($A117="","",(COUNTIFS('Appointments'!$F$2:$F$201,F117,'Appointments'!$A$2:$A$201,A117,'Appointments'!$B$2:$B$201,("&lt;"&amp;I117),'Appointments'!$I$2:$I$201,("&gt;"&amp;B117))-1))</f>
        <v/>
      </c>
    </row>
    <row r="118" spans="1:10" x14ac:dyDescent="0.25">
      <c r="A118" s="11"/>
      <c r="B118" s="12"/>
      <c r="C118" s="13"/>
      <c r="H118" s="14"/>
      <c r="I118" s="15" t="str">
        <f>IF($A118="","",(B118+(C118/1440)))</f>
        <v/>
      </c>
      <c r="J118" s="16" t="str">
        <f>IF($A118="","",(COUNTIFS('Appointments'!$F$2:$F$201,F118,'Appointments'!$A$2:$A$201,A118,'Appointments'!$B$2:$B$201,("&lt;"&amp;I118),'Appointments'!$I$2:$I$201,("&gt;"&amp;B118))-1))</f>
        <v/>
      </c>
    </row>
    <row r="119" spans="1:10" x14ac:dyDescent="0.25">
      <c r="A119" s="11"/>
      <c r="B119" s="12"/>
      <c r="C119" s="13"/>
      <c r="H119" s="14"/>
      <c r="I119" s="15" t="str">
        <f>IF($A119="","",(B119+(C119/1440)))</f>
        <v/>
      </c>
      <c r="J119" s="16" t="str">
        <f>IF($A119="","",(COUNTIFS('Appointments'!$F$2:$F$201,F119,'Appointments'!$A$2:$A$201,A119,'Appointments'!$B$2:$B$201,("&lt;"&amp;I119),'Appointments'!$I$2:$I$201,("&gt;"&amp;B119))-1))</f>
        <v/>
      </c>
    </row>
    <row r="120" spans="1:10" x14ac:dyDescent="0.25">
      <c r="A120" s="11"/>
      <c r="B120" s="12"/>
      <c r="C120" s="13"/>
      <c r="H120" s="14"/>
      <c r="I120" s="15" t="str">
        <f>IF($A120="","",(B120+(C120/1440)))</f>
        <v/>
      </c>
      <c r="J120" s="16" t="str">
        <f>IF($A120="","",(COUNTIFS('Appointments'!$F$2:$F$201,F120,'Appointments'!$A$2:$A$201,A120,'Appointments'!$B$2:$B$201,("&lt;"&amp;I120),'Appointments'!$I$2:$I$201,("&gt;"&amp;B120))-1))</f>
        <v/>
      </c>
    </row>
    <row r="121" spans="1:10" x14ac:dyDescent="0.25">
      <c r="A121" s="11"/>
      <c r="B121" s="12"/>
      <c r="C121" s="13"/>
      <c r="H121" s="14"/>
      <c r="I121" s="15" t="str">
        <f>IF($A121="","",(B121+(C121/1440)))</f>
        <v/>
      </c>
      <c r="J121" s="16" t="str">
        <f>IF($A121="","",(COUNTIFS('Appointments'!$F$2:$F$201,F121,'Appointments'!$A$2:$A$201,A121,'Appointments'!$B$2:$B$201,("&lt;"&amp;I121),'Appointments'!$I$2:$I$201,("&gt;"&amp;B121))-1))</f>
        <v/>
      </c>
    </row>
    <row r="122" spans="1:10" x14ac:dyDescent="0.25">
      <c r="A122" s="11"/>
      <c r="B122" s="12"/>
      <c r="C122" s="13"/>
      <c r="H122" s="14"/>
      <c r="I122" s="15" t="str">
        <f>IF($A122="","",(B122+(C122/1440)))</f>
        <v/>
      </c>
      <c r="J122" s="16" t="str">
        <f>IF($A122="","",(COUNTIFS('Appointments'!$F$2:$F$201,F122,'Appointments'!$A$2:$A$201,A122,'Appointments'!$B$2:$B$201,("&lt;"&amp;I122),'Appointments'!$I$2:$I$201,("&gt;"&amp;B122))-1))</f>
        <v/>
      </c>
    </row>
    <row r="123" spans="1:10" x14ac:dyDescent="0.25">
      <c r="A123" s="11"/>
      <c r="B123" s="12"/>
      <c r="C123" s="13"/>
      <c r="H123" s="14"/>
      <c r="I123" s="15" t="str">
        <f>IF($A123="","",(B123+(C123/1440)))</f>
        <v/>
      </c>
      <c r="J123" s="16" t="str">
        <f>IF($A123="","",(COUNTIFS('Appointments'!$F$2:$F$201,F123,'Appointments'!$A$2:$A$201,A123,'Appointments'!$B$2:$B$201,("&lt;"&amp;I123),'Appointments'!$I$2:$I$201,("&gt;"&amp;B123))-1))</f>
        <v/>
      </c>
    </row>
    <row r="124" spans="1:10" x14ac:dyDescent="0.25">
      <c r="A124" s="11"/>
      <c r="B124" s="12"/>
      <c r="C124" s="13"/>
      <c r="H124" s="14"/>
      <c r="I124" s="15" t="str">
        <f>IF($A124="","",(B124+(C124/1440)))</f>
        <v/>
      </c>
      <c r="J124" s="16" t="str">
        <f>IF($A124="","",(COUNTIFS('Appointments'!$F$2:$F$201,F124,'Appointments'!$A$2:$A$201,A124,'Appointments'!$B$2:$B$201,("&lt;"&amp;I124),'Appointments'!$I$2:$I$201,("&gt;"&amp;B124))-1))</f>
        <v/>
      </c>
    </row>
    <row r="125" spans="1:10" x14ac:dyDescent="0.25">
      <c r="A125" s="11"/>
      <c r="B125" s="12"/>
      <c r="C125" s="13"/>
      <c r="H125" s="14"/>
      <c r="I125" s="15" t="str">
        <f>IF($A125="","",(B125+(C125/1440)))</f>
        <v/>
      </c>
      <c r="J125" s="16" t="str">
        <f>IF($A125="","",(COUNTIFS('Appointments'!$F$2:$F$201,F125,'Appointments'!$A$2:$A$201,A125,'Appointments'!$B$2:$B$201,("&lt;"&amp;I125),'Appointments'!$I$2:$I$201,("&gt;"&amp;B125))-1))</f>
        <v/>
      </c>
    </row>
    <row r="126" spans="1:10" x14ac:dyDescent="0.25">
      <c r="A126" s="11"/>
      <c r="B126" s="12"/>
      <c r="C126" s="13"/>
      <c r="H126" s="14"/>
      <c r="I126" s="15" t="str">
        <f>IF($A126="","",(B126+(C126/1440)))</f>
        <v/>
      </c>
      <c r="J126" s="16" t="str">
        <f>IF($A126="","",(COUNTIFS('Appointments'!$F$2:$F$201,F126,'Appointments'!$A$2:$A$201,A126,'Appointments'!$B$2:$B$201,("&lt;"&amp;I126),'Appointments'!$I$2:$I$201,("&gt;"&amp;B126))-1))</f>
        <v/>
      </c>
    </row>
    <row r="127" spans="1:10" x14ac:dyDescent="0.25">
      <c r="A127" s="11"/>
      <c r="B127" s="12"/>
      <c r="C127" s="13"/>
      <c r="H127" s="14"/>
      <c r="I127" s="15" t="str">
        <f>IF($A127="","",(B127+(C127/1440)))</f>
        <v/>
      </c>
      <c r="J127" s="16" t="str">
        <f>IF($A127="","",(COUNTIFS('Appointments'!$F$2:$F$201,F127,'Appointments'!$A$2:$A$201,A127,'Appointments'!$B$2:$B$201,("&lt;"&amp;I127),'Appointments'!$I$2:$I$201,("&gt;"&amp;B127))-1))</f>
        <v/>
      </c>
    </row>
    <row r="128" spans="1:10" x14ac:dyDescent="0.25">
      <c r="A128" s="11"/>
      <c r="B128" s="12"/>
      <c r="C128" s="13"/>
      <c r="H128" s="14"/>
      <c r="I128" s="15" t="str">
        <f>IF($A128="","",(B128+(C128/1440)))</f>
        <v/>
      </c>
      <c r="J128" s="16" t="str">
        <f>IF($A128="","",(COUNTIFS('Appointments'!$F$2:$F$201,F128,'Appointments'!$A$2:$A$201,A128,'Appointments'!$B$2:$B$201,("&lt;"&amp;I128),'Appointments'!$I$2:$I$201,("&gt;"&amp;B128))-1))</f>
        <v/>
      </c>
    </row>
    <row r="129" spans="1:10" x14ac:dyDescent="0.25">
      <c r="A129" s="11"/>
      <c r="B129" s="12"/>
      <c r="C129" s="13"/>
      <c r="H129" s="14"/>
      <c r="I129" s="15" t="str">
        <f>IF($A129="","",(B129+(C129/1440)))</f>
        <v/>
      </c>
      <c r="J129" s="16" t="str">
        <f>IF($A129="","",(COUNTIFS('Appointments'!$F$2:$F$201,F129,'Appointments'!$A$2:$A$201,A129,'Appointments'!$B$2:$B$201,("&lt;"&amp;I129),'Appointments'!$I$2:$I$201,("&gt;"&amp;B129))-1))</f>
        <v/>
      </c>
    </row>
    <row r="130" spans="1:10" x14ac:dyDescent="0.25">
      <c r="A130" s="11"/>
      <c r="B130" s="12"/>
      <c r="C130" s="13"/>
      <c r="H130" s="14"/>
      <c r="I130" s="15" t="str">
        <f>IF($A130="","",(B130+(C130/1440)))</f>
        <v/>
      </c>
      <c r="J130" s="16" t="str">
        <f>IF($A130="","",(COUNTIFS('Appointments'!$F$2:$F$201,F130,'Appointments'!$A$2:$A$201,A130,'Appointments'!$B$2:$B$201,("&lt;"&amp;I130),'Appointments'!$I$2:$I$201,("&gt;"&amp;B130))-1))</f>
        <v/>
      </c>
    </row>
    <row r="131" spans="1:10" x14ac:dyDescent="0.25">
      <c r="A131" s="11"/>
      <c r="B131" s="12"/>
      <c r="C131" s="13"/>
      <c r="H131" s="14"/>
      <c r="I131" s="15" t="str">
        <f>IF($A131="","",(B131+(C131/1440)))</f>
        <v/>
      </c>
      <c r="J131" s="16" t="str">
        <f>IF($A131="","",(COUNTIFS('Appointments'!$F$2:$F$201,F131,'Appointments'!$A$2:$A$201,A131,'Appointments'!$B$2:$B$201,("&lt;"&amp;I131),'Appointments'!$I$2:$I$201,("&gt;"&amp;B131))-1))</f>
        <v/>
      </c>
    </row>
    <row r="132" spans="1:10" x14ac:dyDescent="0.25">
      <c r="A132" s="11"/>
      <c r="B132" s="12"/>
      <c r="C132" s="13"/>
      <c r="H132" s="14"/>
      <c r="I132" s="15" t="str">
        <f>IF($A132="","",(B132+(C132/1440)))</f>
        <v/>
      </c>
      <c r="J132" s="16" t="str">
        <f>IF($A132="","",(COUNTIFS('Appointments'!$F$2:$F$201,F132,'Appointments'!$A$2:$A$201,A132,'Appointments'!$B$2:$B$201,("&lt;"&amp;I132),'Appointments'!$I$2:$I$201,("&gt;"&amp;B132))-1))</f>
        <v/>
      </c>
    </row>
    <row r="133" spans="1:10" x14ac:dyDescent="0.25">
      <c r="A133" s="11"/>
      <c r="B133" s="12"/>
      <c r="C133" s="13"/>
      <c r="H133" s="14"/>
      <c r="I133" s="15" t="str">
        <f>IF($A133="","",(B133+(C133/1440)))</f>
        <v/>
      </c>
      <c r="J133" s="16" t="str">
        <f>IF($A133="","",(COUNTIFS('Appointments'!$F$2:$F$201,F133,'Appointments'!$A$2:$A$201,A133,'Appointments'!$B$2:$B$201,("&lt;"&amp;I133),'Appointments'!$I$2:$I$201,("&gt;"&amp;B133))-1))</f>
        <v/>
      </c>
    </row>
    <row r="134" spans="1:10" x14ac:dyDescent="0.25">
      <c r="A134" s="11"/>
      <c r="B134" s="12"/>
      <c r="C134" s="13"/>
      <c r="H134" s="14"/>
      <c r="I134" s="15" t="str">
        <f>IF($A134="","",(B134+(C134/1440)))</f>
        <v/>
      </c>
      <c r="J134" s="16" t="str">
        <f>IF($A134="","",(COUNTIFS('Appointments'!$F$2:$F$201,F134,'Appointments'!$A$2:$A$201,A134,'Appointments'!$B$2:$B$201,("&lt;"&amp;I134),'Appointments'!$I$2:$I$201,("&gt;"&amp;B134))-1))</f>
        <v/>
      </c>
    </row>
    <row r="135" spans="1:10" x14ac:dyDescent="0.25">
      <c r="A135" s="11"/>
      <c r="B135" s="12"/>
      <c r="C135" s="13"/>
      <c r="H135" s="14"/>
      <c r="I135" s="15" t="str">
        <f>IF($A135="","",(B135+(C135/1440)))</f>
        <v/>
      </c>
      <c r="J135" s="16" t="str">
        <f>IF($A135="","",(COUNTIFS('Appointments'!$F$2:$F$201,F135,'Appointments'!$A$2:$A$201,A135,'Appointments'!$B$2:$B$201,("&lt;"&amp;I135),'Appointments'!$I$2:$I$201,("&gt;"&amp;B135))-1))</f>
        <v/>
      </c>
    </row>
    <row r="136" spans="1:10" x14ac:dyDescent="0.25">
      <c r="A136" s="11"/>
      <c r="B136" s="12"/>
      <c r="C136" s="13"/>
      <c r="H136" s="14"/>
      <c r="I136" s="15" t="str">
        <f>IF($A136="","",(B136+(C136/1440)))</f>
        <v/>
      </c>
      <c r="J136" s="16" t="str">
        <f>IF($A136="","",(COUNTIFS('Appointments'!$F$2:$F$201,F136,'Appointments'!$A$2:$A$201,A136,'Appointments'!$B$2:$B$201,("&lt;"&amp;I136),'Appointments'!$I$2:$I$201,("&gt;"&amp;B136))-1))</f>
        <v/>
      </c>
    </row>
    <row r="137" spans="1:10" x14ac:dyDescent="0.25">
      <c r="A137" s="11"/>
      <c r="B137" s="12"/>
      <c r="C137" s="13"/>
      <c r="H137" s="14"/>
      <c r="I137" s="15" t="str">
        <f>IF($A137="","",(B137+(C137/1440)))</f>
        <v/>
      </c>
      <c r="J137" s="16" t="str">
        <f>IF($A137="","",(COUNTIFS('Appointments'!$F$2:$F$201,F137,'Appointments'!$A$2:$A$201,A137,'Appointments'!$B$2:$B$201,("&lt;"&amp;I137),'Appointments'!$I$2:$I$201,("&gt;"&amp;B137))-1))</f>
        <v/>
      </c>
    </row>
    <row r="138" spans="1:10" x14ac:dyDescent="0.25">
      <c r="A138" s="11"/>
      <c r="B138" s="12"/>
      <c r="C138" s="13"/>
      <c r="H138" s="14"/>
      <c r="I138" s="15" t="str">
        <f>IF($A138="","",(B138+(C138/1440)))</f>
        <v/>
      </c>
      <c r="J138" s="16" t="str">
        <f>IF($A138="","",(COUNTIFS('Appointments'!$F$2:$F$201,F138,'Appointments'!$A$2:$A$201,A138,'Appointments'!$B$2:$B$201,("&lt;"&amp;I138),'Appointments'!$I$2:$I$201,("&gt;"&amp;B138))-1))</f>
        <v/>
      </c>
    </row>
    <row r="139" spans="1:10" x14ac:dyDescent="0.25">
      <c r="A139" s="11"/>
      <c r="B139" s="12"/>
      <c r="C139" s="13"/>
      <c r="H139" s="14"/>
      <c r="I139" s="15" t="str">
        <f>IF($A139="","",(B139+(C139/1440)))</f>
        <v/>
      </c>
      <c r="J139" s="16" t="str">
        <f>IF($A139="","",(COUNTIFS('Appointments'!$F$2:$F$201,F139,'Appointments'!$A$2:$A$201,A139,'Appointments'!$B$2:$B$201,("&lt;"&amp;I139),'Appointments'!$I$2:$I$201,("&gt;"&amp;B139))-1))</f>
        <v/>
      </c>
    </row>
    <row r="140" spans="1:10" x14ac:dyDescent="0.25">
      <c r="A140" s="11"/>
      <c r="B140" s="12"/>
      <c r="C140" s="13"/>
      <c r="H140" s="14"/>
      <c r="I140" s="15" t="str">
        <f>IF($A140="","",(B140+(C140/1440)))</f>
        <v/>
      </c>
      <c r="J140" s="16" t="str">
        <f>IF($A140="","",(COUNTIFS('Appointments'!$F$2:$F$201,F140,'Appointments'!$A$2:$A$201,A140,'Appointments'!$B$2:$B$201,("&lt;"&amp;I140),'Appointments'!$I$2:$I$201,("&gt;"&amp;B140))-1))</f>
        <v/>
      </c>
    </row>
    <row r="141" spans="1:10" x14ac:dyDescent="0.25">
      <c r="A141" s="11"/>
      <c r="B141" s="12"/>
      <c r="C141" s="13"/>
      <c r="H141" s="14"/>
      <c r="I141" s="15" t="str">
        <f>IF($A141="","",(B141+(C141/1440)))</f>
        <v/>
      </c>
      <c r="J141" s="16" t="str">
        <f>IF($A141="","",(COUNTIFS('Appointments'!$F$2:$F$201,F141,'Appointments'!$A$2:$A$201,A141,'Appointments'!$B$2:$B$201,("&lt;"&amp;I141),'Appointments'!$I$2:$I$201,("&gt;"&amp;B141))-1))</f>
        <v/>
      </c>
    </row>
    <row r="142" spans="1:10" x14ac:dyDescent="0.25">
      <c r="A142" s="11"/>
      <c r="B142" s="12"/>
      <c r="C142" s="13"/>
      <c r="H142" s="14"/>
      <c r="I142" s="15" t="str">
        <f>IF($A142="","",(B142+(C142/1440)))</f>
        <v/>
      </c>
      <c r="J142" s="16" t="str">
        <f>IF($A142="","",(COUNTIFS('Appointments'!$F$2:$F$201,F142,'Appointments'!$A$2:$A$201,A142,'Appointments'!$B$2:$B$201,("&lt;"&amp;I142),'Appointments'!$I$2:$I$201,("&gt;"&amp;B142))-1))</f>
        <v/>
      </c>
    </row>
    <row r="143" spans="1:10" x14ac:dyDescent="0.25">
      <c r="A143" s="11"/>
      <c r="B143" s="12"/>
      <c r="C143" s="13"/>
      <c r="H143" s="14"/>
      <c r="I143" s="15" t="str">
        <f>IF($A143="","",(B143+(C143/1440)))</f>
        <v/>
      </c>
      <c r="J143" s="16" t="str">
        <f>IF($A143="","",(COUNTIFS('Appointments'!$F$2:$F$201,F143,'Appointments'!$A$2:$A$201,A143,'Appointments'!$B$2:$B$201,("&lt;"&amp;I143),'Appointments'!$I$2:$I$201,("&gt;"&amp;B143))-1))</f>
        <v/>
      </c>
    </row>
    <row r="144" spans="1:10" x14ac:dyDescent="0.25">
      <c r="A144" s="11"/>
      <c r="B144" s="12"/>
      <c r="C144" s="13"/>
      <c r="H144" s="14"/>
      <c r="I144" s="15" t="str">
        <f>IF($A144="","",(B144+(C144/1440)))</f>
        <v/>
      </c>
      <c r="J144" s="16" t="str">
        <f>IF($A144="","",(COUNTIFS('Appointments'!$F$2:$F$201,F144,'Appointments'!$A$2:$A$201,A144,'Appointments'!$B$2:$B$201,("&lt;"&amp;I144),'Appointments'!$I$2:$I$201,("&gt;"&amp;B144))-1))</f>
        <v/>
      </c>
    </row>
    <row r="145" spans="1:10" x14ac:dyDescent="0.25">
      <c r="A145" s="11"/>
      <c r="B145" s="12"/>
      <c r="C145" s="13"/>
      <c r="H145" s="14"/>
      <c r="I145" s="15" t="str">
        <f>IF($A145="","",(B145+(C145/1440)))</f>
        <v/>
      </c>
      <c r="J145" s="16" t="str">
        <f>IF($A145="","",(COUNTIFS('Appointments'!$F$2:$F$201,F145,'Appointments'!$A$2:$A$201,A145,'Appointments'!$B$2:$B$201,("&lt;"&amp;I145),'Appointments'!$I$2:$I$201,("&gt;"&amp;B145))-1))</f>
        <v/>
      </c>
    </row>
    <row r="146" spans="1:10" x14ac:dyDescent="0.25">
      <c r="A146" s="11"/>
      <c r="B146" s="12"/>
      <c r="C146" s="13"/>
      <c r="H146" s="14"/>
      <c r="I146" s="15" t="str">
        <f>IF($A146="","",(B146+(C146/1440)))</f>
        <v/>
      </c>
      <c r="J146" s="16" t="str">
        <f>IF($A146="","",(COUNTIFS('Appointments'!$F$2:$F$201,F146,'Appointments'!$A$2:$A$201,A146,'Appointments'!$B$2:$B$201,("&lt;"&amp;I146),'Appointments'!$I$2:$I$201,("&gt;"&amp;B146))-1))</f>
        <v/>
      </c>
    </row>
    <row r="147" spans="1:10" x14ac:dyDescent="0.25">
      <c r="A147" s="11"/>
      <c r="B147" s="12"/>
      <c r="C147" s="13"/>
      <c r="H147" s="14"/>
      <c r="I147" s="15" t="str">
        <f>IF($A147="","",(B147+(C147/1440)))</f>
        <v/>
      </c>
      <c r="J147" s="16" t="str">
        <f>IF($A147="","",(COUNTIFS('Appointments'!$F$2:$F$201,F147,'Appointments'!$A$2:$A$201,A147,'Appointments'!$B$2:$B$201,("&lt;"&amp;I147),'Appointments'!$I$2:$I$201,("&gt;"&amp;B147))-1))</f>
        <v/>
      </c>
    </row>
    <row r="148" spans="1:10" x14ac:dyDescent="0.25">
      <c r="A148" s="11"/>
      <c r="B148" s="12"/>
      <c r="C148" s="13"/>
      <c r="H148" s="14"/>
      <c r="I148" s="15" t="str">
        <f>IF($A148="","",(B148+(C148/1440)))</f>
        <v/>
      </c>
      <c r="J148" s="16" t="str">
        <f>IF($A148="","",(COUNTIFS('Appointments'!$F$2:$F$201,F148,'Appointments'!$A$2:$A$201,A148,'Appointments'!$B$2:$B$201,("&lt;"&amp;I148),'Appointments'!$I$2:$I$201,("&gt;"&amp;B148))-1))</f>
        <v/>
      </c>
    </row>
    <row r="149" spans="1:10" x14ac:dyDescent="0.25">
      <c r="A149" s="11"/>
      <c r="B149" s="12"/>
      <c r="C149" s="13"/>
      <c r="H149" s="14"/>
      <c r="I149" s="15" t="str">
        <f>IF($A149="","",(B149+(C149/1440)))</f>
        <v/>
      </c>
      <c r="J149" s="16" t="str">
        <f>IF($A149="","",(COUNTIFS('Appointments'!$F$2:$F$201,F149,'Appointments'!$A$2:$A$201,A149,'Appointments'!$B$2:$B$201,("&lt;"&amp;I149),'Appointments'!$I$2:$I$201,("&gt;"&amp;B149))-1))</f>
        <v/>
      </c>
    </row>
    <row r="150" spans="1:10" x14ac:dyDescent="0.25">
      <c r="A150" s="11"/>
      <c r="B150" s="12"/>
      <c r="C150" s="13"/>
      <c r="H150" s="14"/>
      <c r="I150" s="15" t="str">
        <f>IF($A150="","",(B150+(C150/1440)))</f>
        <v/>
      </c>
      <c r="J150" s="16" t="str">
        <f>IF($A150="","",(COUNTIFS('Appointments'!$F$2:$F$201,F150,'Appointments'!$A$2:$A$201,A150,'Appointments'!$B$2:$B$201,("&lt;"&amp;I150),'Appointments'!$I$2:$I$201,("&gt;"&amp;B150))-1))</f>
        <v/>
      </c>
    </row>
    <row r="151" spans="1:10" x14ac:dyDescent="0.25">
      <c r="A151" s="11"/>
      <c r="B151" s="12"/>
      <c r="C151" s="13"/>
      <c r="H151" s="14"/>
      <c r="I151" s="15" t="str">
        <f>IF($A151="","",(B151+(C151/1440)))</f>
        <v/>
      </c>
      <c r="J151" s="16" t="str">
        <f>IF($A151="","",(COUNTIFS('Appointments'!$F$2:$F$201,F151,'Appointments'!$A$2:$A$201,A151,'Appointments'!$B$2:$B$201,("&lt;"&amp;I151),'Appointments'!$I$2:$I$201,("&gt;"&amp;B151))-1))</f>
        <v/>
      </c>
    </row>
    <row r="152" spans="1:10" x14ac:dyDescent="0.25">
      <c r="A152" s="11"/>
      <c r="B152" s="12"/>
      <c r="C152" s="13"/>
      <c r="H152" s="14"/>
      <c r="I152" s="15" t="str">
        <f>IF($A152="","",(B152+(C152/1440)))</f>
        <v/>
      </c>
      <c r="J152" s="16" t="str">
        <f>IF($A152="","",(COUNTIFS('Appointments'!$F$2:$F$201,F152,'Appointments'!$A$2:$A$201,A152,'Appointments'!$B$2:$B$201,("&lt;"&amp;I152),'Appointments'!$I$2:$I$201,("&gt;"&amp;B152))-1))</f>
        <v/>
      </c>
    </row>
    <row r="153" spans="1:10" x14ac:dyDescent="0.25">
      <c r="A153" s="11"/>
      <c r="B153" s="12"/>
      <c r="C153" s="13"/>
      <c r="H153" s="14"/>
      <c r="I153" s="15" t="str">
        <f>IF($A153="","",(B153+(C153/1440)))</f>
        <v/>
      </c>
      <c r="J153" s="16" t="str">
        <f>IF($A153="","",(COUNTIFS('Appointments'!$F$2:$F$201,F153,'Appointments'!$A$2:$A$201,A153,'Appointments'!$B$2:$B$201,("&lt;"&amp;I153),'Appointments'!$I$2:$I$201,("&gt;"&amp;B153))-1))</f>
        <v/>
      </c>
    </row>
    <row r="154" spans="1:10" x14ac:dyDescent="0.25">
      <c r="A154" s="11"/>
      <c r="B154" s="12"/>
      <c r="C154" s="13"/>
      <c r="H154" s="14"/>
      <c r="I154" s="15" t="str">
        <f>IF($A154="","",(B154+(C154/1440)))</f>
        <v/>
      </c>
      <c r="J154" s="16" t="str">
        <f>IF($A154="","",(COUNTIFS('Appointments'!$F$2:$F$201,F154,'Appointments'!$A$2:$A$201,A154,'Appointments'!$B$2:$B$201,("&lt;"&amp;I154),'Appointments'!$I$2:$I$201,("&gt;"&amp;B154))-1))</f>
        <v/>
      </c>
    </row>
    <row r="155" spans="1:10" x14ac:dyDescent="0.25">
      <c r="A155" s="11"/>
      <c r="B155" s="12"/>
      <c r="C155" s="13"/>
      <c r="H155" s="14"/>
      <c r="I155" s="15" t="str">
        <f>IF($A155="","",(B155+(C155/1440)))</f>
        <v/>
      </c>
      <c r="J155" s="16" t="str">
        <f>IF($A155="","",(COUNTIFS('Appointments'!$F$2:$F$201,F155,'Appointments'!$A$2:$A$201,A155,'Appointments'!$B$2:$B$201,("&lt;"&amp;I155),'Appointments'!$I$2:$I$201,("&gt;"&amp;B155))-1))</f>
        <v/>
      </c>
    </row>
    <row r="156" spans="1:10" x14ac:dyDescent="0.25">
      <c r="A156" s="11"/>
      <c r="B156" s="12"/>
      <c r="C156" s="13"/>
      <c r="H156" s="14"/>
      <c r="I156" s="15" t="str">
        <f>IF($A156="","",(B156+(C156/1440)))</f>
        <v/>
      </c>
      <c r="J156" s="16" t="str">
        <f>IF($A156="","",(COUNTIFS('Appointments'!$F$2:$F$201,F156,'Appointments'!$A$2:$A$201,A156,'Appointments'!$B$2:$B$201,("&lt;"&amp;I156),'Appointments'!$I$2:$I$201,("&gt;"&amp;B156))-1))</f>
        <v/>
      </c>
    </row>
    <row r="157" spans="1:10" x14ac:dyDescent="0.25">
      <c r="A157" s="11"/>
      <c r="B157" s="12"/>
      <c r="C157" s="13"/>
      <c r="H157" s="14"/>
      <c r="I157" s="15" t="str">
        <f>IF($A157="","",(B157+(C157/1440)))</f>
        <v/>
      </c>
      <c r="J157" s="16" t="str">
        <f>IF($A157="","",(COUNTIFS('Appointments'!$F$2:$F$201,F157,'Appointments'!$A$2:$A$201,A157,'Appointments'!$B$2:$B$201,("&lt;"&amp;I157),'Appointments'!$I$2:$I$201,("&gt;"&amp;B157))-1))</f>
        <v/>
      </c>
    </row>
    <row r="158" spans="1:10" x14ac:dyDescent="0.25">
      <c r="A158" s="11"/>
      <c r="B158" s="12"/>
      <c r="C158" s="13"/>
      <c r="H158" s="14"/>
      <c r="I158" s="15" t="str">
        <f>IF($A158="","",(B158+(C158/1440)))</f>
        <v/>
      </c>
      <c r="J158" s="16" t="str">
        <f>IF($A158="","",(COUNTIFS('Appointments'!$F$2:$F$201,F158,'Appointments'!$A$2:$A$201,A158,'Appointments'!$B$2:$B$201,("&lt;"&amp;I158),'Appointments'!$I$2:$I$201,("&gt;"&amp;B158))-1))</f>
        <v/>
      </c>
    </row>
    <row r="159" spans="1:10" x14ac:dyDescent="0.25">
      <c r="A159" s="11"/>
      <c r="B159" s="12"/>
      <c r="C159" s="13"/>
      <c r="H159" s="14"/>
      <c r="I159" s="15" t="str">
        <f>IF($A159="","",(B159+(C159/1440)))</f>
        <v/>
      </c>
      <c r="J159" s="16" t="str">
        <f>IF($A159="","",(COUNTIFS('Appointments'!$F$2:$F$201,F159,'Appointments'!$A$2:$A$201,A159,'Appointments'!$B$2:$B$201,("&lt;"&amp;I159),'Appointments'!$I$2:$I$201,("&gt;"&amp;B159))-1))</f>
        <v/>
      </c>
    </row>
    <row r="160" spans="1:10" x14ac:dyDescent="0.25">
      <c r="A160" s="11"/>
      <c r="B160" s="12"/>
      <c r="C160" s="13"/>
      <c r="H160" s="14"/>
      <c r="I160" s="15" t="str">
        <f>IF($A160="","",(B160+(C160/1440)))</f>
        <v/>
      </c>
      <c r="J160" s="16" t="str">
        <f>IF($A160="","",(COUNTIFS('Appointments'!$F$2:$F$201,F160,'Appointments'!$A$2:$A$201,A160,'Appointments'!$B$2:$B$201,("&lt;"&amp;I160),'Appointments'!$I$2:$I$201,("&gt;"&amp;B160))-1))</f>
        <v/>
      </c>
    </row>
    <row r="161" spans="1:10" x14ac:dyDescent="0.25">
      <c r="A161" s="11"/>
      <c r="B161" s="12"/>
      <c r="C161" s="13"/>
      <c r="H161" s="14"/>
      <c r="I161" s="15" t="str">
        <f>IF($A161="","",(B161+(C161/1440)))</f>
        <v/>
      </c>
      <c r="J161" s="16" t="str">
        <f>IF($A161="","",(COUNTIFS('Appointments'!$F$2:$F$201,F161,'Appointments'!$A$2:$A$201,A161,'Appointments'!$B$2:$B$201,("&lt;"&amp;I161),'Appointments'!$I$2:$I$201,("&gt;"&amp;B161))-1))</f>
        <v/>
      </c>
    </row>
    <row r="162" spans="1:10" x14ac:dyDescent="0.25">
      <c r="A162" s="11"/>
      <c r="B162" s="12"/>
      <c r="C162" s="13"/>
      <c r="H162" s="14"/>
      <c r="I162" s="15" t="str">
        <f>IF($A162="","",(B162+(C162/1440)))</f>
        <v/>
      </c>
      <c r="J162" s="16" t="str">
        <f>IF($A162="","",(COUNTIFS('Appointments'!$F$2:$F$201,F162,'Appointments'!$A$2:$A$201,A162,'Appointments'!$B$2:$B$201,("&lt;"&amp;I162),'Appointments'!$I$2:$I$201,("&gt;"&amp;B162))-1))</f>
        <v/>
      </c>
    </row>
    <row r="163" spans="1:10" x14ac:dyDescent="0.25">
      <c r="A163" s="11"/>
      <c r="B163" s="12"/>
      <c r="C163" s="13"/>
      <c r="H163" s="14"/>
      <c r="I163" s="15" t="str">
        <f>IF($A163="","",(B163+(C163/1440)))</f>
        <v/>
      </c>
      <c r="J163" s="16" t="str">
        <f>IF($A163="","",(COUNTIFS('Appointments'!$F$2:$F$201,F163,'Appointments'!$A$2:$A$201,A163,'Appointments'!$B$2:$B$201,("&lt;"&amp;I163),'Appointments'!$I$2:$I$201,("&gt;"&amp;B163))-1))</f>
        <v/>
      </c>
    </row>
    <row r="164" spans="1:10" x14ac:dyDescent="0.25">
      <c r="A164" s="11"/>
      <c r="B164" s="12"/>
      <c r="C164" s="13"/>
      <c r="H164" s="14"/>
      <c r="I164" s="15" t="str">
        <f>IF($A164="","",(B164+(C164/1440)))</f>
        <v/>
      </c>
      <c r="J164" s="16" t="str">
        <f>IF($A164="","",(COUNTIFS('Appointments'!$F$2:$F$201,F164,'Appointments'!$A$2:$A$201,A164,'Appointments'!$B$2:$B$201,("&lt;"&amp;I164),'Appointments'!$I$2:$I$201,("&gt;"&amp;B164))-1))</f>
        <v/>
      </c>
    </row>
    <row r="165" spans="1:10" x14ac:dyDescent="0.25">
      <c r="A165" s="11"/>
      <c r="B165" s="12"/>
      <c r="C165" s="13"/>
      <c r="H165" s="14"/>
      <c r="I165" s="15" t="str">
        <f>IF($A165="","",(B165+(C165/1440)))</f>
        <v/>
      </c>
      <c r="J165" s="16" t="str">
        <f>IF($A165="","",(COUNTIFS('Appointments'!$F$2:$F$201,F165,'Appointments'!$A$2:$A$201,A165,'Appointments'!$B$2:$B$201,("&lt;"&amp;I165),'Appointments'!$I$2:$I$201,("&gt;"&amp;B165))-1))</f>
        <v/>
      </c>
    </row>
    <row r="166" spans="1:10" x14ac:dyDescent="0.25">
      <c r="A166" s="11"/>
      <c r="B166" s="12"/>
      <c r="C166" s="13"/>
      <c r="H166" s="14"/>
      <c r="I166" s="15" t="str">
        <f>IF($A166="","",(B166+(C166/1440)))</f>
        <v/>
      </c>
      <c r="J166" s="16" t="str">
        <f>IF($A166="","",(COUNTIFS('Appointments'!$F$2:$F$201,F166,'Appointments'!$A$2:$A$201,A166,'Appointments'!$B$2:$B$201,("&lt;"&amp;I166),'Appointments'!$I$2:$I$201,("&gt;"&amp;B166))-1))</f>
        <v/>
      </c>
    </row>
    <row r="167" spans="1:10" x14ac:dyDescent="0.25">
      <c r="A167" s="11"/>
      <c r="B167" s="12"/>
      <c r="C167" s="13"/>
      <c r="H167" s="14"/>
      <c r="I167" s="15" t="str">
        <f>IF($A167="","",(B167+(C167/1440)))</f>
        <v/>
      </c>
      <c r="J167" s="16" t="str">
        <f>IF($A167="","",(COUNTIFS('Appointments'!$F$2:$F$201,F167,'Appointments'!$A$2:$A$201,A167,'Appointments'!$B$2:$B$201,("&lt;"&amp;I167),'Appointments'!$I$2:$I$201,("&gt;"&amp;B167))-1))</f>
        <v/>
      </c>
    </row>
    <row r="168" spans="1:10" x14ac:dyDescent="0.25">
      <c r="A168" s="11"/>
      <c r="B168" s="12"/>
      <c r="C168" s="13"/>
      <c r="H168" s="14"/>
      <c r="I168" s="15" t="str">
        <f>IF($A168="","",(B168+(C168/1440)))</f>
        <v/>
      </c>
      <c r="J168" s="16" t="str">
        <f>IF($A168="","",(COUNTIFS('Appointments'!$F$2:$F$201,F168,'Appointments'!$A$2:$A$201,A168,'Appointments'!$B$2:$B$201,("&lt;"&amp;I168),'Appointments'!$I$2:$I$201,("&gt;"&amp;B168))-1))</f>
        <v/>
      </c>
    </row>
    <row r="169" spans="1:10" x14ac:dyDescent="0.25">
      <c r="A169" s="11"/>
      <c r="B169" s="12"/>
      <c r="C169" s="13"/>
      <c r="H169" s="14"/>
      <c r="I169" s="15" t="str">
        <f>IF($A169="","",(B169+(C169/1440)))</f>
        <v/>
      </c>
      <c r="J169" s="16" t="str">
        <f>IF($A169="","",(COUNTIFS('Appointments'!$F$2:$F$201,F169,'Appointments'!$A$2:$A$201,A169,'Appointments'!$B$2:$B$201,("&lt;"&amp;I169),'Appointments'!$I$2:$I$201,("&gt;"&amp;B169))-1))</f>
        <v/>
      </c>
    </row>
    <row r="170" spans="1:10" x14ac:dyDescent="0.25">
      <c r="A170" s="11"/>
      <c r="B170" s="12"/>
      <c r="C170" s="13"/>
      <c r="H170" s="14"/>
      <c r="I170" s="15" t="str">
        <f>IF($A170="","",(B170+(C170/1440)))</f>
        <v/>
      </c>
      <c r="J170" s="16" t="str">
        <f>IF($A170="","",(COUNTIFS('Appointments'!$F$2:$F$201,F170,'Appointments'!$A$2:$A$201,A170,'Appointments'!$B$2:$B$201,("&lt;"&amp;I170),'Appointments'!$I$2:$I$201,("&gt;"&amp;B170))-1))</f>
        <v/>
      </c>
    </row>
    <row r="171" spans="1:10" x14ac:dyDescent="0.25">
      <c r="A171" s="11"/>
      <c r="B171" s="12"/>
      <c r="C171" s="13"/>
      <c r="H171" s="14"/>
      <c r="I171" s="15" t="str">
        <f>IF($A171="","",(B171+(C171/1440)))</f>
        <v/>
      </c>
      <c r="J171" s="16" t="str">
        <f>IF($A171="","",(COUNTIFS('Appointments'!$F$2:$F$201,F171,'Appointments'!$A$2:$A$201,A171,'Appointments'!$B$2:$B$201,("&lt;"&amp;I171),'Appointments'!$I$2:$I$201,("&gt;"&amp;B171))-1))</f>
        <v/>
      </c>
    </row>
    <row r="172" spans="1:10" x14ac:dyDescent="0.25">
      <c r="A172" s="11"/>
      <c r="B172" s="12"/>
      <c r="C172" s="13"/>
      <c r="H172" s="14"/>
      <c r="I172" s="15" t="str">
        <f>IF($A172="","",(B172+(C172/1440)))</f>
        <v/>
      </c>
      <c r="J172" s="16" t="str">
        <f>IF($A172="","",(COUNTIFS('Appointments'!$F$2:$F$201,F172,'Appointments'!$A$2:$A$201,A172,'Appointments'!$B$2:$B$201,("&lt;"&amp;I172),'Appointments'!$I$2:$I$201,("&gt;"&amp;B172))-1))</f>
        <v/>
      </c>
    </row>
    <row r="173" spans="1:10" x14ac:dyDescent="0.25">
      <c r="A173" s="11"/>
      <c r="B173" s="12"/>
      <c r="C173" s="13"/>
      <c r="H173" s="14"/>
      <c r="I173" s="15" t="str">
        <f>IF($A173="","",(B173+(C173/1440)))</f>
        <v/>
      </c>
      <c r="J173" s="16" t="str">
        <f>IF($A173="","",(COUNTIFS('Appointments'!$F$2:$F$201,F173,'Appointments'!$A$2:$A$201,A173,'Appointments'!$B$2:$B$201,("&lt;"&amp;I173),'Appointments'!$I$2:$I$201,("&gt;"&amp;B173))-1))</f>
        <v/>
      </c>
    </row>
    <row r="174" spans="1:10" x14ac:dyDescent="0.25">
      <c r="A174" s="11"/>
      <c r="B174" s="12"/>
      <c r="C174" s="13"/>
      <c r="H174" s="14"/>
      <c r="I174" s="15" t="str">
        <f>IF($A174="","",(B174+(C174/1440)))</f>
        <v/>
      </c>
      <c r="J174" s="16" t="str">
        <f>IF($A174="","",(COUNTIFS('Appointments'!$F$2:$F$201,F174,'Appointments'!$A$2:$A$201,A174,'Appointments'!$B$2:$B$201,("&lt;"&amp;I174),'Appointments'!$I$2:$I$201,("&gt;"&amp;B174))-1))</f>
        <v/>
      </c>
    </row>
    <row r="175" spans="1:10" x14ac:dyDescent="0.25">
      <c r="A175" s="11"/>
      <c r="B175" s="12"/>
      <c r="C175" s="13"/>
      <c r="H175" s="14"/>
      <c r="I175" s="15" t="str">
        <f>IF($A175="","",(B175+(C175/1440)))</f>
        <v/>
      </c>
      <c r="J175" s="16" t="str">
        <f>IF($A175="","",(COUNTIFS('Appointments'!$F$2:$F$201,F175,'Appointments'!$A$2:$A$201,A175,'Appointments'!$B$2:$B$201,("&lt;"&amp;I175),'Appointments'!$I$2:$I$201,("&gt;"&amp;B175))-1))</f>
        <v/>
      </c>
    </row>
    <row r="176" spans="1:10" x14ac:dyDescent="0.25">
      <c r="A176" s="11"/>
      <c r="B176" s="12"/>
      <c r="C176" s="13"/>
      <c r="H176" s="14"/>
      <c r="I176" s="15" t="str">
        <f>IF($A176="","",(B176+(C176/1440)))</f>
        <v/>
      </c>
      <c r="J176" s="16" t="str">
        <f>IF($A176="","",(COUNTIFS('Appointments'!$F$2:$F$201,F176,'Appointments'!$A$2:$A$201,A176,'Appointments'!$B$2:$B$201,("&lt;"&amp;I176),'Appointments'!$I$2:$I$201,("&gt;"&amp;B176))-1))</f>
        <v/>
      </c>
    </row>
    <row r="177" spans="1:10" x14ac:dyDescent="0.25">
      <c r="A177" s="11"/>
      <c r="B177" s="12"/>
      <c r="C177" s="13"/>
      <c r="H177" s="14"/>
      <c r="I177" s="15" t="str">
        <f>IF($A177="","",(B177+(C177/1440)))</f>
        <v/>
      </c>
      <c r="J177" s="16" t="str">
        <f>IF($A177="","",(COUNTIFS('Appointments'!$F$2:$F$201,F177,'Appointments'!$A$2:$A$201,A177,'Appointments'!$B$2:$B$201,("&lt;"&amp;I177),'Appointments'!$I$2:$I$201,("&gt;"&amp;B177))-1))</f>
        <v/>
      </c>
    </row>
    <row r="178" spans="1:10" x14ac:dyDescent="0.25">
      <c r="A178" s="11"/>
      <c r="B178" s="12"/>
      <c r="C178" s="13"/>
      <c r="H178" s="14"/>
      <c r="I178" s="15" t="str">
        <f>IF($A178="","",(B178+(C178/1440)))</f>
        <v/>
      </c>
      <c r="J178" s="16" t="str">
        <f>IF($A178="","",(COUNTIFS('Appointments'!$F$2:$F$201,F178,'Appointments'!$A$2:$A$201,A178,'Appointments'!$B$2:$B$201,("&lt;"&amp;I178),'Appointments'!$I$2:$I$201,("&gt;"&amp;B178))-1))</f>
        <v/>
      </c>
    </row>
    <row r="179" spans="1:10" x14ac:dyDescent="0.25">
      <c r="A179" s="11"/>
      <c r="B179" s="12"/>
      <c r="C179" s="13"/>
      <c r="H179" s="14"/>
      <c r="I179" s="15" t="str">
        <f>IF($A179="","",(B179+(C179/1440)))</f>
        <v/>
      </c>
      <c r="J179" s="16" t="str">
        <f>IF($A179="","",(COUNTIFS('Appointments'!$F$2:$F$201,F179,'Appointments'!$A$2:$A$201,A179,'Appointments'!$B$2:$B$201,("&lt;"&amp;I179),'Appointments'!$I$2:$I$201,("&gt;"&amp;B179))-1))</f>
        <v/>
      </c>
    </row>
    <row r="180" spans="1:10" x14ac:dyDescent="0.25">
      <c r="A180" s="11"/>
      <c r="B180" s="12"/>
      <c r="C180" s="13"/>
      <c r="H180" s="14"/>
      <c r="I180" s="15" t="str">
        <f>IF($A180="","",(B180+(C180/1440)))</f>
        <v/>
      </c>
      <c r="J180" s="16" t="str">
        <f>IF($A180="","",(COUNTIFS('Appointments'!$F$2:$F$201,F180,'Appointments'!$A$2:$A$201,A180,'Appointments'!$B$2:$B$201,("&lt;"&amp;I180),'Appointments'!$I$2:$I$201,("&gt;"&amp;B180))-1))</f>
        <v/>
      </c>
    </row>
    <row r="181" spans="1:10" x14ac:dyDescent="0.25">
      <c r="A181" s="11"/>
      <c r="B181" s="12"/>
      <c r="C181" s="13"/>
      <c r="H181" s="14"/>
      <c r="I181" s="15" t="str">
        <f>IF($A181="","",(B181+(C181/1440)))</f>
        <v/>
      </c>
      <c r="J181" s="16" t="str">
        <f>IF($A181="","",(COUNTIFS('Appointments'!$F$2:$F$201,F181,'Appointments'!$A$2:$A$201,A181,'Appointments'!$B$2:$B$201,("&lt;"&amp;I181),'Appointments'!$I$2:$I$201,("&gt;"&amp;B181))-1))</f>
        <v/>
      </c>
    </row>
    <row r="182" spans="1:10" x14ac:dyDescent="0.25">
      <c r="A182" s="11"/>
      <c r="B182" s="12"/>
      <c r="C182" s="13"/>
      <c r="H182" s="14"/>
      <c r="I182" s="15" t="str">
        <f>IF($A182="","",(B182+(C182/1440)))</f>
        <v/>
      </c>
      <c r="J182" s="16" t="str">
        <f>IF($A182="","",(COUNTIFS('Appointments'!$F$2:$F$201,F182,'Appointments'!$A$2:$A$201,A182,'Appointments'!$B$2:$B$201,("&lt;"&amp;I182),'Appointments'!$I$2:$I$201,("&gt;"&amp;B182))-1))</f>
        <v/>
      </c>
    </row>
    <row r="183" spans="1:10" x14ac:dyDescent="0.25">
      <c r="A183" s="11"/>
      <c r="B183" s="12"/>
      <c r="C183" s="13"/>
      <c r="H183" s="14"/>
      <c r="I183" s="15" t="str">
        <f>IF($A183="","",(B183+(C183/1440)))</f>
        <v/>
      </c>
      <c r="J183" s="16" t="str">
        <f>IF($A183="","",(COUNTIFS('Appointments'!$F$2:$F$201,F183,'Appointments'!$A$2:$A$201,A183,'Appointments'!$B$2:$B$201,("&lt;"&amp;I183),'Appointments'!$I$2:$I$201,("&gt;"&amp;B183))-1))</f>
        <v/>
      </c>
    </row>
    <row r="184" spans="1:10" x14ac:dyDescent="0.25">
      <c r="A184" s="11"/>
      <c r="B184" s="12"/>
      <c r="C184" s="13"/>
      <c r="H184" s="14"/>
      <c r="I184" s="15" t="str">
        <f>IF($A184="","",(B184+(C184/1440)))</f>
        <v/>
      </c>
      <c r="J184" s="16" t="str">
        <f>IF($A184="","",(COUNTIFS('Appointments'!$F$2:$F$201,F184,'Appointments'!$A$2:$A$201,A184,'Appointments'!$B$2:$B$201,("&lt;"&amp;I184),'Appointments'!$I$2:$I$201,("&gt;"&amp;B184))-1))</f>
        <v/>
      </c>
    </row>
    <row r="185" spans="1:10" x14ac:dyDescent="0.25">
      <c r="A185" s="11"/>
      <c r="B185" s="12"/>
      <c r="C185" s="13"/>
      <c r="H185" s="14"/>
      <c r="I185" s="15" t="str">
        <f>IF($A185="","",(B185+(C185/1440)))</f>
        <v/>
      </c>
      <c r="J185" s="16" t="str">
        <f>IF($A185="","",(COUNTIFS('Appointments'!$F$2:$F$201,F185,'Appointments'!$A$2:$A$201,A185,'Appointments'!$B$2:$B$201,("&lt;"&amp;I185),'Appointments'!$I$2:$I$201,("&gt;"&amp;B185))-1))</f>
        <v/>
      </c>
    </row>
    <row r="186" spans="1:10" x14ac:dyDescent="0.25">
      <c r="A186" s="11"/>
      <c r="B186" s="12"/>
      <c r="C186" s="13"/>
      <c r="H186" s="14"/>
      <c r="I186" s="15" t="str">
        <f>IF($A186="","",(B186+(C186/1440)))</f>
        <v/>
      </c>
      <c r="J186" s="16" t="str">
        <f>IF($A186="","",(COUNTIFS('Appointments'!$F$2:$F$201,F186,'Appointments'!$A$2:$A$201,A186,'Appointments'!$B$2:$B$201,("&lt;"&amp;I186),'Appointments'!$I$2:$I$201,("&gt;"&amp;B186))-1))</f>
        <v/>
      </c>
    </row>
    <row r="187" spans="1:10" x14ac:dyDescent="0.25">
      <c r="A187" s="11"/>
      <c r="B187" s="12"/>
      <c r="C187" s="13"/>
      <c r="H187" s="14"/>
      <c r="I187" s="15" t="str">
        <f>IF($A187="","",(B187+(C187/1440)))</f>
        <v/>
      </c>
      <c r="J187" s="16" t="str">
        <f>IF($A187="","",(COUNTIFS('Appointments'!$F$2:$F$201,F187,'Appointments'!$A$2:$A$201,A187,'Appointments'!$B$2:$B$201,("&lt;"&amp;I187),'Appointments'!$I$2:$I$201,("&gt;"&amp;B187))-1))</f>
        <v/>
      </c>
    </row>
    <row r="188" spans="1:10" x14ac:dyDescent="0.25">
      <c r="A188" s="11"/>
      <c r="B188" s="12"/>
      <c r="C188" s="13"/>
      <c r="H188" s="14"/>
      <c r="I188" s="15" t="str">
        <f>IF($A188="","",(B188+(C188/1440)))</f>
        <v/>
      </c>
      <c r="J188" s="16" t="str">
        <f>IF($A188="","",(COUNTIFS('Appointments'!$F$2:$F$201,F188,'Appointments'!$A$2:$A$201,A188,'Appointments'!$B$2:$B$201,("&lt;"&amp;I188),'Appointments'!$I$2:$I$201,("&gt;"&amp;B188))-1))</f>
        <v/>
      </c>
    </row>
    <row r="189" spans="1:10" x14ac:dyDescent="0.25">
      <c r="A189" s="11"/>
      <c r="B189" s="12"/>
      <c r="C189" s="13"/>
      <c r="H189" s="14"/>
      <c r="I189" s="15" t="str">
        <f>IF($A189="","",(B189+(C189/1440)))</f>
        <v/>
      </c>
      <c r="J189" s="16" t="str">
        <f>IF($A189="","",(COUNTIFS('Appointments'!$F$2:$F$201,F189,'Appointments'!$A$2:$A$201,A189,'Appointments'!$B$2:$B$201,("&lt;"&amp;I189),'Appointments'!$I$2:$I$201,("&gt;"&amp;B189))-1))</f>
        <v/>
      </c>
    </row>
    <row r="190" spans="1:10" x14ac:dyDescent="0.25">
      <c r="A190" s="11"/>
      <c r="B190" s="12"/>
      <c r="C190" s="13"/>
      <c r="H190" s="14"/>
      <c r="I190" s="15" t="str">
        <f>IF($A190="","",(B190+(C190/1440)))</f>
        <v/>
      </c>
      <c r="J190" s="16" t="str">
        <f>IF($A190="","",(COUNTIFS('Appointments'!$F$2:$F$201,F190,'Appointments'!$A$2:$A$201,A190,'Appointments'!$B$2:$B$201,("&lt;"&amp;I190),'Appointments'!$I$2:$I$201,("&gt;"&amp;B190))-1))</f>
        <v/>
      </c>
    </row>
    <row r="191" spans="1:10" x14ac:dyDescent="0.25">
      <c r="A191" s="11"/>
      <c r="B191" s="12"/>
      <c r="C191" s="13"/>
      <c r="H191" s="14"/>
      <c r="I191" s="15" t="str">
        <f>IF($A191="","",(B191+(C191/1440)))</f>
        <v/>
      </c>
      <c r="J191" s="16" t="str">
        <f>IF($A191="","",(COUNTIFS('Appointments'!$F$2:$F$201,F191,'Appointments'!$A$2:$A$201,A191,'Appointments'!$B$2:$B$201,("&lt;"&amp;I191),'Appointments'!$I$2:$I$201,("&gt;"&amp;B191))-1))</f>
        <v/>
      </c>
    </row>
    <row r="192" spans="1:10" x14ac:dyDescent="0.25">
      <c r="A192" s="11"/>
      <c r="B192" s="12"/>
      <c r="C192" s="13"/>
      <c r="H192" s="14"/>
      <c r="I192" s="15" t="str">
        <f>IF($A192="","",(B192+(C192/1440)))</f>
        <v/>
      </c>
      <c r="J192" s="16" t="str">
        <f>IF($A192="","",(COUNTIFS('Appointments'!$F$2:$F$201,F192,'Appointments'!$A$2:$A$201,A192,'Appointments'!$B$2:$B$201,("&lt;"&amp;I192),'Appointments'!$I$2:$I$201,("&gt;"&amp;B192))-1))</f>
        <v/>
      </c>
    </row>
    <row r="193" spans="1:10" x14ac:dyDescent="0.25">
      <c r="A193" s="11"/>
      <c r="B193" s="12"/>
      <c r="C193" s="13"/>
      <c r="H193" s="14"/>
      <c r="I193" s="15" t="str">
        <f>IF($A193="","",(B193+(C193/1440)))</f>
        <v/>
      </c>
      <c r="J193" s="16" t="str">
        <f>IF($A193="","",(COUNTIFS('Appointments'!$F$2:$F$201,F193,'Appointments'!$A$2:$A$201,A193,'Appointments'!$B$2:$B$201,("&lt;"&amp;I193),'Appointments'!$I$2:$I$201,("&gt;"&amp;B193))-1))</f>
        <v/>
      </c>
    </row>
    <row r="194" spans="1:10" x14ac:dyDescent="0.25">
      <c r="A194" s="11"/>
      <c r="B194" s="12"/>
      <c r="C194" s="13"/>
      <c r="H194" s="14"/>
      <c r="I194" s="15" t="str">
        <f>IF($A194="","",(B194+(C194/1440)))</f>
        <v/>
      </c>
      <c r="J194" s="16" t="str">
        <f>IF($A194="","",(COUNTIFS('Appointments'!$F$2:$F$201,F194,'Appointments'!$A$2:$A$201,A194,'Appointments'!$B$2:$B$201,("&lt;"&amp;I194),'Appointments'!$I$2:$I$201,("&gt;"&amp;B194))-1))</f>
        <v/>
      </c>
    </row>
    <row r="195" spans="1:10" x14ac:dyDescent="0.25">
      <c r="A195" s="11"/>
      <c r="B195" s="12"/>
      <c r="C195" s="13"/>
      <c r="H195" s="14"/>
      <c r="I195" s="15" t="str">
        <f>IF($A195="","",(B195+(C195/1440)))</f>
        <v/>
      </c>
      <c r="J195" s="16" t="str">
        <f>IF($A195="","",(COUNTIFS('Appointments'!$F$2:$F$201,F195,'Appointments'!$A$2:$A$201,A195,'Appointments'!$B$2:$B$201,("&lt;"&amp;I195),'Appointments'!$I$2:$I$201,("&gt;"&amp;B195))-1))</f>
        <v/>
      </c>
    </row>
    <row r="196" spans="1:10" x14ac:dyDescent="0.25">
      <c r="A196" s="11"/>
      <c r="B196" s="12"/>
      <c r="C196" s="13"/>
      <c r="H196" s="14"/>
      <c r="I196" s="15" t="str">
        <f>IF($A196="","",(B196+(C196/1440)))</f>
        <v/>
      </c>
      <c r="J196" s="16" t="str">
        <f>IF($A196="","",(COUNTIFS('Appointments'!$F$2:$F$201,F196,'Appointments'!$A$2:$A$201,A196,'Appointments'!$B$2:$B$201,("&lt;"&amp;I196),'Appointments'!$I$2:$I$201,("&gt;"&amp;B196))-1))</f>
        <v/>
      </c>
    </row>
    <row r="197" spans="1:10" x14ac:dyDescent="0.25">
      <c r="A197" s="11"/>
      <c r="B197" s="12"/>
      <c r="C197" s="13"/>
      <c r="H197" s="14"/>
      <c r="I197" s="15" t="str">
        <f>IF($A197="","",(B197+(C197/1440)))</f>
        <v/>
      </c>
      <c r="J197" s="16" t="str">
        <f>IF($A197="","",(COUNTIFS('Appointments'!$F$2:$F$201,F197,'Appointments'!$A$2:$A$201,A197,'Appointments'!$B$2:$B$201,("&lt;"&amp;I197),'Appointments'!$I$2:$I$201,("&gt;"&amp;B197))-1))</f>
        <v/>
      </c>
    </row>
    <row r="198" spans="1:10" x14ac:dyDescent="0.25">
      <c r="A198" s="11"/>
      <c r="B198" s="12"/>
      <c r="C198" s="13"/>
      <c r="H198" s="14"/>
      <c r="I198" s="15" t="str">
        <f>IF($A198="","",(B198+(C198/1440)))</f>
        <v/>
      </c>
      <c r="J198" s="16" t="str">
        <f>IF($A198="","",(COUNTIFS('Appointments'!$F$2:$F$201,F198,'Appointments'!$A$2:$A$201,A198,'Appointments'!$B$2:$B$201,("&lt;"&amp;I198),'Appointments'!$I$2:$I$201,("&gt;"&amp;B198))-1))</f>
        <v/>
      </c>
    </row>
    <row r="199" spans="1:10" x14ac:dyDescent="0.25">
      <c r="A199" s="11"/>
      <c r="B199" s="12"/>
      <c r="C199" s="13"/>
      <c r="H199" s="14"/>
      <c r="I199" s="15" t="str">
        <f>IF($A199="","",(B199+(C199/1440)))</f>
        <v/>
      </c>
      <c r="J199" s="16" t="str">
        <f>IF($A199="","",(COUNTIFS('Appointments'!$F$2:$F$201,F199,'Appointments'!$A$2:$A$201,A199,'Appointments'!$B$2:$B$201,("&lt;"&amp;I199),'Appointments'!$I$2:$I$201,("&gt;"&amp;B199))-1))</f>
        <v/>
      </c>
    </row>
    <row r="200" spans="1:10" x14ac:dyDescent="0.25">
      <c r="A200" s="11"/>
      <c r="B200" s="12"/>
      <c r="C200" s="13"/>
      <c r="H200" s="14"/>
      <c r="I200" s="15" t="str">
        <f>IF($A200="","",(B200+(C200/1440)))</f>
        <v/>
      </c>
      <c r="J200" s="16" t="str">
        <f>IF($A200="","",(COUNTIFS('Appointments'!$F$2:$F$201,F200,'Appointments'!$A$2:$A$201,A200,'Appointments'!$B$2:$B$201,("&lt;"&amp;I200),'Appointments'!$I$2:$I$201,("&gt;"&amp;B200))-1))</f>
        <v/>
      </c>
    </row>
    <row r="201" spans="1:10" x14ac:dyDescent="0.25">
      <c r="A201" s="11"/>
      <c r="B201" s="12"/>
      <c r="C201" s="13"/>
      <c r="H201" s="14"/>
      <c r="I201" s="15" t="str">
        <f>IF($A201="","",(B201+(C201/1440)))</f>
        <v/>
      </c>
      <c r="J201" s="16" t="str">
        <f>IF($A201="","",(COUNTIFS('Appointments'!$F$2:$F$201,F201,'Appointments'!$A$2:$A$201,A201,'Appointments'!$B$2:$B$201,("&lt;"&amp;I201),'Appointments'!$I$2:$I$201,("&gt;"&amp;B201))-1))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Skin check, New patient (medical), Follow-up, Biopsy visit, Botox / filler, Laser, Facial" sqref="E2:E201">
      <formula1>"Skin check,New patient (medical),Follow-up,Biopsy visit,Botox / filler,Laser,Facial"</formula1>
    </dataValidation>
    <dataValidation type="list" allowBlank="1" showErrorMessage="1" errorTitle="Pick from the list" error="Choose one of: Booked, Confirmed, Completed, No-show, Cancelled" sqref="G2:G201">
      <formula1>"Booked,Confirmed,Completed,No-show,Cancelled"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40</v>
      </c>
      <c r="B1" s="17" t="s">
        <v>41</v>
      </c>
      <c r="C1" s="17" t="s">
        <v>42</v>
      </c>
    </row>
    <row r="2" spans="1:3" x14ac:dyDescent="0.25">
      <c r="A2" s="18" t="s">
        <v>43</v>
      </c>
      <c r="B2" s="19"/>
      <c r="C2" s="19"/>
    </row>
    <row r="3" spans="1:2" x14ac:dyDescent="0.25">
      <c r="A3" t="s">
        <v>44</v>
      </c>
      <c r="B3" s="20">
        <f>COUNTA('Appointments'!$A$2:$A$201)</f>
        <v>6</v>
      </c>
    </row>
    <row r="4" spans="1:3" x14ac:dyDescent="0.25">
      <c r="A4" s="18" t="s">
        <v>45</v>
      </c>
      <c r="B4" s="19"/>
      <c r="C4" s="19"/>
    </row>
    <row r="5" spans="1:2" x14ac:dyDescent="0.25">
      <c r="A5" t="s">
        <v>46</v>
      </c>
      <c r="B5" s="20">
        <f>COUNTIF('Appointments'!$G$2:$G$201,"Booked")</f>
        <v>3</v>
      </c>
    </row>
    <row r="6" spans="1:2" x14ac:dyDescent="0.25">
      <c r="A6" t="s">
        <v>47</v>
      </c>
      <c r="B6" s="20">
        <f>COUNTIF('Appointments'!$G$2:$G$201,"Confirmed")</f>
        <v>2</v>
      </c>
    </row>
    <row r="7" spans="1:2" x14ac:dyDescent="0.25">
      <c r="A7" t="s">
        <v>48</v>
      </c>
      <c r="B7" s="20">
        <f>COUNTIF('Appointments'!$G$2:$G$201,"Completed")</f>
        <v>0</v>
      </c>
    </row>
    <row r="8" spans="1:2" x14ac:dyDescent="0.25">
      <c r="A8" t="s">
        <v>49</v>
      </c>
      <c r="B8" s="20">
        <f>COUNTIF('Appointments'!$G$2:$G$201,"No-show")</f>
        <v>1</v>
      </c>
    </row>
    <row r="9" spans="1:2" x14ac:dyDescent="0.25">
      <c r="A9" t="s">
        <v>50</v>
      </c>
      <c r="B9" s="20">
        <f>COUNTIF('Appointments'!$G$2:$G$201,"Cancelled")</f>
        <v>0</v>
      </c>
    </row>
    <row r="10" spans="1:3" x14ac:dyDescent="0.25">
      <c r="A10" s="18" t="s">
        <v>51</v>
      </c>
      <c r="B10" s="19"/>
      <c r="C10" s="19"/>
    </row>
    <row r="11" spans="1:2" x14ac:dyDescent="0.25">
      <c r="A11" t="s">
        <v>52</v>
      </c>
      <c r="B11" s="21">
        <f>SUM('Appointments'!$H$2:$H$201)</f>
        <v>1050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Appointments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