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lances" state="visible" r:id="rId5"/>
    <sheet sheetId="3" name="Aging" state="visible" r:id="rId6"/>
  </sheets>
  <calcPr calcId="171027" fullCalcOnLoad="1"/>
</workbook>
</file>

<file path=xl/sharedStrings.xml><?xml version="1.0" encoding="utf-8"?>
<sst xmlns="http://schemas.openxmlformats.org/spreadsheetml/2006/main" count="56" uniqueCount="50">
  <si>
    <t>Dental A/R Tracker</t>
  </si>
  <si>
    <t>A free dental A/R spreadsheet: track patient and insurance balances with aging and collection status for the front office, in Google Sheets and Excel.</t>
  </si>
  <si>
    <t>Quick start</t>
  </si>
  <si>
    <t>Open the Balances tab and replace the sample rows with your own — one row per entry. Formulas fill in automatically for new rows.</t>
  </si>
  <si>
    <t>Business office use: account references and balances only; clinical details stay in your practice software.</t>
  </si>
  <si>
    <t>Balances over 90 days turn red; most practices aim to keep under 15% of A/R past 90 days.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</si>
  <si>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</si>
  <si>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</si>
  <si>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</si>
  <si>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</si>
  <si>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</si>
  <si>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</si>
  <si>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</si>
  <si>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Account ref</t>
  </si>
  <si>
    <t>Type</t>
  </si>
  <si>
    <t>Payer</t>
  </si>
  <si>
    <t>Date of service</t>
  </si>
  <si>
    <t>Balance</t>
  </si>
  <si>
    <t>Status</t>
  </si>
  <si>
    <t>Days outstanding</t>
  </si>
  <si>
    <t>Aging bucket</t>
  </si>
  <si>
    <t>A-10422</t>
  </si>
  <si>
    <t>Insurance</t>
  </si>
  <si>
    <t>Delta Dental</t>
  </si>
  <si>
    <t>Billed</t>
  </si>
  <si>
    <t>A-10388</t>
  </si>
  <si>
    <t>Patient</t>
  </si>
  <si>
    <t>Self</t>
  </si>
  <si>
    <t>Statement sent</t>
  </si>
  <si>
    <t>A-10301</t>
  </si>
  <si>
    <t>MetLife</t>
  </si>
  <si>
    <t>Appealed</t>
  </si>
  <si>
    <t>A-10255</t>
  </si>
  <si>
    <t>Payment plan</t>
  </si>
  <si>
    <t>A-10199</t>
  </si>
  <si>
    <t>In collections</t>
  </si>
  <si>
    <t>A-10410</t>
  </si>
  <si>
    <t>Cigna</t>
  </si>
  <si>
    <t>Paid</t>
  </si>
  <si>
    <t>Item</t>
  </si>
  <si>
    <t>Value</t>
  </si>
  <si>
    <t>Notes</t>
  </si>
  <si>
    <t>Buckets</t>
  </si>
  <si>
    <t>0-30 days</t>
  </si>
  <si>
    <t>31-60 days</t>
  </si>
  <si>
    <t>61-90 days</t>
  </si>
  <si>
    <t>Over 90 days</t>
  </si>
  <si>
    <t>By payer type</t>
  </si>
  <si>
    <t>Insurance A/R</t>
  </si>
  <si>
    <t>Patient A/R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</si>
</sst>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8" customWidth="1"/>
    <col min="5" max="5" width="14" customWidth="1"/>
    <col min="6" max="6" width="16" customWidth="1"/>
    <col min="7" max="7" width="19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46288</v>
      </c>
      <c r="E2" s="12">
        <v>840</v>
      </c>
      <c r="F2" t="s">
        <v>24</v>
      </c>
      <c r="G2" s="13">
        <f>IF($A2="","",IF((F2="Paid"),"",(TODAY()-D2)))</f>
        <v>19</v>
      </c>
      <c r="H2" s="14" t="str">
        <f>IF($A2="","",IF((F2="Paid"),"Paid",IF(((TODAY()-D2)&gt;90),"90+",IF(((TODAY()-D2)&gt;60),"61-90",IF(((TODAY()-D2)&gt;30),"31-60","0-30")))))</f>
        <v>0-30</v>
      </c>
    </row>
    <row r="3" spans="1:8" x14ac:dyDescent="0.25">
      <c r="A3" t="s">
        <v>25</v>
      </c>
      <c r="B3" t="s">
        <v>26</v>
      </c>
      <c r="C3" t="s">
        <v>27</v>
      </c>
      <c r="D3" s="11">
        <v>46263</v>
      </c>
      <c r="E3" s="12">
        <v>215</v>
      </c>
      <c r="F3" t="s">
        <v>28</v>
      </c>
      <c r="G3" s="13">
        <f>IF($A3="","",IF((F3="Paid"),"",(TODAY()-D3)))</f>
        <v>44</v>
      </c>
      <c r="H3" s="14" t="str">
        <f>IF($A3="","",IF((F3="Paid"),"Paid",IF(((TODAY()-D3)&gt;90),"90+",IF(((TODAY()-D3)&gt;60),"61-90",IF(((TODAY()-D3)&gt;30),"31-60","0-30")))))</f>
        <v>31-60</v>
      </c>
    </row>
    <row r="4" spans="1:8" x14ac:dyDescent="0.25">
      <c r="A4" t="s">
        <v>29</v>
      </c>
      <c r="B4" t="s">
        <v>22</v>
      </c>
      <c r="C4" t="s">
        <v>30</v>
      </c>
      <c r="D4" s="11">
        <v>46233</v>
      </c>
      <c r="E4" s="12">
        <v>1260</v>
      </c>
      <c r="F4" t="s">
        <v>31</v>
      </c>
      <c r="G4" s="13">
        <f>IF($A4="","",IF((F4="Paid"),"",(TODAY()-D4)))</f>
        <v>74</v>
      </c>
      <c r="H4" s="14" t="str">
        <f>IF($A4="","",IF((F4="Paid"),"Paid",IF(((TODAY()-D4)&gt;90),"90+",IF(((TODAY()-D4)&gt;60),"61-90",IF(((TODAY()-D4)&gt;30),"31-60","0-30")))))</f>
        <v>61-90</v>
      </c>
    </row>
    <row r="5" spans="1:8" x14ac:dyDescent="0.25">
      <c r="A5" t="s">
        <v>32</v>
      </c>
      <c r="B5" t="s">
        <v>26</v>
      </c>
      <c r="C5" t="s">
        <v>27</v>
      </c>
      <c r="D5" s="11">
        <v>46198</v>
      </c>
      <c r="E5" s="12">
        <v>380</v>
      </c>
      <c r="F5" t="s">
        <v>33</v>
      </c>
      <c r="G5" s="13">
        <f>IF($A5="","",IF((F5="Paid"),"",(TODAY()-D5)))</f>
        <v>109</v>
      </c>
      <c r="H5" s="14" t="str">
        <f>IF($A5="","",IF((F5="Paid"),"Paid",IF(((TODAY()-D5)&gt;90),"90+",IF(((TODAY()-D5)&gt;60),"61-90",IF(((TODAY()-D5)&gt;30),"31-60","0-30")))))</f>
        <v>90+</v>
      </c>
    </row>
    <row r="6" spans="1:8" x14ac:dyDescent="0.25">
      <c r="A6" t="s">
        <v>34</v>
      </c>
      <c r="B6" t="s">
        <v>26</v>
      </c>
      <c r="C6" t="s">
        <v>27</v>
      </c>
      <c r="D6" s="11">
        <v>46158</v>
      </c>
      <c r="E6" s="12">
        <v>640</v>
      </c>
      <c r="F6" t="s">
        <v>35</v>
      </c>
      <c r="G6" s="13">
        <f>IF($A6="","",IF((F6="Paid"),"",(TODAY()-D6)))</f>
        <v>149</v>
      </c>
      <c r="H6" s="14" t="str">
        <f>IF($A6="","",IF((F6="Paid"),"Paid",IF(((TODAY()-D6)&gt;90),"90+",IF(((TODAY()-D6)&gt;60),"61-90",IF(((TODAY()-D6)&gt;30),"31-60","0-30")))))</f>
        <v>90+</v>
      </c>
    </row>
    <row r="7" spans="1:8" x14ac:dyDescent="0.25">
      <c r="A7" t="s">
        <v>36</v>
      </c>
      <c r="B7" t="s">
        <v>22</v>
      </c>
      <c r="C7" t="s">
        <v>37</v>
      </c>
      <c r="D7" s="11">
        <v>46283</v>
      </c>
      <c r="E7" s="12">
        <v>520</v>
      </c>
      <c r="F7" t="s">
        <v>38</v>
      </c>
      <c r="G7" s="13" t="str">
        <f>IF($A7="","",IF((F7="Paid"),"",(TODAY()-D7)))</f>
        <v/>
      </c>
      <c r="H7" s="14" t="str">
        <f>IF($A7="","",IF((F7="Paid"),"Paid",IF(((TODAY()-D7)&gt;90),"90+",IF(((TODAY()-D7)&gt;60),"61-90",IF(((TODAY()-D7)&gt;30),"31-60","0-30")))))</f>
        <v>Paid</v>
      </c>
    </row>
    <row r="8" spans="1:8" x14ac:dyDescent="0.25">
      <c r="D8" s="11"/>
      <c r="E8" s="12"/>
      <c r="G8" s="13" t="str">
        <f>IF($A8="","",IF((F8="Paid"),"",(TODAY()-D8)))</f>
        <v/>
      </c>
      <c r="H8" s="14" t="str">
        <f>IF($A8="","",IF((F8="Paid"),"Paid",IF(((TODAY()-D8)&gt;90),"90+",IF(((TODAY()-D8)&gt;60),"61-90",IF(((TODAY()-D8)&gt;30),"31-60","0-30")))))</f>
        <v/>
      </c>
    </row>
    <row r="9" spans="1:8" x14ac:dyDescent="0.25">
      <c r="D9" s="11"/>
      <c r="E9" s="12"/>
      <c r="G9" s="13" t="str">
        <f>IF($A9="","",IF((F9="Paid"),"",(TODAY()-D9)))</f>
        <v/>
      </c>
      <c r="H9" s="14" t="str">
        <f>IF($A9="","",IF((F9="Paid"),"Paid",IF(((TODAY()-D9)&gt;90),"90+",IF(((TODAY()-D9)&gt;60),"61-90",IF(((TODAY()-D9)&gt;30),"31-60","0-30")))))</f>
        <v/>
      </c>
    </row>
    <row r="10" spans="1:8" x14ac:dyDescent="0.25">
      <c r="D10" s="11"/>
      <c r="E10" s="12"/>
      <c r="G10" s="13" t="str">
        <f>IF($A10="","",IF((F10="Paid"),"",(TODAY()-D10)))</f>
        <v/>
      </c>
      <c r="H10" s="14" t="str">
        <f>IF($A10="","",IF((F10="Paid"),"Paid",IF(((TODAY()-D10)&gt;90),"90+",IF(((TODAY()-D10)&gt;60),"61-90",IF(((TODAY()-D10)&gt;30),"31-60","0-30")))))</f>
        <v/>
      </c>
    </row>
    <row r="11" spans="1:8" x14ac:dyDescent="0.25">
      <c r="D11" s="11"/>
      <c r="E11" s="12"/>
      <c r="G11" s="13" t="str">
        <f>IF($A11="","",IF((F11="Paid"),"",(TODAY()-D11)))</f>
        <v/>
      </c>
      <c r="H11" s="14" t="str">
        <f>IF($A11="","",IF((F11="Paid"),"Paid",IF(((TODAY()-D11)&gt;90),"90+",IF(((TODAY()-D11)&gt;60),"61-90",IF(((TODAY()-D11)&gt;30),"31-60","0-30")))))</f>
        <v/>
      </c>
    </row>
    <row r="12" spans="1:8" x14ac:dyDescent="0.25">
      <c r="D12" s="11"/>
      <c r="E12" s="12"/>
      <c r="G12" s="13" t="str">
        <f>IF($A12="","",IF((F12="Paid"),"",(TODAY()-D12)))</f>
        <v/>
      </c>
      <c r="H12" s="14" t="str">
        <f>IF($A12="","",IF((F12="Paid"),"Paid",IF(((TODAY()-D12)&gt;90),"90+",IF(((TODAY()-D12)&gt;60),"61-90",IF(((TODAY()-D12)&gt;30),"31-60","0-30")))))</f>
        <v/>
      </c>
    </row>
    <row r="13" spans="1:8" x14ac:dyDescent="0.25">
      <c r="D13" s="11"/>
      <c r="E13" s="12"/>
      <c r="G13" s="13" t="str">
        <f>IF($A13="","",IF((F13="Paid"),"",(TODAY()-D13)))</f>
        <v/>
      </c>
      <c r="H13" s="14" t="str">
        <f>IF($A13="","",IF((F13="Paid"),"Paid",IF(((TODAY()-D13)&gt;90),"90+",IF(((TODAY()-D13)&gt;60),"61-90",IF(((TODAY()-D13)&gt;30),"31-60","0-30")))))</f>
        <v/>
      </c>
    </row>
    <row r="14" spans="1:8" x14ac:dyDescent="0.25">
      <c r="D14" s="11"/>
      <c r="E14" s="12"/>
      <c r="G14" s="13" t="str">
        <f>IF($A14="","",IF((F14="Paid"),"",(TODAY()-D14)))</f>
        <v/>
      </c>
      <c r="H14" s="14" t="str">
        <f>IF($A14="","",IF((F14="Paid"),"Paid",IF(((TODAY()-D14)&gt;90),"90+",IF(((TODAY()-D14)&gt;60),"61-90",IF(((TODAY()-D14)&gt;30),"31-60","0-30")))))</f>
        <v/>
      </c>
    </row>
    <row r="15" spans="1:8" x14ac:dyDescent="0.25">
      <c r="D15" s="11"/>
      <c r="E15" s="12"/>
      <c r="G15" s="13" t="str">
        <f>IF($A15="","",IF((F15="Paid"),"",(TODAY()-D15)))</f>
        <v/>
      </c>
      <c r="H15" s="14" t="str">
        <f>IF($A15="","",IF((F15="Paid"),"Paid",IF(((TODAY()-D15)&gt;90),"90+",IF(((TODAY()-D15)&gt;60),"61-90",IF(((TODAY()-D15)&gt;30),"31-60","0-30")))))</f>
        <v/>
      </c>
    </row>
    <row r="16" spans="1:8" x14ac:dyDescent="0.25">
      <c r="D16" s="11"/>
      <c r="E16" s="12"/>
      <c r="G16" s="13" t="str">
        <f>IF($A16="","",IF((F16="Paid"),"",(TODAY()-D16)))</f>
        <v/>
      </c>
      <c r="H16" s="14" t="str">
        <f>IF($A16="","",IF((F16="Paid"),"Paid",IF(((TODAY()-D16)&gt;90),"90+",IF(((TODAY()-D16)&gt;60),"61-90",IF(((TODAY()-D16)&gt;30),"31-60","0-30")))))</f>
        <v/>
      </c>
    </row>
    <row r="17" spans="1:8" x14ac:dyDescent="0.25">
      <c r="D17" s="11"/>
      <c r="E17" s="12"/>
      <c r="G17" s="13" t="str">
        <f>IF($A17="","",IF((F17="Paid"),"",(TODAY()-D17)))</f>
        <v/>
      </c>
      <c r="H17" s="14" t="str">
        <f>IF($A17="","",IF((F17="Paid"),"Paid",IF(((TODAY()-D17)&gt;90),"90+",IF(((TODAY()-D17)&gt;60),"61-90",IF(((TODAY()-D17)&gt;30),"31-60","0-30")))))</f>
        <v/>
      </c>
    </row>
    <row r="18" spans="1:8" x14ac:dyDescent="0.25">
      <c r="D18" s="11"/>
      <c r="E18" s="12"/>
      <c r="G18" s="13" t="str">
        <f>IF($A18="","",IF((F18="Paid"),"",(TODAY()-D18)))</f>
        <v/>
      </c>
      <c r="H18" s="14" t="str">
        <f>IF($A18="","",IF((F18="Paid"),"Paid",IF(((TODAY()-D18)&gt;90),"90+",IF(((TODAY()-D18)&gt;60),"61-90",IF(((TODAY()-D18)&gt;30),"31-60","0-30")))))</f>
        <v/>
      </c>
    </row>
    <row r="19" spans="1:8" x14ac:dyDescent="0.25">
      <c r="D19" s="11"/>
      <c r="E19" s="12"/>
      <c r="G19" s="13" t="str">
        <f>IF($A19="","",IF((F19="Paid"),"",(TODAY()-D19)))</f>
        <v/>
      </c>
      <c r="H19" s="14" t="str">
        <f>IF($A19="","",IF((F19="Paid"),"Paid",IF(((TODAY()-D19)&gt;90),"90+",IF(((TODAY()-D19)&gt;60),"61-90",IF(((TODAY()-D19)&gt;30),"31-60","0-30")))))</f>
        <v/>
      </c>
    </row>
    <row r="20" spans="1:8" x14ac:dyDescent="0.25">
      <c r="D20" s="11"/>
      <c r="E20" s="12"/>
      <c r="G20" s="13" t="str">
        <f>IF($A20="","",IF((F20="Paid"),"",(TODAY()-D20)))</f>
        <v/>
      </c>
      <c r="H20" s="14" t="str">
        <f>IF($A20="","",IF((F20="Paid"),"Paid",IF(((TODAY()-D20)&gt;90),"90+",IF(((TODAY()-D20)&gt;60),"61-90",IF(((TODAY()-D20)&gt;30),"31-60","0-30")))))</f>
        <v/>
      </c>
    </row>
    <row r="21" spans="1:8" x14ac:dyDescent="0.25">
      <c r="D21" s="11"/>
      <c r="E21" s="12"/>
      <c r="G21" s="13" t="str">
        <f>IF($A21="","",IF((F21="Paid"),"",(TODAY()-D21)))</f>
        <v/>
      </c>
      <c r="H21" s="14" t="str">
        <f>IF($A21="","",IF((F21="Paid"),"Paid",IF(((TODAY()-D21)&gt;90),"90+",IF(((TODAY()-D21)&gt;60),"61-90",IF(((TODAY()-D21)&gt;30),"31-60","0-30")))))</f>
        <v/>
      </c>
    </row>
    <row r="22" spans="1:8" x14ac:dyDescent="0.25">
      <c r="D22" s="11"/>
      <c r="E22" s="12"/>
      <c r="G22" s="13" t="str">
        <f>IF($A22="","",IF((F22="Paid"),"",(TODAY()-D22)))</f>
        <v/>
      </c>
      <c r="H22" s="14" t="str">
        <f>IF($A22="","",IF((F22="Paid"),"Paid",IF(((TODAY()-D22)&gt;90),"90+",IF(((TODAY()-D22)&gt;60),"61-90",IF(((TODAY()-D22)&gt;30),"31-60","0-30")))))</f>
        <v/>
      </c>
    </row>
    <row r="23" spans="1:8" x14ac:dyDescent="0.25">
      <c r="D23" s="11"/>
      <c r="E23" s="12"/>
      <c r="G23" s="13" t="str">
        <f>IF($A23="","",IF((F23="Paid"),"",(TODAY()-D23)))</f>
        <v/>
      </c>
      <c r="H23" s="14" t="str">
        <f>IF($A23="","",IF((F23="Paid"),"Paid",IF(((TODAY()-D23)&gt;90),"90+",IF(((TODAY()-D23)&gt;60),"61-90",IF(((TODAY()-D23)&gt;30),"31-60","0-30")))))</f>
        <v/>
      </c>
    </row>
    <row r="24" spans="1:8" x14ac:dyDescent="0.25">
      <c r="D24" s="11"/>
      <c r="E24" s="12"/>
      <c r="G24" s="13" t="str">
        <f>IF($A24="","",IF((F24="Paid"),"",(TODAY()-D24)))</f>
        <v/>
      </c>
      <c r="H24" s="14" t="str">
        <f>IF($A24="","",IF((F24="Paid"),"Paid",IF(((TODAY()-D24)&gt;90),"90+",IF(((TODAY()-D24)&gt;60),"61-90",IF(((TODAY()-D24)&gt;30),"31-60","0-30")))))</f>
        <v/>
      </c>
    </row>
    <row r="25" spans="1:8" x14ac:dyDescent="0.25">
      <c r="D25" s="11"/>
      <c r="E25" s="12"/>
      <c r="G25" s="13" t="str">
        <f>IF($A25="","",IF((F25="Paid"),"",(TODAY()-D25)))</f>
        <v/>
      </c>
      <c r="H25" s="14" t="str">
        <f>IF($A25="","",IF((F25="Paid"),"Paid",IF(((TODAY()-D25)&gt;90),"90+",IF(((TODAY()-D25)&gt;60),"61-90",IF(((TODAY()-D25)&gt;30),"31-60","0-30")))))</f>
        <v/>
      </c>
    </row>
    <row r="26" spans="1:8" x14ac:dyDescent="0.25">
      <c r="D26" s="11"/>
      <c r="E26" s="12"/>
      <c r="G26" s="13" t="str">
        <f>IF($A26="","",IF((F26="Paid"),"",(TODAY()-D26)))</f>
        <v/>
      </c>
      <c r="H26" s="14" t="str">
        <f>IF($A26="","",IF((F26="Paid"),"Paid",IF(((TODAY()-D26)&gt;90),"90+",IF(((TODAY()-D26)&gt;60),"61-90",IF(((TODAY()-D26)&gt;30),"31-60","0-30")))))</f>
        <v/>
      </c>
    </row>
    <row r="27" spans="1:8" x14ac:dyDescent="0.25">
      <c r="D27" s="11"/>
      <c r="E27" s="12"/>
      <c r="G27" s="13" t="str">
        <f>IF($A27="","",IF((F27="Paid"),"",(TODAY()-D27)))</f>
        <v/>
      </c>
      <c r="H27" s="14" t="str">
        <f>IF($A27="","",IF((F27="Paid"),"Paid",IF(((TODAY()-D27)&gt;90),"90+",IF(((TODAY()-D27)&gt;60),"61-90",IF(((TODAY()-D27)&gt;30),"31-60","0-30")))))</f>
        <v/>
      </c>
    </row>
    <row r="28" spans="1:8" x14ac:dyDescent="0.25">
      <c r="D28" s="11"/>
      <c r="E28" s="12"/>
      <c r="G28" s="13" t="str">
        <f>IF($A28="","",IF((F28="Paid"),"",(TODAY()-D28)))</f>
        <v/>
      </c>
      <c r="H28" s="14" t="str">
        <f>IF($A28="","",IF((F28="Paid"),"Paid",IF(((TODAY()-D28)&gt;90),"90+",IF(((TODAY()-D28)&gt;60),"61-90",IF(((TODAY()-D28)&gt;30),"31-60","0-30")))))</f>
        <v/>
      </c>
    </row>
    <row r="29" spans="1:8" x14ac:dyDescent="0.25">
      <c r="D29" s="11"/>
      <c r="E29" s="12"/>
      <c r="G29" s="13" t="str">
        <f>IF($A29="","",IF((F29="Paid"),"",(TODAY()-D29)))</f>
        <v/>
      </c>
      <c r="H29" s="14" t="str">
        <f>IF($A29="","",IF((F29="Paid"),"Paid",IF(((TODAY()-D29)&gt;90),"90+",IF(((TODAY()-D29)&gt;60),"61-90",IF(((TODAY()-D29)&gt;30),"31-60","0-30")))))</f>
        <v/>
      </c>
    </row>
    <row r="30" spans="1:8" x14ac:dyDescent="0.25">
      <c r="D30" s="11"/>
      <c r="E30" s="12"/>
      <c r="G30" s="13" t="str">
        <f>IF($A30="","",IF((F30="Paid"),"",(TODAY()-D30)))</f>
        <v/>
      </c>
      <c r="H30" s="14" t="str">
        <f>IF($A30="","",IF((F30="Paid"),"Paid",IF(((TODAY()-D30)&gt;90),"90+",IF(((TODAY()-D30)&gt;60),"61-90",IF(((TODAY()-D30)&gt;30),"31-60","0-30")))))</f>
        <v/>
      </c>
    </row>
    <row r="31" spans="1:8" x14ac:dyDescent="0.25">
      <c r="D31" s="11"/>
      <c r="E31" s="12"/>
      <c r="G31" s="13" t="str">
        <f>IF($A31="","",IF((F31="Paid"),"",(TODAY()-D31)))</f>
        <v/>
      </c>
      <c r="H31" s="14" t="str">
        <f>IF($A31="","",IF((F31="Paid"),"Paid",IF(((TODAY()-D31)&gt;90),"90+",IF(((TODAY()-D31)&gt;60),"61-90",IF(((TODAY()-D31)&gt;30),"31-60","0-30")))))</f>
        <v/>
      </c>
    </row>
    <row r="32" spans="1:8" x14ac:dyDescent="0.25">
      <c r="D32" s="11"/>
      <c r="E32" s="12"/>
      <c r="G32" s="13" t="str">
        <f>IF($A32="","",IF((F32="Paid"),"",(TODAY()-D32)))</f>
        <v/>
      </c>
      <c r="H32" s="14" t="str">
        <f>IF($A32="","",IF((F32="Paid"),"Paid",IF(((TODAY()-D32)&gt;90),"90+",IF(((TODAY()-D32)&gt;60),"61-90",IF(((TODAY()-D32)&gt;30),"31-60","0-30")))))</f>
        <v/>
      </c>
    </row>
    <row r="33" spans="1:8" x14ac:dyDescent="0.25">
      <c r="D33" s="11"/>
      <c r="E33" s="12"/>
      <c r="G33" s="13" t="str">
        <f>IF($A33="","",IF((F33="Paid"),"",(TODAY()-D33)))</f>
        <v/>
      </c>
      <c r="H33" s="14" t="str">
        <f>IF($A33="","",IF((F33="Paid"),"Paid",IF(((TODAY()-D33)&gt;90),"90+",IF(((TODAY()-D33)&gt;60),"61-90",IF(((TODAY()-D33)&gt;30),"31-60","0-30")))))</f>
        <v/>
      </c>
    </row>
    <row r="34" spans="1:8" x14ac:dyDescent="0.25">
      <c r="D34" s="11"/>
      <c r="E34" s="12"/>
      <c r="G34" s="13" t="str">
        <f>IF($A34="","",IF((F34="Paid"),"",(TODAY()-D34)))</f>
        <v/>
      </c>
      <c r="H34" s="14" t="str">
        <f>IF($A34="","",IF((F34="Paid"),"Paid",IF(((TODAY()-D34)&gt;90),"90+",IF(((TODAY()-D34)&gt;60),"61-90",IF(((TODAY()-D34)&gt;30),"31-60","0-30")))))</f>
        <v/>
      </c>
    </row>
    <row r="35" spans="1:8" x14ac:dyDescent="0.25">
      <c r="D35" s="11"/>
      <c r="E35" s="12"/>
      <c r="G35" s="13" t="str">
        <f>IF($A35="","",IF((F35="Paid"),"",(TODAY()-D35)))</f>
        <v/>
      </c>
      <c r="H35" s="14" t="str">
        <f>IF($A35="","",IF((F35="Paid"),"Paid",IF(((TODAY()-D35)&gt;90),"90+",IF(((TODAY()-D35)&gt;60),"61-90",IF(((TODAY()-D35)&gt;30),"31-60","0-30")))))</f>
        <v/>
      </c>
    </row>
    <row r="36" spans="1:8" x14ac:dyDescent="0.25">
      <c r="D36" s="11"/>
      <c r="E36" s="12"/>
      <c r="G36" s="13" t="str">
        <f>IF($A36="","",IF((F36="Paid"),"",(TODAY()-D36)))</f>
        <v/>
      </c>
      <c r="H36" s="14" t="str">
        <f>IF($A36="","",IF((F36="Paid"),"Paid",IF(((TODAY()-D36)&gt;90),"90+",IF(((TODAY()-D36)&gt;60),"61-90",IF(((TODAY()-D36)&gt;30),"31-60","0-30")))))</f>
        <v/>
      </c>
    </row>
    <row r="37" spans="1:8" x14ac:dyDescent="0.25">
      <c r="D37" s="11"/>
      <c r="E37" s="12"/>
      <c r="G37" s="13" t="str">
        <f>IF($A37="","",IF((F37="Paid"),"",(TODAY()-D37)))</f>
        <v/>
      </c>
      <c r="H37" s="14" t="str">
        <f>IF($A37="","",IF((F37="Paid"),"Paid",IF(((TODAY()-D37)&gt;90),"90+",IF(((TODAY()-D37)&gt;60),"61-90",IF(((TODAY()-D37)&gt;30),"31-60","0-30")))))</f>
        <v/>
      </c>
    </row>
    <row r="38" spans="1:8" x14ac:dyDescent="0.25">
      <c r="D38" s="11"/>
      <c r="E38" s="12"/>
      <c r="G38" s="13" t="str">
        <f>IF($A38="","",IF((F38="Paid"),"",(TODAY()-D38)))</f>
        <v/>
      </c>
      <c r="H38" s="14" t="str">
        <f>IF($A38="","",IF((F38="Paid"),"Paid",IF(((TODAY()-D38)&gt;90),"90+",IF(((TODAY()-D38)&gt;60),"61-90",IF(((TODAY()-D38)&gt;30),"31-60","0-30")))))</f>
        <v/>
      </c>
    </row>
    <row r="39" spans="1:8" x14ac:dyDescent="0.25">
      <c r="D39" s="11"/>
      <c r="E39" s="12"/>
      <c r="G39" s="13" t="str">
        <f>IF($A39="","",IF((F39="Paid"),"",(TODAY()-D39)))</f>
        <v/>
      </c>
      <c r="H39" s="14" t="str">
        <f>IF($A39="","",IF((F39="Paid"),"Paid",IF(((TODAY()-D39)&gt;90),"90+",IF(((TODAY()-D39)&gt;60),"61-90",IF(((TODAY()-D39)&gt;30),"31-60","0-30")))))</f>
        <v/>
      </c>
    </row>
    <row r="40" spans="1:8" x14ac:dyDescent="0.25">
      <c r="D40" s="11"/>
      <c r="E40" s="12"/>
      <c r="G40" s="13" t="str">
        <f>IF($A40="","",IF((F40="Paid"),"",(TODAY()-D40)))</f>
        <v/>
      </c>
      <c r="H40" s="14" t="str">
        <f>IF($A40="","",IF((F40="Paid"),"Paid",IF(((TODAY()-D40)&gt;90),"90+",IF(((TODAY()-D40)&gt;60),"61-90",IF(((TODAY()-D40)&gt;30),"31-60","0-30")))))</f>
        <v/>
      </c>
    </row>
    <row r="41" spans="1:8" x14ac:dyDescent="0.25">
      <c r="D41" s="11"/>
      <c r="E41" s="12"/>
      <c r="G41" s="13" t="str">
        <f>IF($A41="","",IF((F41="Paid"),"",(TODAY()-D41)))</f>
        <v/>
      </c>
      <c r="H41" s="14" t="str">
        <f>IF($A41="","",IF((F41="Paid"),"Paid",IF(((TODAY()-D41)&gt;90),"90+",IF(((TODAY()-D41)&gt;60),"61-90",IF(((TODAY()-D41)&gt;30),"31-60","0-30")))))</f>
        <v/>
      </c>
    </row>
    <row r="42" spans="1:8" x14ac:dyDescent="0.25">
      <c r="D42" s="11"/>
      <c r="E42" s="12"/>
      <c r="G42" s="13" t="str">
        <f>IF($A42="","",IF((F42="Paid"),"",(TODAY()-D42)))</f>
        <v/>
      </c>
      <c r="H42" s="14" t="str">
        <f>IF($A42="","",IF((F42="Paid"),"Paid",IF(((TODAY()-D42)&gt;90),"90+",IF(((TODAY()-D42)&gt;60),"61-90",IF(((TODAY()-D42)&gt;30),"31-60","0-30")))))</f>
        <v/>
      </c>
    </row>
    <row r="43" spans="1:8" x14ac:dyDescent="0.25">
      <c r="D43" s="11"/>
      <c r="E43" s="12"/>
      <c r="G43" s="13" t="str">
        <f>IF($A43="","",IF((F43="Paid"),"",(TODAY()-D43)))</f>
        <v/>
      </c>
      <c r="H43" s="14" t="str">
        <f>IF($A43="","",IF((F43="Paid"),"Paid",IF(((TODAY()-D43)&gt;90),"90+",IF(((TODAY()-D43)&gt;60),"61-90",IF(((TODAY()-D43)&gt;30),"31-60","0-30")))))</f>
        <v/>
      </c>
    </row>
    <row r="44" spans="1:8" x14ac:dyDescent="0.25">
      <c r="D44" s="11"/>
      <c r="E44" s="12"/>
      <c r="G44" s="13" t="str">
        <f>IF($A44="","",IF((F44="Paid"),"",(TODAY()-D44)))</f>
        <v/>
      </c>
      <c r="H44" s="14" t="str">
        <f>IF($A44="","",IF((F44="Paid"),"Paid",IF(((TODAY()-D44)&gt;90),"90+",IF(((TODAY()-D44)&gt;60),"61-90",IF(((TODAY()-D44)&gt;30),"31-60","0-30")))))</f>
        <v/>
      </c>
    </row>
    <row r="45" spans="1:8" x14ac:dyDescent="0.25">
      <c r="D45" s="11"/>
      <c r="E45" s="12"/>
      <c r="G45" s="13" t="str">
        <f>IF($A45="","",IF((F45="Paid"),"",(TODAY()-D45)))</f>
        <v/>
      </c>
      <c r="H45" s="14" t="str">
        <f>IF($A45="","",IF((F45="Paid"),"Paid",IF(((TODAY()-D45)&gt;90),"90+",IF(((TODAY()-D45)&gt;60),"61-90",IF(((TODAY()-D45)&gt;30),"31-60","0-30")))))</f>
        <v/>
      </c>
    </row>
    <row r="46" spans="1:8" x14ac:dyDescent="0.25">
      <c r="D46" s="11"/>
      <c r="E46" s="12"/>
      <c r="G46" s="13" t="str">
        <f>IF($A46="","",IF((F46="Paid"),"",(TODAY()-D46)))</f>
        <v/>
      </c>
      <c r="H46" s="14" t="str">
        <f>IF($A46="","",IF((F46="Paid"),"Paid",IF(((TODAY()-D46)&gt;90),"90+",IF(((TODAY()-D46)&gt;60),"61-90",IF(((TODAY()-D46)&gt;30),"31-60","0-30")))))</f>
        <v/>
      </c>
    </row>
    <row r="47" spans="1:8" x14ac:dyDescent="0.25">
      <c r="D47" s="11"/>
      <c r="E47" s="12"/>
      <c r="G47" s="13" t="str">
        <f>IF($A47="","",IF((F47="Paid"),"",(TODAY()-D47)))</f>
        <v/>
      </c>
      <c r="H47" s="14" t="str">
        <f>IF($A47="","",IF((F47="Paid"),"Paid",IF(((TODAY()-D47)&gt;90),"90+",IF(((TODAY()-D47)&gt;60),"61-90",IF(((TODAY()-D47)&gt;30),"31-60","0-30")))))</f>
        <v/>
      </c>
    </row>
    <row r="48" spans="1:8" x14ac:dyDescent="0.25">
      <c r="D48" s="11"/>
      <c r="E48" s="12"/>
      <c r="G48" s="13" t="str">
        <f>IF($A48="","",IF((F48="Paid"),"",(TODAY()-D48)))</f>
        <v/>
      </c>
      <c r="H48" s="14" t="str">
        <f>IF($A48="","",IF((F48="Paid"),"Paid",IF(((TODAY()-D48)&gt;90),"90+",IF(((TODAY()-D48)&gt;60),"61-90",IF(((TODAY()-D48)&gt;30),"31-60","0-30")))))</f>
        <v/>
      </c>
    </row>
    <row r="49" spans="1:8" x14ac:dyDescent="0.25">
      <c r="D49" s="11"/>
      <c r="E49" s="12"/>
      <c r="G49" s="13" t="str">
        <f>IF($A49="","",IF((F49="Paid"),"",(TODAY()-D49)))</f>
        <v/>
      </c>
      <c r="H49" s="14" t="str">
        <f>IF($A49="","",IF((F49="Paid"),"Paid",IF(((TODAY()-D49)&gt;90),"90+",IF(((TODAY()-D49)&gt;60),"61-90",IF(((TODAY()-D49)&gt;30),"31-60","0-30")))))</f>
        <v/>
      </c>
    </row>
    <row r="50" spans="1:8" x14ac:dyDescent="0.25">
      <c r="D50" s="11"/>
      <c r="E50" s="12"/>
      <c r="G50" s="13" t="str">
        <f>IF($A50="","",IF((F50="Paid"),"",(TODAY()-D50)))</f>
        <v/>
      </c>
      <c r="H50" s="14" t="str">
        <f>IF($A50="","",IF((F50="Paid"),"Paid",IF(((TODAY()-D50)&gt;90),"90+",IF(((TODAY()-D50)&gt;60),"61-90",IF(((TODAY()-D50)&gt;30),"31-60","0-30")))))</f>
        <v/>
      </c>
    </row>
    <row r="51" spans="1:8" x14ac:dyDescent="0.25">
      <c r="D51" s="11"/>
      <c r="E51" s="12"/>
      <c r="G51" s="13" t="str">
        <f>IF($A51="","",IF((F51="Paid"),"",(TODAY()-D51)))</f>
        <v/>
      </c>
      <c r="H51" s="14" t="str">
        <f>IF($A51="","",IF((F51="Paid"),"Paid",IF(((TODAY()-D51)&gt;90),"90+",IF(((TODAY()-D51)&gt;60),"61-90",IF(((TODAY()-D51)&gt;30),"31-60","0-30")))))</f>
        <v/>
      </c>
    </row>
    <row r="52" spans="1:8" x14ac:dyDescent="0.25">
      <c r="D52" s="11"/>
      <c r="E52" s="12"/>
      <c r="G52" s="13" t="str">
        <f>IF($A52="","",IF((F52="Paid"),"",(TODAY()-D52)))</f>
        <v/>
      </c>
      <c r="H52" s="14" t="str">
        <f>IF($A52="","",IF((F52="Paid"),"Paid",IF(((TODAY()-D52)&gt;90),"90+",IF(((TODAY()-D52)&gt;60),"61-90",IF(((TODAY()-D52)&gt;30),"31-60","0-30")))))</f>
        <v/>
      </c>
    </row>
    <row r="53" spans="1:8" x14ac:dyDescent="0.25">
      <c r="D53" s="11"/>
      <c r="E53" s="12"/>
      <c r="G53" s="13" t="str">
        <f>IF($A53="","",IF((F53="Paid"),"",(TODAY()-D53)))</f>
        <v/>
      </c>
      <c r="H53" s="14" t="str">
        <f>IF($A53="","",IF((F53="Paid"),"Paid",IF(((TODAY()-D53)&gt;90),"90+",IF(((TODAY()-D53)&gt;60),"61-90",IF(((TODAY()-D53)&gt;30),"31-60","0-30")))))</f>
        <v/>
      </c>
    </row>
    <row r="54" spans="1:8" x14ac:dyDescent="0.25">
      <c r="D54" s="11"/>
      <c r="E54" s="12"/>
      <c r="G54" s="13" t="str">
        <f>IF($A54="","",IF((F54="Paid"),"",(TODAY()-D54)))</f>
        <v/>
      </c>
      <c r="H54" s="14" t="str">
        <f>IF($A54="","",IF((F54="Paid"),"Paid",IF(((TODAY()-D54)&gt;90),"90+",IF(((TODAY()-D54)&gt;60),"61-90",IF(((TODAY()-D54)&gt;30),"31-60","0-30")))))</f>
        <v/>
      </c>
    </row>
    <row r="55" spans="1:8" x14ac:dyDescent="0.25">
      <c r="D55" s="11"/>
      <c r="E55" s="12"/>
      <c r="G55" s="13" t="str">
        <f>IF($A55="","",IF((F55="Paid"),"",(TODAY()-D55)))</f>
        <v/>
      </c>
      <c r="H55" s="14" t="str">
        <f>IF($A55="","",IF((F55="Paid"),"Paid",IF(((TODAY()-D55)&gt;90),"90+",IF(((TODAY()-D55)&gt;60),"61-90",IF(((TODAY()-D55)&gt;30),"31-60","0-30")))))</f>
        <v/>
      </c>
    </row>
    <row r="56" spans="1:8" x14ac:dyDescent="0.25">
      <c r="D56" s="11"/>
      <c r="E56" s="12"/>
      <c r="G56" s="13" t="str">
        <f>IF($A56="","",IF((F56="Paid"),"",(TODAY()-D56)))</f>
        <v/>
      </c>
      <c r="H56" s="14" t="str">
        <f>IF($A56="","",IF((F56="Paid"),"Paid",IF(((TODAY()-D56)&gt;90),"90+",IF(((TODAY()-D56)&gt;60),"61-90",IF(((TODAY()-D56)&gt;30),"31-60","0-30")))))</f>
        <v/>
      </c>
    </row>
    <row r="57" spans="1:8" x14ac:dyDescent="0.25">
      <c r="D57" s="11"/>
      <c r="E57" s="12"/>
      <c r="G57" s="13" t="str">
        <f>IF($A57="","",IF((F57="Paid"),"",(TODAY()-D57)))</f>
        <v/>
      </c>
      <c r="H57" s="14" t="str">
        <f>IF($A57="","",IF((F57="Paid"),"Paid",IF(((TODAY()-D57)&gt;90),"90+",IF(((TODAY()-D57)&gt;60),"61-90",IF(((TODAY()-D57)&gt;30),"31-60","0-30")))))</f>
        <v/>
      </c>
    </row>
    <row r="58" spans="1:8" x14ac:dyDescent="0.25">
      <c r="D58" s="11"/>
      <c r="E58" s="12"/>
      <c r="G58" s="13" t="str">
        <f>IF($A58="","",IF((F58="Paid"),"",(TODAY()-D58)))</f>
        <v/>
      </c>
      <c r="H58" s="14" t="str">
        <f>IF($A58="","",IF((F58="Paid"),"Paid",IF(((TODAY()-D58)&gt;90),"90+",IF(((TODAY()-D58)&gt;60),"61-90",IF(((TODAY()-D58)&gt;30),"31-60","0-30")))))</f>
        <v/>
      </c>
    </row>
    <row r="59" spans="1:8" x14ac:dyDescent="0.25">
      <c r="D59" s="11"/>
      <c r="E59" s="12"/>
      <c r="G59" s="13" t="str">
        <f>IF($A59="","",IF((F59="Paid"),"",(TODAY()-D59)))</f>
        <v/>
      </c>
      <c r="H59" s="14" t="str">
        <f>IF($A59="","",IF((F59="Paid"),"Paid",IF(((TODAY()-D59)&gt;90),"90+",IF(((TODAY()-D59)&gt;60),"61-90",IF(((TODAY()-D59)&gt;30),"31-60","0-30")))))</f>
        <v/>
      </c>
    </row>
    <row r="60" spans="1:8" x14ac:dyDescent="0.25">
      <c r="D60" s="11"/>
      <c r="E60" s="12"/>
      <c r="G60" s="13" t="str">
        <f>IF($A60="","",IF((F60="Paid"),"",(TODAY()-D60)))</f>
        <v/>
      </c>
      <c r="H60" s="14" t="str">
        <f>IF($A60="","",IF((F60="Paid"),"Paid",IF(((TODAY()-D60)&gt;90),"90+",IF(((TODAY()-D60)&gt;60),"61-90",IF(((TODAY()-D60)&gt;30),"31-60","0-30")))))</f>
        <v/>
      </c>
    </row>
    <row r="61" spans="1:8" x14ac:dyDescent="0.25">
      <c r="D61" s="11"/>
      <c r="E61" s="12"/>
      <c r="G61" s="13" t="str">
        <f>IF($A61="","",IF((F61="Paid"),"",(TODAY()-D61)))</f>
        <v/>
      </c>
      <c r="H61" s="14" t="str">
        <f>IF($A61="","",IF((F61="Paid"),"Paid",IF(((TODAY()-D61)&gt;90),"90+",IF(((TODAY()-D61)&gt;60),"61-90",IF(((TODAY()-D61)&gt;30),"31-60","0-30")))))</f>
        <v/>
      </c>
    </row>
    <row r="62" spans="1:8" x14ac:dyDescent="0.25">
      <c r="D62" s="11"/>
      <c r="E62" s="12"/>
      <c r="G62" s="13" t="str">
        <f>IF($A62="","",IF((F62="Paid"),"",(TODAY()-D62)))</f>
        <v/>
      </c>
      <c r="H62" s="14" t="str">
        <f>IF($A62="","",IF((F62="Paid"),"Paid",IF(((TODAY()-D62)&gt;90),"90+",IF(((TODAY()-D62)&gt;60),"61-90",IF(((TODAY()-D62)&gt;30),"31-60","0-30")))))</f>
        <v/>
      </c>
    </row>
    <row r="63" spans="1:8" x14ac:dyDescent="0.25">
      <c r="D63" s="11"/>
      <c r="E63" s="12"/>
      <c r="G63" s="13" t="str">
        <f>IF($A63="","",IF((F63="Paid"),"",(TODAY()-D63)))</f>
        <v/>
      </c>
      <c r="H63" s="14" t="str">
        <f>IF($A63="","",IF((F63="Paid"),"Paid",IF(((TODAY()-D63)&gt;90),"90+",IF(((TODAY()-D63)&gt;60),"61-90",IF(((TODAY()-D63)&gt;30),"31-60","0-30")))))</f>
        <v/>
      </c>
    </row>
    <row r="64" spans="1:8" x14ac:dyDescent="0.25">
      <c r="D64" s="11"/>
      <c r="E64" s="12"/>
      <c r="G64" s="13" t="str">
        <f>IF($A64="","",IF((F64="Paid"),"",(TODAY()-D64)))</f>
        <v/>
      </c>
      <c r="H64" s="14" t="str">
        <f>IF($A64="","",IF((F64="Paid"),"Paid",IF(((TODAY()-D64)&gt;90),"90+",IF(((TODAY()-D64)&gt;60),"61-90",IF(((TODAY()-D64)&gt;30),"31-60","0-30")))))</f>
        <v/>
      </c>
    </row>
    <row r="65" spans="1:8" x14ac:dyDescent="0.25">
      <c r="D65" s="11"/>
      <c r="E65" s="12"/>
      <c r="G65" s="13" t="str">
        <f>IF($A65="","",IF((F65="Paid"),"",(TODAY()-D65)))</f>
        <v/>
      </c>
      <c r="H65" s="14" t="str">
        <f>IF($A65="","",IF((F65="Paid"),"Paid",IF(((TODAY()-D65)&gt;90),"90+",IF(((TODAY()-D65)&gt;60),"61-90",IF(((TODAY()-D65)&gt;30),"31-60","0-30")))))</f>
        <v/>
      </c>
    </row>
    <row r="66" spans="1:8" x14ac:dyDescent="0.25">
      <c r="D66" s="11"/>
      <c r="E66" s="12"/>
      <c r="G66" s="13" t="str">
        <f>IF($A66="","",IF((F66="Paid"),"",(TODAY()-D66)))</f>
        <v/>
      </c>
      <c r="H66" s="14" t="str">
        <f>IF($A66="","",IF((F66="Paid"),"Paid",IF(((TODAY()-D66)&gt;90),"90+",IF(((TODAY()-D66)&gt;60),"61-90",IF(((TODAY()-D66)&gt;30),"31-60","0-30")))))</f>
        <v/>
      </c>
    </row>
    <row r="67" spans="1:8" x14ac:dyDescent="0.25">
      <c r="D67" s="11"/>
      <c r="E67" s="12"/>
      <c r="G67" s="13" t="str">
        <f>IF($A67="","",IF((F67="Paid"),"",(TODAY()-D67)))</f>
        <v/>
      </c>
      <c r="H67" s="14" t="str">
        <f>IF($A67="","",IF((F67="Paid"),"Paid",IF(((TODAY()-D67)&gt;90),"90+",IF(((TODAY()-D67)&gt;60),"61-90",IF(((TODAY()-D67)&gt;30),"31-60","0-30")))))</f>
        <v/>
      </c>
    </row>
    <row r="68" spans="1:8" x14ac:dyDescent="0.25">
      <c r="D68" s="11"/>
      <c r="E68" s="12"/>
      <c r="G68" s="13" t="str">
        <f>IF($A68="","",IF((F68="Paid"),"",(TODAY()-D68)))</f>
        <v/>
      </c>
      <c r="H68" s="14" t="str">
        <f>IF($A68="","",IF((F68="Paid"),"Paid",IF(((TODAY()-D68)&gt;90),"90+",IF(((TODAY()-D68)&gt;60),"61-90",IF(((TODAY()-D68)&gt;30),"31-60","0-30")))))</f>
        <v/>
      </c>
    </row>
    <row r="69" spans="1:8" x14ac:dyDescent="0.25">
      <c r="D69" s="11"/>
      <c r="E69" s="12"/>
      <c r="G69" s="13" t="str">
        <f>IF($A69="","",IF((F69="Paid"),"",(TODAY()-D69)))</f>
        <v/>
      </c>
      <c r="H69" s="14" t="str">
        <f>IF($A69="","",IF((F69="Paid"),"Paid",IF(((TODAY()-D69)&gt;90),"90+",IF(((TODAY()-D69)&gt;60),"61-90",IF(((TODAY()-D69)&gt;30),"31-60","0-30")))))</f>
        <v/>
      </c>
    </row>
    <row r="70" spans="1:8" x14ac:dyDescent="0.25">
      <c r="D70" s="11"/>
      <c r="E70" s="12"/>
      <c r="G70" s="13" t="str">
        <f>IF($A70="","",IF((F70="Paid"),"",(TODAY()-D70)))</f>
        <v/>
      </c>
      <c r="H70" s="14" t="str">
        <f>IF($A70="","",IF((F70="Paid"),"Paid",IF(((TODAY()-D70)&gt;90),"90+",IF(((TODAY()-D70)&gt;60),"61-90",IF(((TODAY()-D70)&gt;30),"31-60","0-30")))))</f>
        <v/>
      </c>
    </row>
    <row r="71" spans="1:8" x14ac:dyDescent="0.25">
      <c r="D71" s="11"/>
      <c r="E71" s="12"/>
      <c r="G71" s="13" t="str">
        <f>IF($A71="","",IF((F71="Paid"),"",(TODAY()-D71)))</f>
        <v/>
      </c>
      <c r="H71" s="14" t="str">
        <f>IF($A71="","",IF((F71="Paid"),"Paid",IF(((TODAY()-D71)&gt;90),"90+",IF(((TODAY()-D71)&gt;60),"61-90",IF(((TODAY()-D71)&gt;30),"31-60","0-30")))))</f>
        <v/>
      </c>
    </row>
    <row r="72" spans="1:8" x14ac:dyDescent="0.25">
      <c r="D72" s="11"/>
      <c r="E72" s="12"/>
      <c r="G72" s="13" t="str">
        <f>IF($A72="","",IF((F72="Paid"),"",(TODAY()-D72)))</f>
        <v/>
      </c>
      <c r="H72" s="14" t="str">
        <f>IF($A72="","",IF((F72="Paid"),"Paid",IF(((TODAY()-D72)&gt;90),"90+",IF(((TODAY()-D72)&gt;60),"61-90",IF(((TODAY()-D72)&gt;30),"31-60","0-30")))))</f>
        <v/>
      </c>
    </row>
    <row r="73" spans="1:8" x14ac:dyDescent="0.25">
      <c r="D73" s="11"/>
      <c r="E73" s="12"/>
      <c r="G73" s="13" t="str">
        <f>IF($A73="","",IF((F73="Paid"),"",(TODAY()-D73)))</f>
        <v/>
      </c>
      <c r="H73" s="14" t="str">
        <f>IF($A73="","",IF((F73="Paid"),"Paid",IF(((TODAY()-D73)&gt;90),"90+",IF(((TODAY()-D73)&gt;60),"61-90",IF(((TODAY()-D73)&gt;30),"31-60","0-30")))))</f>
        <v/>
      </c>
    </row>
    <row r="74" spans="1:8" x14ac:dyDescent="0.25">
      <c r="D74" s="11"/>
      <c r="E74" s="12"/>
      <c r="G74" s="13" t="str">
        <f>IF($A74="","",IF((F74="Paid"),"",(TODAY()-D74)))</f>
        <v/>
      </c>
      <c r="H74" s="14" t="str">
        <f>IF($A74="","",IF((F74="Paid"),"Paid",IF(((TODAY()-D74)&gt;90),"90+",IF(((TODAY()-D74)&gt;60),"61-90",IF(((TODAY()-D74)&gt;30),"31-60","0-30")))))</f>
        <v/>
      </c>
    </row>
    <row r="75" spans="1:8" x14ac:dyDescent="0.25">
      <c r="D75" s="11"/>
      <c r="E75" s="12"/>
      <c r="G75" s="13" t="str">
        <f>IF($A75="","",IF((F75="Paid"),"",(TODAY()-D75)))</f>
        <v/>
      </c>
      <c r="H75" s="14" t="str">
        <f>IF($A75="","",IF((F75="Paid"),"Paid",IF(((TODAY()-D75)&gt;90),"90+",IF(((TODAY()-D75)&gt;60),"61-90",IF(((TODAY()-D75)&gt;30),"31-60","0-30")))))</f>
        <v/>
      </c>
    </row>
    <row r="76" spans="1:8" x14ac:dyDescent="0.25">
      <c r="D76" s="11"/>
      <c r="E76" s="12"/>
      <c r="G76" s="13" t="str">
        <f>IF($A76="","",IF((F76="Paid"),"",(TODAY()-D76)))</f>
        <v/>
      </c>
      <c r="H76" s="14" t="str">
        <f>IF($A76="","",IF((F76="Paid"),"Paid",IF(((TODAY()-D76)&gt;90),"90+",IF(((TODAY()-D76)&gt;60),"61-90",IF(((TODAY()-D76)&gt;30),"31-60","0-30")))))</f>
        <v/>
      </c>
    </row>
    <row r="77" spans="1:8" x14ac:dyDescent="0.25">
      <c r="D77" s="11"/>
      <c r="E77" s="12"/>
      <c r="G77" s="13" t="str">
        <f>IF($A77="","",IF((F77="Paid"),"",(TODAY()-D77)))</f>
        <v/>
      </c>
      <c r="H77" s="14" t="str">
        <f>IF($A77="","",IF((F77="Paid"),"Paid",IF(((TODAY()-D77)&gt;90),"90+",IF(((TODAY()-D77)&gt;60),"61-90",IF(((TODAY()-D77)&gt;30),"31-60","0-30")))))</f>
        <v/>
      </c>
    </row>
    <row r="78" spans="1:8" x14ac:dyDescent="0.25">
      <c r="D78" s="11"/>
      <c r="E78" s="12"/>
      <c r="G78" s="13" t="str">
        <f>IF($A78="","",IF((F78="Paid"),"",(TODAY()-D78)))</f>
        <v/>
      </c>
      <c r="H78" s="14" t="str">
        <f>IF($A78="","",IF((F78="Paid"),"Paid",IF(((TODAY()-D78)&gt;90),"90+",IF(((TODAY()-D78)&gt;60),"61-90",IF(((TODAY()-D78)&gt;30),"31-60","0-30")))))</f>
        <v/>
      </c>
    </row>
    <row r="79" spans="1:8" x14ac:dyDescent="0.25">
      <c r="D79" s="11"/>
      <c r="E79" s="12"/>
      <c r="G79" s="13" t="str">
        <f>IF($A79="","",IF((F79="Paid"),"",(TODAY()-D79)))</f>
        <v/>
      </c>
      <c r="H79" s="14" t="str">
        <f>IF($A79="","",IF((F79="Paid"),"Paid",IF(((TODAY()-D79)&gt;90),"90+",IF(((TODAY()-D79)&gt;60),"61-90",IF(((TODAY()-D79)&gt;30),"31-60","0-30")))))</f>
        <v/>
      </c>
    </row>
    <row r="80" spans="1:8" x14ac:dyDescent="0.25">
      <c r="D80" s="11"/>
      <c r="E80" s="12"/>
      <c r="G80" s="13" t="str">
        <f>IF($A80="","",IF((F80="Paid"),"",(TODAY()-D80)))</f>
        <v/>
      </c>
      <c r="H80" s="14" t="str">
        <f>IF($A80="","",IF((F80="Paid"),"Paid",IF(((TODAY()-D80)&gt;90),"90+",IF(((TODAY()-D80)&gt;60),"61-90",IF(((TODAY()-D80)&gt;30),"31-60","0-30")))))</f>
        <v/>
      </c>
    </row>
    <row r="81" spans="1:8" x14ac:dyDescent="0.25">
      <c r="D81" s="11"/>
      <c r="E81" s="12"/>
      <c r="G81" s="13" t="str">
        <f>IF($A81="","",IF((F81="Paid"),"",(TODAY()-D81)))</f>
        <v/>
      </c>
      <c r="H81" s="14" t="str">
        <f>IF($A81="","",IF((F81="Paid"),"Paid",IF(((TODAY()-D81)&gt;90),"90+",IF(((TODAY()-D81)&gt;60),"61-90",IF(((TODAY()-D81)&gt;30),"31-60","0-30")))))</f>
        <v/>
      </c>
    </row>
    <row r="82" spans="1:8" x14ac:dyDescent="0.25">
      <c r="D82" s="11"/>
      <c r="E82" s="12"/>
      <c r="G82" s="13" t="str">
        <f>IF($A82="","",IF((F82="Paid"),"",(TODAY()-D82)))</f>
        <v/>
      </c>
      <c r="H82" s="14" t="str">
        <f>IF($A82="","",IF((F82="Paid"),"Paid",IF(((TODAY()-D82)&gt;90),"90+",IF(((TODAY()-D82)&gt;60),"61-90",IF(((TODAY()-D82)&gt;30),"31-60","0-30")))))</f>
        <v/>
      </c>
    </row>
    <row r="83" spans="1:8" x14ac:dyDescent="0.25">
      <c r="D83" s="11"/>
      <c r="E83" s="12"/>
      <c r="G83" s="13" t="str">
        <f>IF($A83="","",IF((F83="Paid"),"",(TODAY()-D83)))</f>
        <v/>
      </c>
      <c r="H83" s="14" t="str">
        <f>IF($A83="","",IF((F83="Paid"),"Paid",IF(((TODAY()-D83)&gt;90),"90+",IF(((TODAY()-D83)&gt;60),"61-90",IF(((TODAY()-D83)&gt;30),"31-60","0-30")))))</f>
        <v/>
      </c>
    </row>
    <row r="84" spans="1:8" x14ac:dyDescent="0.25">
      <c r="D84" s="11"/>
      <c r="E84" s="12"/>
      <c r="G84" s="13" t="str">
        <f>IF($A84="","",IF((F84="Paid"),"",(TODAY()-D84)))</f>
        <v/>
      </c>
      <c r="H84" s="14" t="str">
        <f>IF($A84="","",IF((F84="Paid"),"Paid",IF(((TODAY()-D84)&gt;90),"90+",IF(((TODAY()-D84)&gt;60),"61-90",IF(((TODAY()-D84)&gt;30),"31-60","0-30")))))</f>
        <v/>
      </c>
    </row>
    <row r="85" spans="1:8" x14ac:dyDescent="0.25">
      <c r="D85" s="11"/>
      <c r="E85" s="12"/>
      <c r="G85" s="13" t="str">
        <f>IF($A85="","",IF((F85="Paid"),"",(TODAY()-D85)))</f>
        <v/>
      </c>
      <c r="H85" s="14" t="str">
        <f>IF($A85="","",IF((F85="Paid"),"Paid",IF(((TODAY()-D85)&gt;90),"90+",IF(((TODAY()-D85)&gt;60),"61-90",IF(((TODAY()-D85)&gt;30),"31-60","0-30")))))</f>
        <v/>
      </c>
    </row>
    <row r="86" spans="1:8" x14ac:dyDescent="0.25">
      <c r="D86" s="11"/>
      <c r="E86" s="12"/>
      <c r="G86" s="13" t="str">
        <f>IF($A86="","",IF((F86="Paid"),"",(TODAY()-D86)))</f>
        <v/>
      </c>
      <c r="H86" s="14" t="str">
        <f>IF($A86="","",IF((F86="Paid"),"Paid",IF(((TODAY()-D86)&gt;90),"90+",IF(((TODAY()-D86)&gt;60),"61-90",IF(((TODAY()-D86)&gt;30),"31-60","0-30")))))</f>
        <v/>
      </c>
    </row>
    <row r="87" spans="1:8" x14ac:dyDescent="0.25">
      <c r="D87" s="11"/>
      <c r="E87" s="12"/>
      <c r="G87" s="13" t="str">
        <f>IF($A87="","",IF((F87="Paid"),"",(TODAY()-D87)))</f>
        <v/>
      </c>
      <c r="H87" s="14" t="str">
        <f>IF($A87="","",IF((F87="Paid"),"Paid",IF(((TODAY()-D87)&gt;90),"90+",IF(((TODAY()-D87)&gt;60),"61-90",IF(((TODAY()-D87)&gt;30),"31-60","0-30")))))</f>
        <v/>
      </c>
    </row>
    <row r="88" spans="1:8" x14ac:dyDescent="0.25">
      <c r="D88" s="11"/>
      <c r="E88" s="12"/>
      <c r="G88" s="13" t="str">
        <f>IF($A88="","",IF((F88="Paid"),"",(TODAY()-D88)))</f>
        <v/>
      </c>
      <c r="H88" s="14" t="str">
        <f>IF($A88="","",IF((F88="Paid"),"Paid",IF(((TODAY()-D88)&gt;90),"90+",IF(((TODAY()-D88)&gt;60),"61-90",IF(((TODAY()-D88)&gt;30),"31-60","0-30")))))</f>
        <v/>
      </c>
    </row>
    <row r="89" spans="1:8" x14ac:dyDescent="0.25">
      <c r="D89" s="11"/>
      <c r="E89" s="12"/>
      <c r="G89" s="13" t="str">
        <f>IF($A89="","",IF((F89="Paid"),"",(TODAY()-D89)))</f>
        <v/>
      </c>
      <c r="H89" s="14" t="str">
        <f>IF($A89="","",IF((F89="Paid"),"Paid",IF(((TODAY()-D89)&gt;90),"90+",IF(((TODAY()-D89)&gt;60),"61-90",IF(((TODAY()-D89)&gt;30),"31-60","0-30")))))</f>
        <v/>
      </c>
    </row>
    <row r="90" spans="1:8" x14ac:dyDescent="0.25">
      <c r="D90" s="11"/>
      <c r="E90" s="12"/>
      <c r="G90" s="13" t="str">
        <f>IF($A90="","",IF((F90="Paid"),"",(TODAY()-D90)))</f>
        <v/>
      </c>
      <c r="H90" s="14" t="str">
        <f>IF($A90="","",IF((F90="Paid"),"Paid",IF(((TODAY()-D90)&gt;90),"90+",IF(((TODAY()-D90)&gt;60),"61-90",IF(((TODAY()-D90)&gt;30),"31-60","0-30")))))</f>
        <v/>
      </c>
    </row>
    <row r="91" spans="1:8" x14ac:dyDescent="0.25">
      <c r="D91" s="11"/>
      <c r="E91" s="12"/>
      <c r="G91" s="13" t="str">
        <f>IF($A91="","",IF((F91="Paid"),"",(TODAY()-D91)))</f>
        <v/>
      </c>
      <c r="H91" s="14" t="str">
        <f>IF($A91="","",IF((F91="Paid"),"Paid",IF(((TODAY()-D91)&gt;90),"90+",IF(((TODAY()-D91)&gt;60),"61-90",IF(((TODAY()-D91)&gt;30),"31-60","0-30")))))</f>
        <v/>
      </c>
    </row>
    <row r="92" spans="1:8" x14ac:dyDescent="0.25">
      <c r="D92" s="11"/>
      <c r="E92" s="12"/>
      <c r="G92" s="13" t="str">
        <f>IF($A92="","",IF((F92="Paid"),"",(TODAY()-D92)))</f>
        <v/>
      </c>
      <c r="H92" s="14" t="str">
        <f>IF($A92="","",IF((F92="Paid"),"Paid",IF(((TODAY()-D92)&gt;90),"90+",IF(((TODAY()-D92)&gt;60),"61-90",IF(((TODAY()-D92)&gt;30),"31-60","0-30")))))</f>
        <v/>
      </c>
    </row>
    <row r="93" spans="1:8" x14ac:dyDescent="0.25">
      <c r="D93" s="11"/>
      <c r="E93" s="12"/>
      <c r="G93" s="13" t="str">
        <f>IF($A93="","",IF((F93="Paid"),"",(TODAY()-D93)))</f>
        <v/>
      </c>
      <c r="H93" s="14" t="str">
        <f>IF($A93="","",IF((F93="Paid"),"Paid",IF(((TODAY()-D93)&gt;90),"90+",IF(((TODAY()-D93)&gt;60),"61-90",IF(((TODAY()-D93)&gt;30),"31-60","0-30")))))</f>
        <v/>
      </c>
    </row>
    <row r="94" spans="1:8" x14ac:dyDescent="0.25">
      <c r="D94" s="11"/>
      <c r="E94" s="12"/>
      <c r="G94" s="13" t="str">
        <f>IF($A94="","",IF((F94="Paid"),"",(TODAY()-D94)))</f>
        <v/>
      </c>
      <c r="H94" s="14" t="str">
        <f>IF($A94="","",IF((F94="Paid"),"Paid",IF(((TODAY()-D94)&gt;90),"90+",IF(((TODAY()-D94)&gt;60),"61-90",IF(((TODAY()-D94)&gt;30),"31-60","0-30")))))</f>
        <v/>
      </c>
    </row>
    <row r="95" spans="1:8" x14ac:dyDescent="0.25">
      <c r="D95" s="11"/>
      <c r="E95" s="12"/>
      <c r="G95" s="13" t="str">
        <f>IF($A95="","",IF((F95="Paid"),"",(TODAY()-D95)))</f>
        <v/>
      </c>
      <c r="H95" s="14" t="str">
        <f>IF($A95="","",IF((F95="Paid"),"Paid",IF(((TODAY()-D95)&gt;90),"90+",IF(((TODAY()-D95)&gt;60),"61-90",IF(((TODAY()-D95)&gt;30),"31-60","0-30")))))</f>
        <v/>
      </c>
    </row>
    <row r="96" spans="1:8" x14ac:dyDescent="0.25">
      <c r="D96" s="11"/>
      <c r="E96" s="12"/>
      <c r="G96" s="13" t="str">
        <f>IF($A96="","",IF((F96="Paid"),"",(TODAY()-D96)))</f>
        <v/>
      </c>
      <c r="H96" s="14" t="str">
        <f>IF($A96="","",IF((F96="Paid"),"Paid",IF(((TODAY()-D96)&gt;90),"90+",IF(((TODAY()-D96)&gt;60),"61-90",IF(((TODAY()-D96)&gt;30),"31-60","0-30")))))</f>
        <v/>
      </c>
    </row>
    <row r="97" spans="1:8" x14ac:dyDescent="0.25">
      <c r="D97" s="11"/>
      <c r="E97" s="12"/>
      <c r="G97" s="13" t="str">
        <f>IF($A97="","",IF((F97="Paid"),"",(TODAY()-D97)))</f>
        <v/>
      </c>
      <c r="H97" s="14" t="str">
        <f>IF($A97="","",IF((F97="Paid"),"Paid",IF(((TODAY()-D97)&gt;90),"90+",IF(((TODAY()-D97)&gt;60),"61-90",IF(((TODAY()-D97)&gt;30),"31-60","0-30")))))</f>
        <v/>
      </c>
    </row>
    <row r="98" spans="1:8" x14ac:dyDescent="0.25">
      <c r="D98" s="11"/>
      <c r="E98" s="12"/>
      <c r="G98" s="13" t="str">
        <f>IF($A98="","",IF((F98="Paid"),"",(TODAY()-D98)))</f>
        <v/>
      </c>
      <c r="H98" s="14" t="str">
        <f>IF($A98="","",IF((F98="Paid"),"Paid",IF(((TODAY()-D98)&gt;90),"90+",IF(((TODAY()-D98)&gt;60),"61-90",IF(((TODAY()-D98)&gt;30),"31-60","0-30")))))</f>
        <v/>
      </c>
    </row>
    <row r="99" spans="1:8" x14ac:dyDescent="0.25">
      <c r="D99" s="11"/>
      <c r="E99" s="12"/>
      <c r="G99" s="13" t="str">
        <f>IF($A99="","",IF((F99="Paid"),"",(TODAY()-D99)))</f>
        <v/>
      </c>
      <c r="H99" s="14" t="str">
        <f>IF($A99="","",IF((F99="Paid"),"Paid",IF(((TODAY()-D99)&gt;90),"90+",IF(((TODAY()-D99)&gt;60),"61-90",IF(((TODAY()-D99)&gt;30),"31-60","0-30")))))</f>
        <v/>
      </c>
    </row>
    <row r="100" spans="1:8" x14ac:dyDescent="0.25">
      <c r="D100" s="11"/>
      <c r="E100" s="12"/>
      <c r="G100" s="13" t="str">
        <f>IF($A100="","",IF((F100="Paid"),"",(TODAY()-D100)))</f>
        <v/>
      </c>
      <c r="H100" s="14" t="str">
        <f>IF($A100="","",IF((F100="Paid"),"Paid",IF(((TODAY()-D100)&gt;90),"90+",IF(((TODAY()-D100)&gt;60),"61-90",IF(((TODAY()-D100)&gt;30),"31-60","0-30")))))</f>
        <v/>
      </c>
    </row>
    <row r="101" spans="1:8" x14ac:dyDescent="0.25">
      <c r="D101" s="11"/>
      <c r="E101" s="12"/>
      <c r="G101" s="13" t="str">
        <f>IF($A101="","",IF((F101="Paid"),"",(TODAY()-D101)))</f>
        <v/>
      </c>
      <c r="H101" s="14" t="str">
        <f>IF($A101="","",IF((F101="Paid"),"Paid",IF(((TODAY()-D101)&gt;90),"90+",IF(((TODAY()-D101)&gt;60),"61-90",IF(((TODAY()-D101)&gt;30),"31-60","0-30")))))</f>
        <v/>
      </c>
    </row>
    <row r="102" spans="1:8" x14ac:dyDescent="0.25">
      <c r="D102" s="11"/>
      <c r="E102" s="12"/>
      <c r="G102" s="13" t="str">
        <f>IF($A102="","",IF((F102="Paid"),"",(TODAY()-D102)))</f>
        <v/>
      </c>
      <c r="H102" s="14" t="str">
        <f>IF($A102="","",IF((F102="Paid"),"Paid",IF(((TODAY()-D102)&gt;90),"90+",IF(((TODAY()-D102)&gt;60),"61-90",IF(((TODAY()-D102)&gt;30),"31-60","0-30")))))</f>
        <v/>
      </c>
    </row>
    <row r="103" spans="1:8" x14ac:dyDescent="0.25">
      <c r="D103" s="11"/>
      <c r="E103" s="12"/>
      <c r="G103" s="13" t="str">
        <f>IF($A103="","",IF((F103="Paid"),"",(TODAY()-D103)))</f>
        <v/>
      </c>
      <c r="H103" s="14" t="str">
        <f>IF($A103="","",IF((F103="Paid"),"Paid",IF(((TODAY()-D103)&gt;90),"90+",IF(((TODAY()-D103)&gt;60),"61-90",IF(((TODAY()-D103)&gt;30),"31-60","0-30")))))</f>
        <v/>
      </c>
    </row>
    <row r="104" spans="1:8" x14ac:dyDescent="0.25">
      <c r="D104" s="11"/>
      <c r="E104" s="12"/>
      <c r="G104" s="13" t="str">
        <f>IF($A104="","",IF((F104="Paid"),"",(TODAY()-D104)))</f>
        <v/>
      </c>
      <c r="H104" s="14" t="str">
        <f>IF($A104="","",IF((F104="Paid"),"Paid",IF(((TODAY()-D104)&gt;90),"90+",IF(((TODAY()-D104)&gt;60),"61-90",IF(((TODAY()-D104)&gt;30),"31-60","0-30")))))</f>
        <v/>
      </c>
    </row>
    <row r="105" spans="1:8" x14ac:dyDescent="0.25">
      <c r="D105" s="11"/>
      <c r="E105" s="12"/>
      <c r="G105" s="13" t="str">
        <f>IF($A105="","",IF((F105="Paid"),"",(TODAY()-D105)))</f>
        <v/>
      </c>
      <c r="H105" s="14" t="str">
        <f>IF($A105="","",IF((F105="Paid"),"Paid",IF(((TODAY()-D105)&gt;90),"90+",IF(((TODAY()-D105)&gt;60),"61-90",IF(((TODAY()-D105)&gt;30),"31-60","0-30")))))</f>
        <v/>
      </c>
    </row>
    <row r="106" spans="1:8" x14ac:dyDescent="0.25">
      <c r="D106" s="11"/>
      <c r="E106" s="12"/>
      <c r="G106" s="13" t="str">
        <f>IF($A106="","",IF((F106="Paid"),"",(TODAY()-D106)))</f>
        <v/>
      </c>
      <c r="H106" s="14" t="str">
        <f>IF($A106="","",IF((F106="Paid"),"Paid",IF(((TODAY()-D106)&gt;90),"90+",IF(((TODAY()-D106)&gt;60),"61-90",IF(((TODAY()-D106)&gt;30),"31-60","0-30")))))</f>
        <v/>
      </c>
    </row>
    <row r="107" spans="1:8" x14ac:dyDescent="0.25">
      <c r="D107" s="11"/>
      <c r="E107" s="12"/>
      <c r="G107" s="13" t="str">
        <f>IF($A107="","",IF((F107="Paid"),"",(TODAY()-D107)))</f>
        <v/>
      </c>
      <c r="H107" s="14" t="str">
        <f>IF($A107="","",IF((F107="Paid"),"Paid",IF(((TODAY()-D107)&gt;90),"90+",IF(((TODAY()-D107)&gt;60),"61-90",IF(((TODAY()-D107)&gt;30),"31-60","0-30")))))</f>
        <v/>
      </c>
    </row>
    <row r="108" spans="1:8" x14ac:dyDescent="0.25">
      <c r="D108" s="11"/>
      <c r="E108" s="12"/>
      <c r="G108" s="13" t="str">
        <f>IF($A108="","",IF((F108="Paid"),"",(TODAY()-D108)))</f>
        <v/>
      </c>
      <c r="H108" s="14" t="str">
        <f>IF($A108="","",IF((F108="Paid"),"Paid",IF(((TODAY()-D108)&gt;90),"90+",IF(((TODAY()-D108)&gt;60),"61-90",IF(((TODAY()-D108)&gt;30),"31-60","0-30")))))</f>
        <v/>
      </c>
    </row>
    <row r="109" spans="1:8" x14ac:dyDescent="0.25">
      <c r="D109" s="11"/>
      <c r="E109" s="12"/>
      <c r="G109" s="13" t="str">
        <f>IF($A109="","",IF((F109="Paid"),"",(TODAY()-D109)))</f>
        <v/>
      </c>
      <c r="H109" s="14" t="str">
        <f>IF($A109="","",IF((F109="Paid"),"Paid",IF(((TODAY()-D109)&gt;90),"90+",IF(((TODAY()-D109)&gt;60),"61-90",IF(((TODAY()-D109)&gt;30),"31-60","0-30")))))</f>
        <v/>
      </c>
    </row>
    <row r="110" spans="1:8" x14ac:dyDescent="0.25">
      <c r="D110" s="11"/>
      <c r="E110" s="12"/>
      <c r="G110" s="13" t="str">
        <f>IF($A110="","",IF((F110="Paid"),"",(TODAY()-D110)))</f>
        <v/>
      </c>
      <c r="H110" s="14" t="str">
        <f>IF($A110="","",IF((F110="Paid"),"Paid",IF(((TODAY()-D110)&gt;90),"90+",IF(((TODAY()-D110)&gt;60),"61-90",IF(((TODAY()-D110)&gt;30),"31-60","0-30")))))</f>
        <v/>
      </c>
    </row>
    <row r="111" spans="1:8" x14ac:dyDescent="0.25">
      <c r="D111" s="11"/>
      <c r="E111" s="12"/>
      <c r="G111" s="13" t="str">
        <f>IF($A111="","",IF((F111="Paid"),"",(TODAY()-D111)))</f>
        <v/>
      </c>
      <c r="H111" s="14" t="str">
        <f>IF($A111="","",IF((F111="Paid"),"Paid",IF(((TODAY()-D111)&gt;90),"90+",IF(((TODAY()-D111)&gt;60),"61-90",IF(((TODAY()-D111)&gt;30),"31-60","0-30")))))</f>
        <v/>
      </c>
    </row>
    <row r="112" spans="1:8" x14ac:dyDescent="0.25">
      <c r="D112" s="11"/>
      <c r="E112" s="12"/>
      <c r="G112" s="13" t="str">
        <f>IF($A112="","",IF((F112="Paid"),"",(TODAY()-D112)))</f>
        <v/>
      </c>
      <c r="H112" s="14" t="str">
        <f>IF($A112="","",IF((F112="Paid"),"Paid",IF(((TODAY()-D112)&gt;90),"90+",IF(((TODAY()-D112)&gt;60),"61-90",IF(((TODAY()-D112)&gt;30),"31-60","0-30")))))</f>
        <v/>
      </c>
    </row>
    <row r="113" spans="1:8" x14ac:dyDescent="0.25">
      <c r="D113" s="11"/>
      <c r="E113" s="12"/>
      <c r="G113" s="13" t="str">
        <f>IF($A113="","",IF((F113="Paid"),"",(TODAY()-D113)))</f>
        <v/>
      </c>
      <c r="H113" s="14" t="str">
        <f>IF($A113="","",IF((F113="Paid"),"Paid",IF(((TODAY()-D113)&gt;90),"90+",IF(((TODAY()-D113)&gt;60),"61-90",IF(((TODAY()-D113)&gt;30),"31-60","0-30")))))</f>
        <v/>
      </c>
    </row>
    <row r="114" spans="1:8" x14ac:dyDescent="0.25">
      <c r="D114" s="11"/>
      <c r="E114" s="12"/>
      <c r="G114" s="13" t="str">
        <f>IF($A114="","",IF((F114="Paid"),"",(TODAY()-D114)))</f>
        <v/>
      </c>
      <c r="H114" s="14" t="str">
        <f>IF($A114="","",IF((F114="Paid"),"Paid",IF(((TODAY()-D114)&gt;90),"90+",IF(((TODAY()-D114)&gt;60),"61-90",IF(((TODAY()-D114)&gt;30),"31-60","0-30")))))</f>
        <v/>
      </c>
    </row>
    <row r="115" spans="1:8" x14ac:dyDescent="0.25">
      <c r="D115" s="11"/>
      <c r="E115" s="12"/>
      <c r="G115" s="13" t="str">
        <f>IF($A115="","",IF((F115="Paid"),"",(TODAY()-D115)))</f>
        <v/>
      </c>
      <c r="H115" s="14" t="str">
        <f>IF($A115="","",IF((F115="Paid"),"Paid",IF(((TODAY()-D115)&gt;90),"90+",IF(((TODAY()-D115)&gt;60),"61-90",IF(((TODAY()-D115)&gt;30),"31-60","0-30")))))</f>
        <v/>
      </c>
    </row>
    <row r="116" spans="1:8" x14ac:dyDescent="0.25">
      <c r="D116" s="11"/>
      <c r="E116" s="12"/>
      <c r="G116" s="13" t="str">
        <f>IF($A116="","",IF((F116="Paid"),"",(TODAY()-D116)))</f>
        <v/>
      </c>
      <c r="H116" s="14" t="str">
        <f>IF($A116="","",IF((F116="Paid"),"Paid",IF(((TODAY()-D116)&gt;90),"90+",IF(((TODAY()-D116)&gt;60),"61-90",IF(((TODAY()-D116)&gt;30),"31-60","0-30")))))</f>
        <v/>
      </c>
    </row>
    <row r="117" spans="1:8" x14ac:dyDescent="0.25">
      <c r="D117" s="11"/>
      <c r="E117" s="12"/>
      <c r="G117" s="13" t="str">
        <f>IF($A117="","",IF((F117="Paid"),"",(TODAY()-D117)))</f>
        <v/>
      </c>
      <c r="H117" s="14" t="str">
        <f>IF($A117="","",IF((F117="Paid"),"Paid",IF(((TODAY()-D117)&gt;90),"90+",IF(((TODAY()-D117)&gt;60),"61-90",IF(((TODAY()-D117)&gt;30),"31-60","0-30")))))</f>
        <v/>
      </c>
    </row>
    <row r="118" spans="1:8" x14ac:dyDescent="0.25">
      <c r="D118" s="11"/>
      <c r="E118" s="12"/>
      <c r="G118" s="13" t="str">
        <f>IF($A118="","",IF((F118="Paid"),"",(TODAY()-D118)))</f>
        <v/>
      </c>
      <c r="H118" s="14" t="str">
        <f>IF($A118="","",IF((F118="Paid"),"Paid",IF(((TODAY()-D118)&gt;90),"90+",IF(((TODAY()-D118)&gt;60),"61-90",IF(((TODAY()-D118)&gt;30),"31-60","0-30")))))</f>
        <v/>
      </c>
    </row>
    <row r="119" spans="1:8" x14ac:dyDescent="0.25">
      <c r="D119" s="11"/>
      <c r="E119" s="12"/>
      <c r="G119" s="13" t="str">
        <f>IF($A119="","",IF((F119="Paid"),"",(TODAY()-D119)))</f>
        <v/>
      </c>
      <c r="H119" s="14" t="str">
        <f>IF($A119="","",IF((F119="Paid"),"Paid",IF(((TODAY()-D119)&gt;90),"90+",IF(((TODAY()-D119)&gt;60),"61-90",IF(((TODAY()-D119)&gt;30),"31-60","0-30")))))</f>
        <v/>
      </c>
    </row>
    <row r="120" spans="1:8" x14ac:dyDescent="0.25">
      <c r="D120" s="11"/>
      <c r="E120" s="12"/>
      <c r="G120" s="13" t="str">
        <f>IF($A120="","",IF((F120="Paid"),"",(TODAY()-D120)))</f>
        <v/>
      </c>
      <c r="H120" s="14" t="str">
        <f>IF($A120="","",IF((F120="Paid"),"Paid",IF(((TODAY()-D120)&gt;90),"90+",IF(((TODAY()-D120)&gt;60),"61-90",IF(((TODAY()-D120)&gt;30),"31-60","0-30")))))</f>
        <v/>
      </c>
    </row>
    <row r="121" spans="1:8" x14ac:dyDescent="0.25">
      <c r="D121" s="11"/>
      <c r="E121" s="12"/>
      <c r="G121" s="13" t="str">
        <f>IF($A121="","",IF((F121="Paid"),"",(TODAY()-D121)))</f>
        <v/>
      </c>
      <c r="H121" s="14" t="str">
        <f>IF($A121="","",IF((F121="Paid"),"Paid",IF(((TODAY()-D121)&gt;90),"90+",IF(((TODAY()-D121)&gt;60),"61-90",IF(((TODAY()-D121)&gt;30),"31-60","0-30")))))</f>
        <v/>
      </c>
    </row>
    <row r="122" spans="1:8" x14ac:dyDescent="0.25">
      <c r="D122" s="11"/>
      <c r="E122" s="12"/>
      <c r="G122" s="13" t="str">
        <f>IF($A122="","",IF((F122="Paid"),"",(TODAY()-D122)))</f>
        <v/>
      </c>
      <c r="H122" s="14" t="str">
        <f>IF($A122="","",IF((F122="Paid"),"Paid",IF(((TODAY()-D122)&gt;90),"90+",IF(((TODAY()-D122)&gt;60),"61-90",IF(((TODAY()-D122)&gt;30),"31-60","0-30")))))</f>
        <v/>
      </c>
    </row>
    <row r="123" spans="1:8" x14ac:dyDescent="0.25">
      <c r="D123" s="11"/>
      <c r="E123" s="12"/>
      <c r="G123" s="13" t="str">
        <f>IF($A123="","",IF((F123="Paid"),"",(TODAY()-D123)))</f>
        <v/>
      </c>
      <c r="H123" s="14" t="str">
        <f>IF($A123="","",IF((F123="Paid"),"Paid",IF(((TODAY()-D123)&gt;90),"90+",IF(((TODAY()-D123)&gt;60),"61-90",IF(((TODAY()-D123)&gt;30),"31-60","0-30")))))</f>
        <v/>
      </c>
    </row>
    <row r="124" spans="1:8" x14ac:dyDescent="0.25">
      <c r="D124" s="11"/>
      <c r="E124" s="12"/>
      <c r="G124" s="13" t="str">
        <f>IF($A124="","",IF((F124="Paid"),"",(TODAY()-D124)))</f>
        <v/>
      </c>
      <c r="H124" s="14" t="str">
        <f>IF($A124="","",IF((F124="Paid"),"Paid",IF(((TODAY()-D124)&gt;90),"90+",IF(((TODAY()-D124)&gt;60),"61-90",IF(((TODAY()-D124)&gt;30),"31-60","0-30")))))</f>
        <v/>
      </c>
    </row>
    <row r="125" spans="1:8" x14ac:dyDescent="0.25">
      <c r="D125" s="11"/>
      <c r="E125" s="12"/>
      <c r="G125" s="13" t="str">
        <f>IF($A125="","",IF((F125="Paid"),"",(TODAY()-D125)))</f>
        <v/>
      </c>
      <c r="H125" s="14" t="str">
        <f>IF($A125="","",IF((F125="Paid"),"Paid",IF(((TODAY()-D125)&gt;90),"90+",IF(((TODAY()-D125)&gt;60),"61-90",IF(((TODAY()-D125)&gt;30),"31-60","0-30")))))</f>
        <v/>
      </c>
    </row>
    <row r="126" spans="1:8" x14ac:dyDescent="0.25">
      <c r="D126" s="11"/>
      <c r="E126" s="12"/>
      <c r="G126" s="13" t="str">
        <f>IF($A126="","",IF((F126="Paid"),"",(TODAY()-D126)))</f>
        <v/>
      </c>
      <c r="H126" s="14" t="str">
        <f>IF($A126="","",IF((F126="Paid"),"Paid",IF(((TODAY()-D126)&gt;90),"90+",IF(((TODAY()-D126)&gt;60),"61-90",IF(((TODAY()-D126)&gt;30),"31-60","0-30")))))</f>
        <v/>
      </c>
    </row>
    <row r="127" spans="1:8" x14ac:dyDescent="0.25">
      <c r="D127" s="11"/>
      <c r="E127" s="12"/>
      <c r="G127" s="13" t="str">
        <f>IF($A127="","",IF((F127="Paid"),"",(TODAY()-D127)))</f>
        <v/>
      </c>
      <c r="H127" s="14" t="str">
        <f>IF($A127="","",IF((F127="Paid"),"Paid",IF(((TODAY()-D127)&gt;90),"90+",IF(((TODAY()-D127)&gt;60),"61-90",IF(((TODAY()-D127)&gt;30),"31-60","0-30")))))</f>
        <v/>
      </c>
    </row>
    <row r="128" spans="1:8" x14ac:dyDescent="0.25">
      <c r="D128" s="11"/>
      <c r="E128" s="12"/>
      <c r="G128" s="13" t="str">
        <f>IF($A128="","",IF((F128="Paid"),"",(TODAY()-D128)))</f>
        <v/>
      </c>
      <c r="H128" s="14" t="str">
        <f>IF($A128="","",IF((F128="Paid"),"Paid",IF(((TODAY()-D128)&gt;90),"90+",IF(((TODAY()-D128)&gt;60),"61-90",IF(((TODAY()-D128)&gt;30),"31-60","0-30")))))</f>
        <v/>
      </c>
    </row>
    <row r="129" spans="1:8" x14ac:dyDescent="0.25">
      <c r="D129" s="11"/>
      <c r="E129" s="12"/>
      <c r="G129" s="13" t="str">
        <f>IF($A129="","",IF((F129="Paid"),"",(TODAY()-D129)))</f>
        <v/>
      </c>
      <c r="H129" s="14" t="str">
        <f>IF($A129="","",IF((F129="Paid"),"Paid",IF(((TODAY()-D129)&gt;90),"90+",IF(((TODAY()-D129)&gt;60),"61-90",IF(((TODAY()-D129)&gt;30),"31-60","0-30")))))</f>
        <v/>
      </c>
    </row>
    <row r="130" spans="1:8" x14ac:dyDescent="0.25">
      <c r="D130" s="11"/>
      <c r="E130" s="12"/>
      <c r="G130" s="13" t="str">
        <f>IF($A130="","",IF((F130="Paid"),"",(TODAY()-D130)))</f>
        <v/>
      </c>
      <c r="H130" s="14" t="str">
        <f>IF($A130="","",IF((F130="Paid"),"Paid",IF(((TODAY()-D130)&gt;90),"90+",IF(((TODAY()-D130)&gt;60),"61-90",IF(((TODAY()-D130)&gt;30),"31-60","0-30")))))</f>
        <v/>
      </c>
    </row>
    <row r="131" spans="1:8" x14ac:dyDescent="0.25">
      <c r="D131" s="11"/>
      <c r="E131" s="12"/>
      <c r="G131" s="13" t="str">
        <f>IF($A131="","",IF((F131="Paid"),"",(TODAY()-D131)))</f>
        <v/>
      </c>
      <c r="H131" s="14" t="str">
        <f>IF($A131="","",IF((F131="Paid"),"Paid",IF(((TODAY()-D131)&gt;90),"90+",IF(((TODAY()-D131)&gt;60),"61-90",IF(((TODAY()-D131)&gt;30),"31-60","0-30")))))</f>
        <v/>
      </c>
    </row>
    <row r="132" spans="1:8" x14ac:dyDescent="0.25">
      <c r="D132" s="11"/>
      <c r="E132" s="12"/>
      <c r="G132" s="13" t="str">
        <f>IF($A132="","",IF((F132="Paid"),"",(TODAY()-D132)))</f>
        <v/>
      </c>
      <c r="H132" s="14" t="str">
        <f>IF($A132="","",IF((F132="Paid"),"Paid",IF(((TODAY()-D132)&gt;90),"90+",IF(((TODAY()-D132)&gt;60),"61-90",IF(((TODAY()-D132)&gt;30),"31-60","0-30")))))</f>
        <v/>
      </c>
    </row>
    <row r="133" spans="1:8" x14ac:dyDescent="0.25">
      <c r="D133" s="11"/>
      <c r="E133" s="12"/>
      <c r="G133" s="13" t="str">
        <f>IF($A133="","",IF((F133="Paid"),"",(TODAY()-D133)))</f>
        <v/>
      </c>
      <c r="H133" s="14" t="str">
        <f>IF($A133="","",IF((F133="Paid"),"Paid",IF(((TODAY()-D133)&gt;90),"90+",IF(((TODAY()-D133)&gt;60),"61-90",IF(((TODAY()-D133)&gt;30),"31-60","0-30")))))</f>
        <v/>
      </c>
    </row>
    <row r="134" spans="1:8" x14ac:dyDescent="0.25">
      <c r="D134" s="11"/>
      <c r="E134" s="12"/>
      <c r="G134" s="13" t="str">
        <f>IF($A134="","",IF((F134="Paid"),"",(TODAY()-D134)))</f>
        <v/>
      </c>
      <c r="H134" s="14" t="str">
        <f>IF($A134="","",IF((F134="Paid"),"Paid",IF(((TODAY()-D134)&gt;90),"90+",IF(((TODAY()-D134)&gt;60),"61-90",IF(((TODAY()-D134)&gt;30),"31-60","0-30")))))</f>
        <v/>
      </c>
    </row>
    <row r="135" spans="1:8" x14ac:dyDescent="0.25">
      <c r="D135" s="11"/>
      <c r="E135" s="12"/>
      <c r="G135" s="13" t="str">
        <f>IF($A135="","",IF((F135="Paid"),"",(TODAY()-D135)))</f>
        <v/>
      </c>
      <c r="H135" s="14" t="str">
        <f>IF($A135="","",IF((F135="Paid"),"Paid",IF(((TODAY()-D135)&gt;90),"90+",IF(((TODAY()-D135)&gt;60),"61-90",IF(((TODAY()-D135)&gt;30),"31-60","0-30")))))</f>
        <v/>
      </c>
    </row>
    <row r="136" spans="1:8" x14ac:dyDescent="0.25">
      <c r="D136" s="11"/>
      <c r="E136" s="12"/>
      <c r="G136" s="13" t="str">
        <f>IF($A136="","",IF((F136="Paid"),"",(TODAY()-D136)))</f>
        <v/>
      </c>
      <c r="H136" s="14" t="str">
        <f>IF($A136="","",IF((F136="Paid"),"Paid",IF(((TODAY()-D136)&gt;90),"90+",IF(((TODAY()-D136)&gt;60),"61-90",IF(((TODAY()-D136)&gt;30),"31-60","0-30")))))</f>
        <v/>
      </c>
    </row>
    <row r="137" spans="1:8" x14ac:dyDescent="0.25">
      <c r="D137" s="11"/>
      <c r="E137" s="12"/>
      <c r="G137" s="13" t="str">
        <f>IF($A137="","",IF((F137="Paid"),"",(TODAY()-D137)))</f>
        <v/>
      </c>
      <c r="H137" s="14" t="str">
        <f>IF($A137="","",IF((F137="Paid"),"Paid",IF(((TODAY()-D137)&gt;90),"90+",IF(((TODAY()-D137)&gt;60),"61-90",IF(((TODAY()-D137)&gt;30),"31-60","0-30")))))</f>
        <v/>
      </c>
    </row>
    <row r="138" spans="1:8" x14ac:dyDescent="0.25">
      <c r="D138" s="11"/>
      <c r="E138" s="12"/>
      <c r="G138" s="13" t="str">
        <f>IF($A138="","",IF((F138="Paid"),"",(TODAY()-D138)))</f>
        <v/>
      </c>
      <c r="H138" s="14" t="str">
        <f>IF($A138="","",IF((F138="Paid"),"Paid",IF(((TODAY()-D138)&gt;90),"90+",IF(((TODAY()-D138)&gt;60),"61-90",IF(((TODAY()-D138)&gt;30),"31-60","0-30")))))</f>
        <v/>
      </c>
    </row>
    <row r="139" spans="1:8" x14ac:dyDescent="0.25">
      <c r="D139" s="11"/>
      <c r="E139" s="12"/>
      <c r="G139" s="13" t="str">
        <f>IF($A139="","",IF((F139="Paid"),"",(TODAY()-D139)))</f>
        <v/>
      </c>
      <c r="H139" s="14" t="str">
        <f>IF($A139="","",IF((F139="Paid"),"Paid",IF(((TODAY()-D139)&gt;90),"90+",IF(((TODAY()-D139)&gt;60),"61-90",IF(((TODAY()-D139)&gt;30),"31-60","0-30")))))</f>
        <v/>
      </c>
    </row>
    <row r="140" spans="1:8" x14ac:dyDescent="0.25">
      <c r="D140" s="11"/>
      <c r="E140" s="12"/>
      <c r="G140" s="13" t="str">
        <f>IF($A140="","",IF((F140="Paid"),"",(TODAY()-D140)))</f>
        <v/>
      </c>
      <c r="H140" s="14" t="str">
        <f>IF($A140="","",IF((F140="Paid"),"Paid",IF(((TODAY()-D140)&gt;90),"90+",IF(((TODAY()-D140)&gt;60),"61-90",IF(((TODAY()-D140)&gt;30),"31-60","0-30")))))</f>
        <v/>
      </c>
    </row>
    <row r="141" spans="1:8" x14ac:dyDescent="0.25">
      <c r="D141" s="11"/>
      <c r="E141" s="12"/>
      <c r="G141" s="13" t="str">
        <f>IF($A141="","",IF((F141="Paid"),"",(TODAY()-D141)))</f>
        <v/>
      </c>
      <c r="H141" s="14" t="str">
        <f>IF($A141="","",IF((F141="Paid"),"Paid",IF(((TODAY()-D141)&gt;90),"90+",IF(((TODAY()-D141)&gt;60),"61-90",IF(((TODAY()-D141)&gt;30),"31-60","0-30")))))</f>
        <v/>
      </c>
    </row>
    <row r="142" spans="1:8" x14ac:dyDescent="0.25">
      <c r="D142" s="11"/>
      <c r="E142" s="12"/>
      <c r="G142" s="13" t="str">
        <f>IF($A142="","",IF((F142="Paid"),"",(TODAY()-D142)))</f>
        <v/>
      </c>
      <c r="H142" s="14" t="str">
        <f>IF($A142="","",IF((F142="Paid"),"Paid",IF(((TODAY()-D142)&gt;90),"90+",IF(((TODAY()-D142)&gt;60),"61-90",IF(((TODAY()-D142)&gt;30),"31-60","0-30")))))</f>
        <v/>
      </c>
    </row>
    <row r="143" spans="1:8" x14ac:dyDescent="0.25">
      <c r="D143" s="11"/>
      <c r="E143" s="12"/>
      <c r="G143" s="13" t="str">
        <f>IF($A143="","",IF((F143="Paid"),"",(TODAY()-D143)))</f>
        <v/>
      </c>
      <c r="H143" s="14" t="str">
        <f>IF($A143="","",IF((F143="Paid"),"Paid",IF(((TODAY()-D143)&gt;90),"90+",IF(((TODAY()-D143)&gt;60),"61-90",IF(((TODAY()-D143)&gt;30),"31-60","0-30")))))</f>
        <v/>
      </c>
    </row>
    <row r="144" spans="1:8" x14ac:dyDescent="0.25">
      <c r="D144" s="11"/>
      <c r="E144" s="12"/>
      <c r="G144" s="13" t="str">
        <f>IF($A144="","",IF((F144="Paid"),"",(TODAY()-D144)))</f>
        <v/>
      </c>
      <c r="H144" s="14" t="str">
        <f>IF($A144="","",IF((F144="Paid"),"Paid",IF(((TODAY()-D144)&gt;90),"90+",IF(((TODAY()-D144)&gt;60),"61-90",IF(((TODAY()-D144)&gt;30),"31-60","0-30")))))</f>
        <v/>
      </c>
    </row>
    <row r="145" spans="1:8" x14ac:dyDescent="0.25">
      <c r="D145" s="11"/>
      <c r="E145" s="12"/>
      <c r="G145" s="13" t="str">
        <f>IF($A145="","",IF((F145="Paid"),"",(TODAY()-D145)))</f>
        <v/>
      </c>
      <c r="H145" s="14" t="str">
        <f>IF($A145="","",IF((F145="Paid"),"Paid",IF(((TODAY()-D145)&gt;90),"90+",IF(((TODAY()-D145)&gt;60),"61-90",IF(((TODAY()-D145)&gt;30),"31-60","0-30")))))</f>
        <v/>
      </c>
    </row>
    <row r="146" spans="1:8" x14ac:dyDescent="0.25">
      <c r="D146" s="11"/>
      <c r="E146" s="12"/>
      <c r="G146" s="13" t="str">
        <f>IF($A146="","",IF((F146="Paid"),"",(TODAY()-D146)))</f>
        <v/>
      </c>
      <c r="H146" s="14" t="str">
        <f>IF($A146="","",IF((F146="Paid"),"Paid",IF(((TODAY()-D146)&gt;90),"90+",IF(((TODAY()-D146)&gt;60),"61-90",IF(((TODAY()-D146)&gt;30),"31-60","0-30")))))</f>
        <v/>
      </c>
    </row>
    <row r="147" spans="1:8" x14ac:dyDescent="0.25">
      <c r="D147" s="11"/>
      <c r="E147" s="12"/>
      <c r="G147" s="13" t="str">
        <f>IF($A147="","",IF((F147="Paid"),"",(TODAY()-D147)))</f>
        <v/>
      </c>
      <c r="H147" s="14" t="str">
        <f>IF($A147="","",IF((F147="Paid"),"Paid",IF(((TODAY()-D147)&gt;90),"90+",IF(((TODAY()-D147)&gt;60),"61-90",IF(((TODAY()-D147)&gt;30),"31-60","0-30")))))</f>
        <v/>
      </c>
    </row>
    <row r="148" spans="1:8" x14ac:dyDescent="0.25">
      <c r="D148" s="11"/>
      <c r="E148" s="12"/>
      <c r="G148" s="13" t="str">
        <f>IF($A148="","",IF((F148="Paid"),"",(TODAY()-D148)))</f>
        <v/>
      </c>
      <c r="H148" s="14" t="str">
        <f>IF($A148="","",IF((F148="Paid"),"Paid",IF(((TODAY()-D148)&gt;90),"90+",IF(((TODAY()-D148)&gt;60),"61-90",IF(((TODAY()-D148)&gt;30),"31-60","0-30")))))</f>
        <v/>
      </c>
    </row>
    <row r="149" spans="1:8" x14ac:dyDescent="0.25">
      <c r="D149" s="11"/>
      <c r="E149" s="12"/>
      <c r="G149" s="13" t="str">
        <f>IF($A149="","",IF((F149="Paid"),"",(TODAY()-D149)))</f>
        <v/>
      </c>
      <c r="H149" s="14" t="str">
        <f>IF($A149="","",IF((F149="Paid"),"Paid",IF(((TODAY()-D149)&gt;90),"90+",IF(((TODAY()-D149)&gt;60),"61-90",IF(((TODAY()-D149)&gt;30),"31-60","0-30")))))</f>
        <v/>
      </c>
    </row>
    <row r="150" spans="1:8" x14ac:dyDescent="0.25">
      <c r="D150" s="11"/>
      <c r="E150" s="12"/>
      <c r="G150" s="13" t="str">
        <f>IF($A150="","",IF((F150="Paid"),"",(TODAY()-D150)))</f>
        <v/>
      </c>
      <c r="H150" s="14" t="str">
        <f>IF($A150="","",IF((F150="Paid"),"Paid",IF(((TODAY()-D150)&gt;90),"90+",IF(((TODAY()-D150)&gt;60),"61-90",IF(((TODAY()-D150)&gt;30),"31-60","0-30")))))</f>
        <v/>
      </c>
    </row>
    <row r="151" spans="1:8" x14ac:dyDescent="0.25">
      <c r="D151" s="11"/>
      <c r="E151" s="12"/>
      <c r="G151" s="13" t="str">
        <f>IF($A151="","",IF((F151="Paid"),"",(TODAY()-D151)))</f>
        <v/>
      </c>
      <c r="H151" s="14" t="str">
        <f>IF($A151="","",IF((F151="Paid"),"Paid",IF(((TODAY()-D151)&gt;90),"90+",IF(((TODAY()-D151)&gt;60),"61-90",IF(((TODAY()-D151)&gt;30),"31-60","0-30")))))</f>
        <v/>
      </c>
    </row>
    <row r="152" spans="1:8" x14ac:dyDescent="0.25">
      <c r="D152" s="11"/>
      <c r="E152" s="12"/>
      <c r="G152" s="13" t="str">
        <f>IF($A152="","",IF((F152="Paid"),"",(TODAY()-D152)))</f>
        <v/>
      </c>
      <c r="H152" s="14" t="str">
        <f>IF($A152="","",IF((F152="Paid"),"Paid",IF(((TODAY()-D152)&gt;90),"90+",IF(((TODAY()-D152)&gt;60),"61-90",IF(((TODAY()-D152)&gt;30),"31-60","0-30")))))</f>
        <v/>
      </c>
    </row>
    <row r="153" spans="1:8" x14ac:dyDescent="0.25">
      <c r="D153" s="11"/>
      <c r="E153" s="12"/>
      <c r="G153" s="13" t="str">
        <f>IF($A153="","",IF((F153="Paid"),"",(TODAY()-D153)))</f>
        <v/>
      </c>
      <c r="H153" s="14" t="str">
        <f>IF($A153="","",IF((F153="Paid"),"Paid",IF(((TODAY()-D153)&gt;90),"90+",IF(((TODAY()-D153)&gt;60),"61-90",IF(((TODAY()-D153)&gt;30),"31-60","0-30")))))</f>
        <v/>
      </c>
    </row>
    <row r="154" spans="1:8" x14ac:dyDescent="0.25">
      <c r="D154" s="11"/>
      <c r="E154" s="12"/>
      <c r="G154" s="13" t="str">
        <f>IF($A154="","",IF((F154="Paid"),"",(TODAY()-D154)))</f>
        <v/>
      </c>
      <c r="H154" s="14" t="str">
        <f>IF($A154="","",IF((F154="Paid"),"Paid",IF(((TODAY()-D154)&gt;90),"90+",IF(((TODAY()-D154)&gt;60),"61-90",IF(((TODAY()-D154)&gt;30),"31-60","0-30")))))</f>
        <v/>
      </c>
    </row>
    <row r="155" spans="1:8" x14ac:dyDescent="0.25">
      <c r="D155" s="11"/>
      <c r="E155" s="12"/>
      <c r="G155" s="13" t="str">
        <f>IF($A155="","",IF((F155="Paid"),"",(TODAY()-D155)))</f>
        <v/>
      </c>
      <c r="H155" s="14" t="str">
        <f>IF($A155="","",IF((F155="Paid"),"Paid",IF(((TODAY()-D155)&gt;90),"90+",IF(((TODAY()-D155)&gt;60),"61-90",IF(((TODAY()-D155)&gt;30),"31-60","0-30")))))</f>
        <v/>
      </c>
    </row>
    <row r="156" spans="1:8" x14ac:dyDescent="0.25">
      <c r="D156" s="11"/>
      <c r="E156" s="12"/>
      <c r="G156" s="13" t="str">
        <f>IF($A156="","",IF((F156="Paid"),"",(TODAY()-D156)))</f>
        <v/>
      </c>
      <c r="H156" s="14" t="str">
        <f>IF($A156="","",IF((F156="Paid"),"Paid",IF(((TODAY()-D156)&gt;90),"90+",IF(((TODAY()-D156)&gt;60),"61-90",IF(((TODAY()-D156)&gt;30),"31-60","0-30")))))</f>
        <v/>
      </c>
    </row>
    <row r="157" spans="1:8" x14ac:dyDescent="0.25">
      <c r="D157" s="11"/>
      <c r="E157" s="12"/>
      <c r="G157" s="13" t="str">
        <f>IF($A157="","",IF((F157="Paid"),"",(TODAY()-D157)))</f>
        <v/>
      </c>
      <c r="H157" s="14" t="str">
        <f>IF($A157="","",IF((F157="Paid"),"Paid",IF(((TODAY()-D157)&gt;90),"90+",IF(((TODAY()-D157)&gt;60),"61-90",IF(((TODAY()-D157)&gt;30),"31-60","0-30")))))</f>
        <v/>
      </c>
    </row>
    <row r="158" spans="1:8" x14ac:dyDescent="0.25">
      <c r="D158" s="11"/>
      <c r="E158" s="12"/>
      <c r="G158" s="13" t="str">
        <f>IF($A158="","",IF((F158="Paid"),"",(TODAY()-D158)))</f>
        <v/>
      </c>
      <c r="H158" s="14" t="str">
        <f>IF($A158="","",IF((F158="Paid"),"Paid",IF(((TODAY()-D158)&gt;90),"90+",IF(((TODAY()-D158)&gt;60),"61-90",IF(((TODAY()-D158)&gt;30),"31-60","0-30")))))</f>
        <v/>
      </c>
    </row>
    <row r="159" spans="1:8" x14ac:dyDescent="0.25">
      <c r="D159" s="11"/>
      <c r="E159" s="12"/>
      <c r="G159" s="13" t="str">
        <f>IF($A159="","",IF((F159="Paid"),"",(TODAY()-D159)))</f>
        <v/>
      </c>
      <c r="H159" s="14" t="str">
        <f>IF($A159="","",IF((F159="Paid"),"Paid",IF(((TODAY()-D159)&gt;90),"90+",IF(((TODAY()-D159)&gt;60),"61-90",IF(((TODAY()-D159)&gt;30),"31-60","0-30")))))</f>
        <v/>
      </c>
    </row>
    <row r="160" spans="1:8" x14ac:dyDescent="0.25">
      <c r="D160" s="11"/>
      <c r="E160" s="12"/>
      <c r="G160" s="13" t="str">
        <f>IF($A160="","",IF((F160="Paid"),"",(TODAY()-D160)))</f>
        <v/>
      </c>
      <c r="H160" s="14" t="str">
        <f>IF($A160="","",IF((F160="Paid"),"Paid",IF(((TODAY()-D160)&gt;90),"90+",IF(((TODAY()-D160)&gt;60),"61-90",IF(((TODAY()-D160)&gt;30),"31-60","0-30")))))</f>
        <v/>
      </c>
    </row>
    <row r="161" spans="1:8" x14ac:dyDescent="0.25">
      <c r="D161" s="11"/>
      <c r="E161" s="12"/>
      <c r="G161" s="13" t="str">
        <f>IF($A161="","",IF((F161="Paid"),"",(TODAY()-D161)))</f>
        <v/>
      </c>
      <c r="H161" s="14" t="str">
        <f>IF($A161="","",IF((F161="Paid"),"Paid",IF(((TODAY()-D161)&gt;90),"90+",IF(((TODAY()-D161)&gt;60),"61-90",IF(((TODAY()-D161)&gt;30),"31-60","0-30")))))</f>
        <v/>
      </c>
    </row>
    <row r="162" spans="1:8" x14ac:dyDescent="0.25">
      <c r="D162" s="11"/>
      <c r="E162" s="12"/>
      <c r="G162" s="13" t="str">
        <f>IF($A162="","",IF((F162="Paid"),"",(TODAY()-D162)))</f>
        <v/>
      </c>
      <c r="H162" s="14" t="str">
        <f>IF($A162="","",IF((F162="Paid"),"Paid",IF(((TODAY()-D162)&gt;90),"90+",IF(((TODAY()-D162)&gt;60),"61-90",IF(((TODAY()-D162)&gt;30),"31-60","0-30")))))</f>
        <v/>
      </c>
    </row>
    <row r="163" spans="1:8" x14ac:dyDescent="0.25">
      <c r="D163" s="11"/>
      <c r="E163" s="12"/>
      <c r="G163" s="13" t="str">
        <f>IF($A163="","",IF((F163="Paid"),"",(TODAY()-D163)))</f>
        <v/>
      </c>
      <c r="H163" s="14" t="str">
        <f>IF($A163="","",IF((F163="Paid"),"Paid",IF(((TODAY()-D163)&gt;90),"90+",IF(((TODAY()-D163)&gt;60),"61-90",IF(((TODAY()-D163)&gt;30),"31-60","0-30")))))</f>
        <v/>
      </c>
    </row>
    <row r="164" spans="1:8" x14ac:dyDescent="0.25">
      <c r="D164" s="11"/>
      <c r="E164" s="12"/>
      <c r="G164" s="13" t="str">
        <f>IF($A164="","",IF((F164="Paid"),"",(TODAY()-D164)))</f>
        <v/>
      </c>
      <c r="H164" s="14" t="str">
        <f>IF($A164="","",IF((F164="Paid"),"Paid",IF(((TODAY()-D164)&gt;90),"90+",IF(((TODAY()-D164)&gt;60),"61-90",IF(((TODAY()-D164)&gt;30),"31-60","0-30")))))</f>
        <v/>
      </c>
    </row>
    <row r="165" spans="1:8" x14ac:dyDescent="0.25">
      <c r="D165" s="11"/>
      <c r="E165" s="12"/>
      <c r="G165" s="13" t="str">
        <f>IF($A165="","",IF((F165="Paid"),"",(TODAY()-D165)))</f>
        <v/>
      </c>
      <c r="H165" s="14" t="str">
        <f>IF($A165="","",IF((F165="Paid"),"Paid",IF(((TODAY()-D165)&gt;90),"90+",IF(((TODAY()-D165)&gt;60),"61-90",IF(((TODAY()-D165)&gt;30),"31-60","0-30")))))</f>
        <v/>
      </c>
    </row>
    <row r="166" spans="1:8" x14ac:dyDescent="0.25">
      <c r="D166" s="11"/>
      <c r="E166" s="12"/>
      <c r="G166" s="13" t="str">
        <f>IF($A166="","",IF((F166="Paid"),"",(TODAY()-D166)))</f>
        <v/>
      </c>
      <c r="H166" s="14" t="str">
        <f>IF($A166="","",IF((F166="Paid"),"Paid",IF(((TODAY()-D166)&gt;90),"90+",IF(((TODAY()-D166)&gt;60),"61-90",IF(((TODAY()-D166)&gt;30),"31-60","0-30")))))</f>
        <v/>
      </c>
    </row>
    <row r="167" spans="1:8" x14ac:dyDescent="0.25">
      <c r="D167" s="11"/>
      <c r="E167" s="12"/>
      <c r="G167" s="13" t="str">
        <f>IF($A167="","",IF((F167="Paid"),"",(TODAY()-D167)))</f>
        <v/>
      </c>
      <c r="H167" s="14" t="str">
        <f>IF($A167="","",IF((F167="Paid"),"Paid",IF(((TODAY()-D167)&gt;90),"90+",IF(((TODAY()-D167)&gt;60),"61-90",IF(((TODAY()-D167)&gt;30),"31-60","0-30")))))</f>
        <v/>
      </c>
    </row>
    <row r="168" spans="1:8" x14ac:dyDescent="0.25">
      <c r="D168" s="11"/>
      <c r="E168" s="12"/>
      <c r="G168" s="13" t="str">
        <f>IF($A168="","",IF((F168="Paid"),"",(TODAY()-D168)))</f>
        <v/>
      </c>
      <c r="H168" s="14" t="str">
        <f>IF($A168="","",IF((F168="Paid"),"Paid",IF(((TODAY()-D168)&gt;90),"90+",IF(((TODAY()-D168)&gt;60),"61-90",IF(((TODAY()-D168)&gt;30),"31-60","0-30")))))</f>
        <v/>
      </c>
    </row>
    <row r="169" spans="1:8" x14ac:dyDescent="0.25">
      <c r="D169" s="11"/>
      <c r="E169" s="12"/>
      <c r="G169" s="13" t="str">
        <f>IF($A169="","",IF((F169="Paid"),"",(TODAY()-D169)))</f>
        <v/>
      </c>
      <c r="H169" s="14" t="str">
        <f>IF($A169="","",IF((F169="Paid"),"Paid",IF(((TODAY()-D169)&gt;90),"90+",IF(((TODAY()-D169)&gt;60),"61-90",IF(((TODAY()-D169)&gt;30),"31-60","0-30")))))</f>
        <v/>
      </c>
    </row>
    <row r="170" spans="1:8" x14ac:dyDescent="0.25">
      <c r="D170" s="11"/>
      <c r="E170" s="12"/>
      <c r="G170" s="13" t="str">
        <f>IF($A170="","",IF((F170="Paid"),"",(TODAY()-D170)))</f>
        <v/>
      </c>
      <c r="H170" s="14" t="str">
        <f>IF($A170="","",IF((F170="Paid"),"Paid",IF(((TODAY()-D170)&gt;90),"90+",IF(((TODAY()-D170)&gt;60),"61-90",IF(((TODAY()-D170)&gt;30),"31-60","0-30")))))</f>
        <v/>
      </c>
    </row>
    <row r="171" spans="1:8" x14ac:dyDescent="0.25">
      <c r="D171" s="11"/>
      <c r="E171" s="12"/>
      <c r="G171" s="13" t="str">
        <f>IF($A171="","",IF((F171="Paid"),"",(TODAY()-D171)))</f>
        <v/>
      </c>
      <c r="H171" s="14" t="str">
        <f>IF($A171="","",IF((F171="Paid"),"Paid",IF(((TODAY()-D171)&gt;90),"90+",IF(((TODAY()-D171)&gt;60),"61-90",IF(((TODAY()-D171)&gt;30),"31-60","0-30")))))</f>
        <v/>
      </c>
    </row>
    <row r="172" spans="1:8" x14ac:dyDescent="0.25">
      <c r="D172" s="11"/>
      <c r="E172" s="12"/>
      <c r="G172" s="13" t="str">
        <f>IF($A172="","",IF((F172="Paid"),"",(TODAY()-D172)))</f>
        <v/>
      </c>
      <c r="H172" s="14" t="str">
        <f>IF($A172="","",IF((F172="Paid"),"Paid",IF(((TODAY()-D172)&gt;90),"90+",IF(((TODAY()-D172)&gt;60),"61-90",IF(((TODAY()-D172)&gt;30),"31-60","0-30")))))</f>
        <v/>
      </c>
    </row>
    <row r="173" spans="1:8" x14ac:dyDescent="0.25">
      <c r="D173" s="11"/>
      <c r="E173" s="12"/>
      <c r="G173" s="13" t="str">
        <f>IF($A173="","",IF((F173="Paid"),"",(TODAY()-D173)))</f>
        <v/>
      </c>
      <c r="H173" s="14" t="str">
        <f>IF($A173="","",IF((F173="Paid"),"Paid",IF(((TODAY()-D173)&gt;90),"90+",IF(((TODAY()-D173)&gt;60),"61-90",IF(((TODAY()-D173)&gt;30),"31-60","0-30")))))</f>
        <v/>
      </c>
    </row>
    <row r="174" spans="1:8" x14ac:dyDescent="0.25">
      <c r="D174" s="11"/>
      <c r="E174" s="12"/>
      <c r="G174" s="13" t="str">
        <f>IF($A174="","",IF((F174="Paid"),"",(TODAY()-D174)))</f>
        <v/>
      </c>
      <c r="H174" s="14" t="str">
        <f>IF($A174="","",IF((F174="Paid"),"Paid",IF(((TODAY()-D174)&gt;90),"90+",IF(((TODAY()-D174)&gt;60),"61-90",IF(((TODAY()-D174)&gt;30),"31-60","0-30")))))</f>
        <v/>
      </c>
    </row>
    <row r="175" spans="1:8" x14ac:dyDescent="0.25">
      <c r="D175" s="11"/>
      <c r="E175" s="12"/>
      <c r="G175" s="13" t="str">
        <f>IF($A175="","",IF((F175="Paid"),"",(TODAY()-D175)))</f>
        <v/>
      </c>
      <c r="H175" s="14" t="str">
        <f>IF($A175="","",IF((F175="Paid"),"Paid",IF(((TODAY()-D175)&gt;90),"90+",IF(((TODAY()-D175)&gt;60),"61-90",IF(((TODAY()-D175)&gt;30),"31-60","0-30")))))</f>
        <v/>
      </c>
    </row>
    <row r="176" spans="1:8" x14ac:dyDescent="0.25">
      <c r="D176" s="11"/>
      <c r="E176" s="12"/>
      <c r="G176" s="13" t="str">
        <f>IF($A176="","",IF((F176="Paid"),"",(TODAY()-D176)))</f>
        <v/>
      </c>
      <c r="H176" s="14" t="str">
        <f>IF($A176="","",IF((F176="Paid"),"Paid",IF(((TODAY()-D176)&gt;90),"90+",IF(((TODAY()-D176)&gt;60),"61-90",IF(((TODAY()-D176)&gt;30),"31-60","0-30")))))</f>
        <v/>
      </c>
    </row>
    <row r="177" spans="1:8" x14ac:dyDescent="0.25">
      <c r="D177" s="11"/>
      <c r="E177" s="12"/>
      <c r="G177" s="13" t="str">
        <f>IF($A177="","",IF((F177="Paid"),"",(TODAY()-D177)))</f>
        <v/>
      </c>
      <c r="H177" s="14" t="str">
        <f>IF($A177="","",IF((F177="Paid"),"Paid",IF(((TODAY()-D177)&gt;90),"90+",IF(((TODAY()-D177)&gt;60),"61-90",IF(((TODAY()-D177)&gt;30),"31-60","0-30")))))</f>
        <v/>
      </c>
    </row>
    <row r="178" spans="1:8" x14ac:dyDescent="0.25">
      <c r="D178" s="11"/>
      <c r="E178" s="12"/>
      <c r="G178" s="13" t="str">
        <f>IF($A178="","",IF((F178="Paid"),"",(TODAY()-D178)))</f>
        <v/>
      </c>
      <c r="H178" s="14" t="str">
        <f>IF($A178="","",IF((F178="Paid"),"Paid",IF(((TODAY()-D178)&gt;90),"90+",IF(((TODAY()-D178)&gt;60),"61-90",IF(((TODAY()-D178)&gt;30),"31-60","0-30")))))</f>
        <v/>
      </c>
    </row>
    <row r="179" spans="1:8" x14ac:dyDescent="0.25">
      <c r="D179" s="11"/>
      <c r="E179" s="12"/>
      <c r="G179" s="13" t="str">
        <f>IF($A179="","",IF((F179="Paid"),"",(TODAY()-D179)))</f>
        <v/>
      </c>
      <c r="H179" s="14" t="str">
        <f>IF($A179="","",IF((F179="Paid"),"Paid",IF(((TODAY()-D179)&gt;90),"90+",IF(((TODAY()-D179)&gt;60),"61-90",IF(((TODAY()-D179)&gt;30),"31-60","0-30")))))</f>
        <v/>
      </c>
    </row>
    <row r="180" spans="1:8" x14ac:dyDescent="0.25">
      <c r="D180" s="11"/>
      <c r="E180" s="12"/>
      <c r="G180" s="13" t="str">
        <f>IF($A180="","",IF((F180="Paid"),"",(TODAY()-D180)))</f>
        <v/>
      </c>
      <c r="H180" s="14" t="str">
        <f>IF($A180="","",IF((F180="Paid"),"Paid",IF(((TODAY()-D180)&gt;90),"90+",IF(((TODAY()-D180)&gt;60),"61-90",IF(((TODAY()-D180)&gt;30),"31-60","0-30")))))</f>
        <v/>
      </c>
    </row>
    <row r="181" spans="1:8" x14ac:dyDescent="0.25">
      <c r="D181" s="11"/>
      <c r="E181" s="12"/>
      <c r="G181" s="13" t="str">
        <f>IF($A181="","",IF((F181="Paid"),"",(TODAY()-D181)))</f>
        <v/>
      </c>
      <c r="H181" s="14" t="str">
        <f>IF($A181="","",IF((F181="Paid"),"Paid",IF(((TODAY()-D181)&gt;90),"90+",IF(((TODAY()-D181)&gt;60),"61-90",IF(((TODAY()-D181)&gt;30),"31-60","0-30")))))</f>
        <v/>
      </c>
    </row>
    <row r="182" spans="1:8" x14ac:dyDescent="0.25">
      <c r="D182" s="11"/>
      <c r="E182" s="12"/>
      <c r="G182" s="13" t="str">
        <f>IF($A182="","",IF((F182="Paid"),"",(TODAY()-D182)))</f>
        <v/>
      </c>
      <c r="H182" s="14" t="str">
        <f>IF($A182="","",IF((F182="Paid"),"Paid",IF(((TODAY()-D182)&gt;90),"90+",IF(((TODAY()-D182)&gt;60),"61-90",IF(((TODAY()-D182)&gt;30),"31-60","0-30")))))</f>
        <v/>
      </c>
    </row>
    <row r="183" spans="1:8" x14ac:dyDescent="0.25">
      <c r="D183" s="11"/>
      <c r="E183" s="12"/>
      <c r="G183" s="13" t="str">
        <f>IF($A183="","",IF((F183="Paid"),"",(TODAY()-D183)))</f>
        <v/>
      </c>
      <c r="H183" s="14" t="str">
        <f>IF($A183="","",IF((F183="Paid"),"Paid",IF(((TODAY()-D183)&gt;90),"90+",IF(((TODAY()-D183)&gt;60),"61-90",IF(((TODAY()-D183)&gt;30),"31-60","0-30")))))</f>
        <v/>
      </c>
    </row>
    <row r="184" spans="1:8" x14ac:dyDescent="0.25">
      <c r="D184" s="11"/>
      <c r="E184" s="12"/>
      <c r="G184" s="13" t="str">
        <f>IF($A184="","",IF((F184="Paid"),"",(TODAY()-D184)))</f>
        <v/>
      </c>
      <c r="H184" s="14" t="str">
        <f>IF($A184="","",IF((F184="Paid"),"Paid",IF(((TODAY()-D184)&gt;90),"90+",IF(((TODAY()-D184)&gt;60),"61-90",IF(((TODAY()-D184)&gt;30),"31-60","0-30")))))</f>
        <v/>
      </c>
    </row>
    <row r="185" spans="1:8" x14ac:dyDescent="0.25">
      <c r="D185" s="11"/>
      <c r="E185" s="12"/>
      <c r="G185" s="13" t="str">
        <f>IF($A185="","",IF((F185="Paid"),"",(TODAY()-D185)))</f>
        <v/>
      </c>
      <c r="H185" s="14" t="str">
        <f>IF($A185="","",IF((F185="Paid"),"Paid",IF(((TODAY()-D185)&gt;90),"90+",IF(((TODAY()-D185)&gt;60),"61-90",IF(((TODAY()-D185)&gt;30),"31-60","0-30")))))</f>
        <v/>
      </c>
    </row>
    <row r="186" spans="1:8" x14ac:dyDescent="0.25">
      <c r="D186" s="11"/>
      <c r="E186" s="12"/>
      <c r="G186" s="13" t="str">
        <f>IF($A186="","",IF((F186="Paid"),"",(TODAY()-D186)))</f>
        <v/>
      </c>
      <c r="H186" s="14" t="str">
        <f>IF($A186="","",IF((F186="Paid"),"Paid",IF(((TODAY()-D186)&gt;90),"90+",IF(((TODAY()-D186)&gt;60),"61-90",IF(((TODAY()-D186)&gt;30),"31-60","0-30")))))</f>
        <v/>
      </c>
    </row>
    <row r="187" spans="1:8" x14ac:dyDescent="0.25">
      <c r="D187" s="11"/>
      <c r="E187" s="12"/>
      <c r="G187" s="13" t="str">
        <f>IF($A187="","",IF((F187="Paid"),"",(TODAY()-D187)))</f>
        <v/>
      </c>
      <c r="H187" s="14" t="str">
        <f>IF($A187="","",IF((F187="Paid"),"Paid",IF(((TODAY()-D187)&gt;90),"90+",IF(((TODAY()-D187)&gt;60),"61-90",IF(((TODAY()-D187)&gt;30),"31-60","0-30")))))</f>
        <v/>
      </c>
    </row>
    <row r="188" spans="1:8" x14ac:dyDescent="0.25">
      <c r="D188" s="11"/>
      <c r="E188" s="12"/>
      <c r="G188" s="13" t="str">
        <f>IF($A188="","",IF((F188="Paid"),"",(TODAY()-D188)))</f>
        <v/>
      </c>
      <c r="H188" s="14" t="str">
        <f>IF($A188="","",IF((F188="Paid"),"Paid",IF(((TODAY()-D188)&gt;90),"90+",IF(((TODAY()-D188)&gt;60),"61-90",IF(((TODAY()-D188)&gt;30),"31-60","0-30")))))</f>
        <v/>
      </c>
    </row>
    <row r="189" spans="1:8" x14ac:dyDescent="0.25">
      <c r="D189" s="11"/>
      <c r="E189" s="12"/>
      <c r="G189" s="13" t="str">
        <f>IF($A189="","",IF((F189="Paid"),"",(TODAY()-D189)))</f>
        <v/>
      </c>
      <c r="H189" s="14" t="str">
        <f>IF($A189="","",IF((F189="Paid"),"Paid",IF(((TODAY()-D189)&gt;90),"90+",IF(((TODAY()-D189)&gt;60),"61-90",IF(((TODAY()-D189)&gt;30),"31-60","0-30")))))</f>
        <v/>
      </c>
    </row>
    <row r="190" spans="1:8" x14ac:dyDescent="0.25">
      <c r="D190" s="11"/>
      <c r="E190" s="12"/>
      <c r="G190" s="13" t="str">
        <f>IF($A190="","",IF((F190="Paid"),"",(TODAY()-D190)))</f>
        <v/>
      </c>
      <c r="H190" s="14" t="str">
        <f>IF($A190="","",IF((F190="Paid"),"Paid",IF(((TODAY()-D190)&gt;90),"90+",IF(((TODAY()-D190)&gt;60),"61-90",IF(((TODAY()-D190)&gt;30),"31-60","0-30")))))</f>
        <v/>
      </c>
    </row>
    <row r="191" spans="1:8" x14ac:dyDescent="0.25">
      <c r="D191" s="11"/>
      <c r="E191" s="12"/>
      <c r="G191" s="13" t="str">
        <f>IF($A191="","",IF((F191="Paid"),"",(TODAY()-D191)))</f>
        <v/>
      </c>
      <c r="H191" s="14" t="str">
        <f>IF($A191="","",IF((F191="Paid"),"Paid",IF(((TODAY()-D191)&gt;90),"90+",IF(((TODAY()-D191)&gt;60),"61-90",IF(((TODAY()-D191)&gt;30),"31-60","0-30")))))</f>
        <v/>
      </c>
    </row>
    <row r="192" spans="1:8" x14ac:dyDescent="0.25">
      <c r="D192" s="11"/>
      <c r="E192" s="12"/>
      <c r="G192" s="13" t="str">
        <f>IF($A192="","",IF((F192="Paid"),"",(TODAY()-D192)))</f>
        <v/>
      </c>
      <c r="H192" s="14" t="str">
        <f>IF($A192="","",IF((F192="Paid"),"Paid",IF(((TODAY()-D192)&gt;90),"90+",IF(((TODAY()-D192)&gt;60),"61-90",IF(((TODAY()-D192)&gt;30),"31-60","0-30")))))</f>
        <v/>
      </c>
    </row>
    <row r="193" spans="1:8" x14ac:dyDescent="0.25">
      <c r="D193" s="11"/>
      <c r="E193" s="12"/>
      <c r="G193" s="13" t="str">
        <f>IF($A193="","",IF((F193="Paid"),"",(TODAY()-D193)))</f>
        <v/>
      </c>
      <c r="H193" s="14" t="str">
        <f>IF($A193="","",IF((F193="Paid"),"Paid",IF(((TODAY()-D193)&gt;90),"90+",IF(((TODAY()-D193)&gt;60),"61-90",IF(((TODAY()-D193)&gt;30),"31-60","0-30")))))</f>
        <v/>
      </c>
    </row>
    <row r="194" spans="1:8" x14ac:dyDescent="0.25">
      <c r="D194" s="11"/>
      <c r="E194" s="12"/>
      <c r="G194" s="13" t="str">
        <f>IF($A194="","",IF((F194="Paid"),"",(TODAY()-D194)))</f>
        <v/>
      </c>
      <c r="H194" s="14" t="str">
        <f>IF($A194="","",IF((F194="Paid"),"Paid",IF(((TODAY()-D194)&gt;90),"90+",IF(((TODAY()-D194)&gt;60),"61-90",IF(((TODAY()-D194)&gt;30),"31-60","0-30")))))</f>
        <v/>
      </c>
    </row>
    <row r="195" spans="1:8" x14ac:dyDescent="0.25">
      <c r="D195" s="11"/>
      <c r="E195" s="12"/>
      <c r="G195" s="13" t="str">
        <f>IF($A195="","",IF((F195="Paid"),"",(TODAY()-D195)))</f>
        <v/>
      </c>
      <c r="H195" s="14" t="str">
        <f>IF($A195="","",IF((F195="Paid"),"Paid",IF(((TODAY()-D195)&gt;90),"90+",IF(((TODAY()-D195)&gt;60),"61-90",IF(((TODAY()-D195)&gt;30),"31-60","0-30")))))</f>
        <v/>
      </c>
    </row>
    <row r="196" spans="1:8" x14ac:dyDescent="0.25">
      <c r="D196" s="11"/>
      <c r="E196" s="12"/>
      <c r="G196" s="13" t="str">
        <f>IF($A196="","",IF((F196="Paid"),"",(TODAY()-D196)))</f>
        <v/>
      </c>
      <c r="H196" s="14" t="str">
        <f>IF($A196="","",IF((F196="Paid"),"Paid",IF(((TODAY()-D196)&gt;90),"90+",IF(((TODAY()-D196)&gt;60),"61-90",IF(((TODAY()-D196)&gt;30),"31-60","0-30")))))</f>
        <v/>
      </c>
    </row>
    <row r="197" spans="1:8" x14ac:dyDescent="0.25">
      <c r="D197" s="11"/>
      <c r="E197" s="12"/>
      <c r="G197" s="13" t="str">
        <f>IF($A197="","",IF((F197="Paid"),"",(TODAY()-D197)))</f>
        <v/>
      </c>
      <c r="H197" s="14" t="str">
        <f>IF($A197="","",IF((F197="Paid"),"Paid",IF(((TODAY()-D197)&gt;90),"90+",IF(((TODAY()-D197)&gt;60),"61-90",IF(((TODAY()-D197)&gt;30),"31-60","0-30")))))</f>
        <v/>
      </c>
    </row>
    <row r="198" spans="1:8" x14ac:dyDescent="0.25">
      <c r="D198" s="11"/>
      <c r="E198" s="12"/>
      <c r="G198" s="13" t="str">
        <f>IF($A198="","",IF((F198="Paid"),"",(TODAY()-D198)))</f>
        <v/>
      </c>
      <c r="H198" s="14" t="str">
        <f>IF($A198="","",IF((F198="Paid"),"Paid",IF(((TODAY()-D198)&gt;90),"90+",IF(((TODAY()-D198)&gt;60),"61-90",IF(((TODAY()-D198)&gt;30),"31-60","0-30")))))</f>
        <v/>
      </c>
    </row>
    <row r="199" spans="1:8" x14ac:dyDescent="0.25">
      <c r="D199" s="11"/>
      <c r="E199" s="12"/>
      <c r="G199" s="13" t="str">
        <f>IF($A199="","",IF((F199="Paid"),"",(TODAY()-D199)))</f>
        <v/>
      </c>
      <c r="H199" s="14" t="str">
        <f>IF($A199="","",IF((F199="Paid"),"Paid",IF(((TODAY()-D199)&gt;90),"90+",IF(((TODAY()-D199)&gt;60),"61-90",IF(((TODAY()-D199)&gt;30),"31-60","0-30")))))</f>
        <v/>
      </c>
    </row>
    <row r="200" spans="1:8" x14ac:dyDescent="0.25">
      <c r="D200" s="11"/>
      <c r="E200" s="12"/>
      <c r="G200" s="13" t="str">
        <f>IF($A200="","",IF((F200="Paid"),"",(TODAY()-D200)))</f>
        <v/>
      </c>
      <c r="H200" s="14" t="str">
        <f>IF($A200="","",IF((F200="Paid"),"Paid",IF(((TODAY()-D200)&gt;90),"90+",IF(((TODAY()-D200)&gt;60),"61-90",IF(((TODAY()-D200)&gt;30),"31-60","0-30")))))</f>
        <v/>
      </c>
    </row>
    <row r="201" spans="1:8" x14ac:dyDescent="0.25">
      <c r="D201" s="11"/>
      <c r="E201" s="12"/>
      <c r="G201" s="13" t="str">
        <f>IF($A201="","",IF((F201="Paid"),"",(TODAY()-D201)))</f>
        <v/>
      </c>
      <c r="H201" s="14" t="str">
        <f>IF($A201="","",IF((F201="Paid"),"Paid",IF(((TODAY()-D201)&gt;90),"90+",IF(((TODAY()-D201)&gt;60),"61-90",IF(((TODAY()-D201)&gt;30),"31-60","0-30")))))</f>
        <v/>
      </c>
    </row>
  </sheetData>
  <autoFilter ref="A1:H1"/>
  <conditionalFormatting sqref="G2:G201">
    <cfRule type="expression" dxfId="0" priority="1">
      <formula>AND(G2&lt;&gt;"",G2&gt;90)</formula>
    </cfRule>
  </conditionalFormatting>
  <conditionalFormatting sqref="G2:G201">
    <cfRule type="expression" dxfId="1" priority="1">
      <formula>AND(G2&lt;&gt;"",G2&gt;60)</formula>
    </cfRule>
  </conditionalFormatting>
  <dataValidations count="4">
    <dataValidation type="list" allowBlank="1" showErrorMessage="1" errorTitle="Pick from the list" error="Choose one of: Patient, Insurance" sqref="B2:B201">
      <formula1>"Patient,Insurance"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Billed, Statement sent, Payment plan, Appealed, In collections, Paid" sqref="F2:F201">
      <formula1>"Billed,Statement sent,Payment plan,Appealed,In collections,Paid"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SUMIFS('Balances'!$E$2:$E$201,'Balances'!$H$2:$H$201,"0-30")</f>
        <v>840</v>
      </c>
    </row>
    <row r="4" spans="1:2" x14ac:dyDescent="0.25">
      <c r="A4" t="s">
        <v>44</v>
      </c>
      <c r="B4" s="18">
        <f>SUMIFS('Balances'!$E$2:$E$201,'Balances'!$H$2:$H$201,"31-60")</f>
        <v>215</v>
      </c>
    </row>
    <row r="5" spans="1:2" x14ac:dyDescent="0.25">
      <c r="A5" t="s">
        <v>45</v>
      </c>
      <c r="B5" s="18">
        <f>SUMIFS('Balances'!$E$2:$E$201,'Balances'!$H$2:$H$201,"61-90")</f>
        <v>1260</v>
      </c>
    </row>
    <row r="6" spans="1:2" x14ac:dyDescent="0.25">
      <c r="A6" t="s">
        <v>46</v>
      </c>
      <c r="B6" s="18">
        <f>SUMIFS('Balances'!$E$2:$E$201,'Balances'!$H$2:$H$201,"90+")</f>
        <v>1020</v>
      </c>
    </row>
    <row r="7" spans="1:3" x14ac:dyDescent="0.25">
      <c r="A7" s="16" t="s">
        <v>47</v>
      </c>
      <c r="B7" s="17"/>
      <c r="C7" s="17"/>
    </row>
    <row r="8" spans="1:2" x14ac:dyDescent="0.25">
      <c r="A8" t="s">
        <v>48</v>
      </c>
      <c r="B8" s="18">
        <f>SUMIFS('Balances'!$E$2:$E$201,'Balances'!$B$2:$B$201,"Insurance",'Balances'!$F$2:$F$201,"&lt;&gt;Paid")</f>
        <v>2100</v>
      </c>
    </row>
    <row r="9" spans="1:2" x14ac:dyDescent="0.25">
      <c r="A9" t="s">
        <v>49</v>
      </c>
      <c r="B9" s="18">
        <f>SUMIFS('Balances'!$E$2:$E$201,'Balances'!$B$2:$B$201,"Patient",'Balances'!$F$2:$F$201,"&lt;&gt;Paid")</f>
        <v>1235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Balances</vt:lpstr>
      <vt:lpstr>Aging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