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ads" state="visible" r:id="rId5"/>
    <sheet sheetId="3" name="Job" state="visible" r:id="rId6"/>
  </sheets>
  <calcPr calcId="171027" fullCalcOnLoad="1"/>
</workbook>
</file>

<file path=xl/sharedStrings.xml><?xml version="1.0" encoding="utf-8"?>
<sst xmlns="http://schemas.openxmlformats.org/spreadsheetml/2006/main" count="58" uniqueCount="53">
  <si>
    <t>Demolition Disposal Log</t>
  </si>
  <si>
    <t>A free disposal log for demolition contractors: track loads, tonnage, and tipping fees by facility per job in Sheets or Excel.</t>
  </si>
  <si>
    <t>Quick start</t>
  </si>
  <si>
    <t>Open the Loads tab and replace the sample rows with your own — one row per entry. Formulas fill in automatically for new rows.</t>
  </si>
  <si>
    <t>Log every load with the scale ticket; keep tickets for job costing and any recycling or diversion reports.</t>
  </si>
  <si>
    <t>Scrap metal often pays you: enter a negative rate to record the rebate.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</si>
  <si>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</si>
  <si>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</si>
  <si>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</si>
  <si>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</si>
  <si>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</si>
  <si>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</si>
  <si>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</si>
  <si>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</si>
  <si>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Job</t>
  </si>
  <si>
    <t>Material</t>
  </si>
  <si>
    <t>Destination</t>
  </si>
  <si>
    <t>Facility</t>
  </si>
  <si>
    <t>Container / truck</t>
  </si>
  <si>
    <t>Tons</t>
  </si>
  <si>
    <t>Rate per ton</t>
  </si>
  <si>
    <t>Ticket #</t>
  </si>
  <si>
    <t>Cost</t>
  </si>
  <si>
    <t>Diverted</t>
  </si>
  <si>
    <t>Mill St warehouse</t>
  </si>
  <si>
    <t>Mixed C and D</t>
  </si>
  <si>
    <t>Landfill</t>
  </si>
  <si>
    <t>County landfill</t>
  </si>
  <si>
    <t>30-yd roll-off #4</t>
  </si>
  <si>
    <t>T-51120</t>
  </si>
  <si>
    <t>Concrete</t>
  </si>
  <si>
    <t>Recycler</t>
  </si>
  <si>
    <t>Rock crusher yard</t>
  </si>
  <si>
    <t>Tri-axle dump</t>
  </si>
  <si>
    <t>T-51142</t>
  </si>
  <si>
    <t>Scrap metal</t>
  </si>
  <si>
    <t>Metro scrap</t>
  </si>
  <si>
    <t>20-yd roll-off</t>
  </si>
  <si>
    <t>T-51150</t>
  </si>
  <si>
    <t>Oak Ave house</t>
  </si>
  <si>
    <t>Transfer station</t>
  </si>
  <si>
    <t>City transfer station</t>
  </si>
  <si>
    <t>30-yd roll-off #2</t>
  </si>
  <si>
    <t>T-51201</t>
  </si>
  <si>
    <t>Item</t>
  </si>
  <si>
    <t>Value</t>
  </si>
  <si>
    <t>Notes</t>
  </si>
  <si>
    <t>Tonnage</t>
  </si>
  <si>
    <t>Total tons</t>
  </si>
  <si>
    <t>Tons recycled</t>
  </si>
  <si>
    <t>Diversion rate</t>
  </si>
  <si>
    <t>Net disposal cost</t>
  </si>
  <si>
    <t>Negative rates are scrap rebates.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</si>
</sst>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6" width="24" customWidth="1"/>
    <col min="7" max="7" width="12" customWidth="1"/>
    <col min="8" max="8" width="15" customWidth="1"/>
    <col min="9" max="9" width="24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46302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6.8</v>
      </c>
      <c r="H2" s="13">
        <v>72</v>
      </c>
      <c r="I2" t="s">
        <v>29</v>
      </c>
      <c r="J2" s="14">
        <f>IF($A2="","",ROUND((G2*H2),2))</f>
        <v>489.6</v>
      </c>
      <c r="K2" s="15" t="str">
        <f>IF($A2="","",IF((D2="Recycler"),"Recycled","Landfill"))</f>
        <v>Landfill</v>
      </c>
    </row>
    <row r="3" spans="1:11" x14ac:dyDescent="0.25">
      <c r="A3" s="11">
        <v>46303</v>
      </c>
      <c r="B3" t="s">
        <v>24</v>
      </c>
      <c r="C3" t="s">
        <v>30</v>
      </c>
      <c r="D3" t="s">
        <v>31</v>
      </c>
      <c r="E3" t="s">
        <v>32</v>
      </c>
      <c r="F3" t="s">
        <v>33</v>
      </c>
      <c r="G3" s="12">
        <v>22.5</v>
      </c>
      <c r="H3" s="13">
        <v>12</v>
      </c>
      <c r="I3" t="s">
        <v>34</v>
      </c>
      <c r="J3" s="14">
        <f>IF($A3="","",ROUND((G3*H3),2))</f>
        <v>270</v>
      </c>
      <c r="K3" s="15" t="str">
        <f>IF($A3="","",IF((D3="Recycler"),"Recycled","Landfill"))</f>
        <v>Recycled</v>
      </c>
    </row>
    <row r="4" spans="1:11" x14ac:dyDescent="0.25">
      <c r="A4" s="11">
        <v>46303</v>
      </c>
      <c r="B4" t="s">
        <v>24</v>
      </c>
      <c r="C4" t="s">
        <v>35</v>
      </c>
      <c r="D4" t="s">
        <v>31</v>
      </c>
      <c r="E4" t="s">
        <v>36</v>
      </c>
      <c r="F4" t="s">
        <v>37</v>
      </c>
      <c r="G4" s="12">
        <v>4.1</v>
      </c>
      <c r="H4" s="13">
        <v>-95</v>
      </c>
      <c r="I4" t="s">
        <v>38</v>
      </c>
      <c r="J4" s="14">
        <f>IF($A4="","",ROUND((G4*H4),2))</f>
        <v>-389.5</v>
      </c>
      <c r="K4" s="15" t="str">
        <f>IF($A4="","",IF((D4="Recycler"),"Recycled","Landfill"))</f>
        <v>Recycled</v>
      </c>
    </row>
    <row r="5" spans="1:11" x14ac:dyDescent="0.25">
      <c r="A5" s="11">
        <v>46306</v>
      </c>
      <c r="B5" t="s">
        <v>39</v>
      </c>
      <c r="C5" t="s">
        <v>25</v>
      </c>
      <c r="D5" t="s">
        <v>40</v>
      </c>
      <c r="E5" t="s">
        <v>41</v>
      </c>
      <c r="F5" t="s">
        <v>42</v>
      </c>
      <c r="G5" s="12">
        <v>5.2</v>
      </c>
      <c r="H5" s="13">
        <v>85</v>
      </c>
      <c r="I5" t="s">
        <v>43</v>
      </c>
      <c r="J5" s="14">
        <f>IF($A5="","",ROUND((G5*H5),2))</f>
        <v>442</v>
      </c>
      <c r="K5" s="15" t="str">
        <f>IF($A5="","",IF((D5="Recycler"),"Recycled","Landfill"))</f>
        <v>Landfill</v>
      </c>
    </row>
    <row r="6" spans="1:11" x14ac:dyDescent="0.25">
      <c r="A6" s="11"/>
      <c r="G6" s="12"/>
      <c r="H6" s="13"/>
      <c r="J6" s="14" t="str">
        <f>IF($A6="","",ROUND((G6*H6),2))</f>
        <v/>
      </c>
      <c r="K6" s="15" t="str">
        <f>IF($A6="","",IF((D6="Recycler"),"Recycled","Landfill"))</f>
        <v/>
      </c>
    </row>
    <row r="7" spans="1:11" x14ac:dyDescent="0.25">
      <c r="A7" s="11"/>
      <c r="G7" s="12"/>
      <c r="H7" s="13"/>
      <c r="J7" s="14" t="str">
        <f>IF($A7="","",ROUND((G7*H7),2))</f>
        <v/>
      </c>
      <c r="K7" s="15" t="str">
        <f>IF($A7="","",IF((D7="Recycler"),"Recycled","Landfill"))</f>
        <v/>
      </c>
    </row>
    <row r="8" spans="1:11" x14ac:dyDescent="0.25">
      <c r="A8" s="11"/>
      <c r="G8" s="12"/>
      <c r="H8" s="13"/>
      <c r="J8" s="14" t="str">
        <f>IF($A8="","",ROUND((G8*H8),2))</f>
        <v/>
      </c>
      <c r="K8" s="15" t="str">
        <f>IF($A8="","",IF((D8="Recycler"),"Recycled","Landfill"))</f>
        <v/>
      </c>
    </row>
    <row r="9" spans="1:11" x14ac:dyDescent="0.25">
      <c r="A9" s="11"/>
      <c r="G9" s="12"/>
      <c r="H9" s="13"/>
      <c r="J9" s="14" t="str">
        <f>IF($A9="","",ROUND((G9*H9),2))</f>
        <v/>
      </c>
      <c r="K9" s="15" t="str">
        <f>IF($A9="","",IF((D9="Recycler"),"Recycled","Landfill"))</f>
        <v/>
      </c>
    </row>
    <row r="10" spans="1:11" x14ac:dyDescent="0.25">
      <c r="A10" s="11"/>
      <c r="G10" s="12"/>
      <c r="H10" s="13"/>
      <c r="J10" s="14" t="str">
        <f>IF($A10="","",ROUND((G10*H10),2))</f>
        <v/>
      </c>
      <c r="K10" s="15" t="str">
        <f>IF($A10="","",IF((D10="Recycler"),"Recycled","Landfill"))</f>
        <v/>
      </c>
    </row>
    <row r="11" spans="1:11" x14ac:dyDescent="0.25">
      <c r="A11" s="11"/>
      <c r="G11" s="12"/>
      <c r="H11" s="13"/>
      <c r="J11" s="14" t="str">
        <f>IF($A11="","",ROUND((G11*H11),2))</f>
        <v/>
      </c>
      <c r="K11" s="15" t="str">
        <f>IF($A11="","",IF((D11="Recycler"),"Recycled","Landfill"))</f>
        <v/>
      </c>
    </row>
    <row r="12" spans="1:11" x14ac:dyDescent="0.25">
      <c r="A12" s="11"/>
      <c r="G12" s="12"/>
      <c r="H12" s="13"/>
      <c r="J12" s="14" t="str">
        <f>IF($A12="","",ROUND((G12*H12),2))</f>
        <v/>
      </c>
      <c r="K12" s="15" t="str">
        <f>IF($A12="","",IF((D12="Recycler"),"Recycled","Landfill"))</f>
        <v/>
      </c>
    </row>
    <row r="13" spans="1:11" x14ac:dyDescent="0.25">
      <c r="A13" s="11"/>
      <c r="G13" s="12"/>
      <c r="H13" s="13"/>
      <c r="J13" s="14" t="str">
        <f>IF($A13="","",ROUND((G13*H13),2))</f>
        <v/>
      </c>
      <c r="K13" s="15" t="str">
        <f>IF($A13="","",IF((D13="Recycler"),"Recycled","Landfill"))</f>
        <v/>
      </c>
    </row>
    <row r="14" spans="1:11" x14ac:dyDescent="0.25">
      <c r="A14" s="11"/>
      <c r="G14" s="12"/>
      <c r="H14" s="13"/>
      <c r="J14" s="14" t="str">
        <f>IF($A14="","",ROUND((G14*H14),2))</f>
        <v/>
      </c>
      <c r="K14" s="15" t="str">
        <f>IF($A14="","",IF((D14="Recycler"),"Recycled","Landfill"))</f>
        <v/>
      </c>
    </row>
    <row r="15" spans="1:11" x14ac:dyDescent="0.25">
      <c r="A15" s="11"/>
      <c r="G15" s="12"/>
      <c r="H15" s="13"/>
      <c r="J15" s="14" t="str">
        <f>IF($A15="","",ROUND((G15*H15),2))</f>
        <v/>
      </c>
      <c r="K15" s="15" t="str">
        <f>IF($A15="","",IF((D15="Recycler"),"Recycled","Landfill"))</f>
        <v/>
      </c>
    </row>
    <row r="16" spans="1:11" x14ac:dyDescent="0.25">
      <c r="A16" s="11"/>
      <c r="G16" s="12"/>
      <c r="H16" s="13"/>
      <c r="J16" s="14" t="str">
        <f>IF($A16="","",ROUND((G16*H16),2))</f>
        <v/>
      </c>
      <c r="K16" s="15" t="str">
        <f>IF($A16="","",IF((D16="Recycler"),"Recycled","Landfill"))</f>
        <v/>
      </c>
    </row>
    <row r="17" spans="1:11" x14ac:dyDescent="0.25">
      <c r="A17" s="11"/>
      <c r="G17" s="12"/>
      <c r="H17" s="13"/>
      <c r="J17" s="14" t="str">
        <f>IF($A17="","",ROUND((G17*H17),2))</f>
        <v/>
      </c>
      <c r="K17" s="15" t="str">
        <f>IF($A17="","",IF((D17="Recycler"),"Recycled","Landfill"))</f>
        <v/>
      </c>
    </row>
    <row r="18" spans="1:11" x14ac:dyDescent="0.25">
      <c r="A18" s="11"/>
      <c r="G18" s="12"/>
      <c r="H18" s="13"/>
      <c r="J18" s="14" t="str">
        <f>IF($A18="","",ROUND((G18*H18),2))</f>
        <v/>
      </c>
      <c r="K18" s="15" t="str">
        <f>IF($A18="","",IF((D18="Recycler"),"Recycled","Landfill"))</f>
        <v/>
      </c>
    </row>
    <row r="19" spans="1:11" x14ac:dyDescent="0.25">
      <c r="A19" s="11"/>
      <c r="G19" s="12"/>
      <c r="H19" s="13"/>
      <c r="J19" s="14" t="str">
        <f>IF($A19="","",ROUND((G19*H19),2))</f>
        <v/>
      </c>
      <c r="K19" s="15" t="str">
        <f>IF($A19="","",IF((D19="Recycler"),"Recycled","Landfill"))</f>
        <v/>
      </c>
    </row>
    <row r="20" spans="1:11" x14ac:dyDescent="0.25">
      <c r="A20" s="11"/>
      <c r="G20" s="12"/>
      <c r="H20" s="13"/>
      <c r="J20" s="14" t="str">
        <f>IF($A20="","",ROUND((G20*H20),2))</f>
        <v/>
      </c>
      <c r="K20" s="15" t="str">
        <f>IF($A20="","",IF((D20="Recycler"),"Recycled","Landfill"))</f>
        <v/>
      </c>
    </row>
    <row r="21" spans="1:11" x14ac:dyDescent="0.25">
      <c r="A21" s="11"/>
      <c r="G21" s="12"/>
      <c r="H21" s="13"/>
      <c r="J21" s="14" t="str">
        <f>IF($A21="","",ROUND((G21*H21),2))</f>
        <v/>
      </c>
      <c r="K21" s="15" t="str">
        <f>IF($A21="","",IF((D21="Recycler"),"Recycled","Landfill"))</f>
        <v/>
      </c>
    </row>
    <row r="22" spans="1:11" x14ac:dyDescent="0.25">
      <c r="A22" s="11"/>
      <c r="G22" s="12"/>
      <c r="H22" s="13"/>
      <c r="J22" s="14" t="str">
        <f>IF($A22="","",ROUND((G22*H22),2))</f>
        <v/>
      </c>
      <c r="K22" s="15" t="str">
        <f>IF($A22="","",IF((D22="Recycler"),"Recycled","Landfill"))</f>
        <v/>
      </c>
    </row>
    <row r="23" spans="1:11" x14ac:dyDescent="0.25">
      <c r="A23" s="11"/>
      <c r="G23" s="12"/>
      <c r="H23" s="13"/>
      <c r="J23" s="14" t="str">
        <f>IF($A23="","",ROUND((G23*H23),2))</f>
        <v/>
      </c>
      <c r="K23" s="15" t="str">
        <f>IF($A23="","",IF((D23="Recycler"),"Recycled","Landfill"))</f>
        <v/>
      </c>
    </row>
    <row r="24" spans="1:11" x14ac:dyDescent="0.25">
      <c r="A24" s="11"/>
      <c r="G24" s="12"/>
      <c r="H24" s="13"/>
      <c r="J24" s="14" t="str">
        <f>IF($A24="","",ROUND((G24*H24),2))</f>
        <v/>
      </c>
      <c r="K24" s="15" t="str">
        <f>IF($A24="","",IF((D24="Recycler"),"Recycled","Landfill"))</f>
        <v/>
      </c>
    </row>
    <row r="25" spans="1:11" x14ac:dyDescent="0.25">
      <c r="A25" s="11"/>
      <c r="G25" s="12"/>
      <c r="H25" s="13"/>
      <c r="J25" s="14" t="str">
        <f>IF($A25="","",ROUND((G25*H25),2))</f>
        <v/>
      </c>
      <c r="K25" s="15" t="str">
        <f>IF($A25="","",IF((D25="Recycler"),"Recycled","Landfill"))</f>
        <v/>
      </c>
    </row>
    <row r="26" spans="1:11" x14ac:dyDescent="0.25">
      <c r="A26" s="11"/>
      <c r="G26" s="12"/>
      <c r="H26" s="13"/>
      <c r="J26" s="14" t="str">
        <f>IF($A26="","",ROUND((G26*H26),2))</f>
        <v/>
      </c>
      <c r="K26" s="15" t="str">
        <f>IF($A26="","",IF((D26="Recycler"),"Recycled","Landfill"))</f>
        <v/>
      </c>
    </row>
    <row r="27" spans="1:11" x14ac:dyDescent="0.25">
      <c r="A27" s="11"/>
      <c r="G27" s="12"/>
      <c r="H27" s="13"/>
      <c r="J27" s="14" t="str">
        <f>IF($A27="","",ROUND((G27*H27),2))</f>
        <v/>
      </c>
      <c r="K27" s="15" t="str">
        <f>IF($A27="","",IF((D27="Recycler"),"Recycled","Landfill"))</f>
        <v/>
      </c>
    </row>
    <row r="28" spans="1:11" x14ac:dyDescent="0.25">
      <c r="A28" s="11"/>
      <c r="G28" s="12"/>
      <c r="H28" s="13"/>
      <c r="J28" s="14" t="str">
        <f>IF($A28="","",ROUND((G28*H28),2))</f>
        <v/>
      </c>
      <c r="K28" s="15" t="str">
        <f>IF($A28="","",IF((D28="Recycler"),"Recycled","Landfill"))</f>
        <v/>
      </c>
    </row>
    <row r="29" spans="1:11" x14ac:dyDescent="0.25">
      <c r="A29" s="11"/>
      <c r="G29" s="12"/>
      <c r="H29" s="13"/>
      <c r="J29" s="14" t="str">
        <f>IF($A29="","",ROUND((G29*H29),2))</f>
        <v/>
      </c>
      <c r="K29" s="15" t="str">
        <f>IF($A29="","",IF((D29="Recycler"),"Recycled","Landfill"))</f>
        <v/>
      </c>
    </row>
    <row r="30" spans="1:11" x14ac:dyDescent="0.25">
      <c r="A30" s="11"/>
      <c r="G30" s="12"/>
      <c r="H30" s="13"/>
      <c r="J30" s="14" t="str">
        <f>IF($A30="","",ROUND((G30*H30),2))</f>
        <v/>
      </c>
      <c r="K30" s="15" t="str">
        <f>IF($A30="","",IF((D30="Recycler"),"Recycled","Landfill"))</f>
        <v/>
      </c>
    </row>
    <row r="31" spans="1:11" x14ac:dyDescent="0.25">
      <c r="A31" s="11"/>
      <c r="G31" s="12"/>
      <c r="H31" s="13"/>
      <c r="J31" s="14" t="str">
        <f>IF($A31="","",ROUND((G31*H31),2))</f>
        <v/>
      </c>
      <c r="K31" s="15" t="str">
        <f>IF($A31="","",IF((D31="Recycler"),"Recycled","Landfill"))</f>
        <v/>
      </c>
    </row>
    <row r="32" spans="1:11" x14ac:dyDescent="0.25">
      <c r="A32" s="11"/>
      <c r="G32" s="12"/>
      <c r="H32" s="13"/>
      <c r="J32" s="14" t="str">
        <f>IF($A32="","",ROUND((G32*H32),2))</f>
        <v/>
      </c>
      <c r="K32" s="15" t="str">
        <f>IF($A32="","",IF((D32="Recycler"),"Recycled","Landfill"))</f>
        <v/>
      </c>
    </row>
    <row r="33" spans="1:11" x14ac:dyDescent="0.25">
      <c r="A33" s="11"/>
      <c r="G33" s="12"/>
      <c r="H33" s="13"/>
      <c r="J33" s="14" t="str">
        <f>IF($A33="","",ROUND((G33*H33),2))</f>
        <v/>
      </c>
      <c r="K33" s="15" t="str">
        <f>IF($A33="","",IF((D33="Recycler"),"Recycled","Landfill"))</f>
        <v/>
      </c>
    </row>
    <row r="34" spans="1:11" x14ac:dyDescent="0.25">
      <c r="A34" s="11"/>
      <c r="G34" s="12"/>
      <c r="H34" s="13"/>
      <c r="J34" s="14" t="str">
        <f>IF($A34="","",ROUND((G34*H34),2))</f>
        <v/>
      </c>
      <c r="K34" s="15" t="str">
        <f>IF($A34="","",IF((D34="Recycler"),"Recycled","Landfill"))</f>
        <v/>
      </c>
    </row>
    <row r="35" spans="1:11" x14ac:dyDescent="0.25">
      <c r="A35" s="11"/>
      <c r="G35" s="12"/>
      <c r="H35" s="13"/>
      <c r="J35" s="14" t="str">
        <f>IF($A35="","",ROUND((G35*H35),2))</f>
        <v/>
      </c>
      <c r="K35" s="15" t="str">
        <f>IF($A35="","",IF((D35="Recycler"),"Recycled","Landfill"))</f>
        <v/>
      </c>
    </row>
    <row r="36" spans="1:11" x14ac:dyDescent="0.25">
      <c r="A36" s="11"/>
      <c r="G36" s="12"/>
      <c r="H36" s="13"/>
      <c r="J36" s="14" t="str">
        <f>IF($A36="","",ROUND((G36*H36),2))</f>
        <v/>
      </c>
      <c r="K36" s="15" t="str">
        <f>IF($A36="","",IF((D36="Recycler"),"Recycled","Landfill"))</f>
        <v/>
      </c>
    </row>
    <row r="37" spans="1:11" x14ac:dyDescent="0.25">
      <c r="A37" s="11"/>
      <c r="G37" s="12"/>
      <c r="H37" s="13"/>
      <c r="J37" s="14" t="str">
        <f>IF($A37="","",ROUND((G37*H37),2))</f>
        <v/>
      </c>
      <c r="K37" s="15" t="str">
        <f>IF($A37="","",IF((D37="Recycler"),"Recycled","Landfill"))</f>
        <v/>
      </c>
    </row>
    <row r="38" spans="1:11" x14ac:dyDescent="0.25">
      <c r="A38" s="11"/>
      <c r="G38" s="12"/>
      <c r="H38" s="13"/>
      <c r="J38" s="14" t="str">
        <f>IF($A38="","",ROUND((G38*H38),2))</f>
        <v/>
      </c>
      <c r="K38" s="15" t="str">
        <f>IF($A38="","",IF((D38="Recycler"),"Recycled","Landfill"))</f>
        <v/>
      </c>
    </row>
    <row r="39" spans="1:11" x14ac:dyDescent="0.25">
      <c r="A39" s="11"/>
      <c r="G39" s="12"/>
      <c r="H39" s="13"/>
      <c r="J39" s="14" t="str">
        <f>IF($A39="","",ROUND((G39*H39),2))</f>
        <v/>
      </c>
      <c r="K39" s="15" t="str">
        <f>IF($A39="","",IF((D39="Recycler"),"Recycled","Landfill"))</f>
        <v/>
      </c>
    </row>
    <row r="40" spans="1:11" x14ac:dyDescent="0.25">
      <c r="A40" s="11"/>
      <c r="G40" s="12"/>
      <c r="H40" s="13"/>
      <c r="J40" s="14" t="str">
        <f>IF($A40="","",ROUND((G40*H40),2))</f>
        <v/>
      </c>
      <c r="K40" s="15" t="str">
        <f>IF($A40="","",IF((D40="Recycler"),"Recycled","Landfill"))</f>
        <v/>
      </c>
    </row>
    <row r="41" spans="1:11" x14ac:dyDescent="0.25">
      <c r="A41" s="11"/>
      <c r="G41" s="12"/>
      <c r="H41" s="13"/>
      <c r="J41" s="14" t="str">
        <f>IF($A41="","",ROUND((G41*H41),2))</f>
        <v/>
      </c>
      <c r="K41" s="15" t="str">
        <f>IF($A41="","",IF((D41="Recycler"),"Recycled","Landfill"))</f>
        <v/>
      </c>
    </row>
    <row r="42" spans="1:11" x14ac:dyDescent="0.25">
      <c r="A42" s="11"/>
      <c r="G42" s="12"/>
      <c r="H42" s="13"/>
      <c r="J42" s="14" t="str">
        <f>IF($A42="","",ROUND((G42*H42),2))</f>
        <v/>
      </c>
      <c r="K42" s="15" t="str">
        <f>IF($A42="","",IF((D42="Recycler"),"Recycled","Landfill"))</f>
        <v/>
      </c>
    </row>
    <row r="43" spans="1:11" x14ac:dyDescent="0.25">
      <c r="A43" s="11"/>
      <c r="G43" s="12"/>
      <c r="H43" s="13"/>
      <c r="J43" s="14" t="str">
        <f>IF($A43="","",ROUND((G43*H43),2))</f>
        <v/>
      </c>
      <c r="K43" s="15" t="str">
        <f>IF($A43="","",IF((D43="Recycler"),"Recycled","Landfill"))</f>
        <v/>
      </c>
    </row>
    <row r="44" spans="1:11" x14ac:dyDescent="0.25">
      <c r="A44" s="11"/>
      <c r="G44" s="12"/>
      <c r="H44" s="13"/>
      <c r="J44" s="14" t="str">
        <f>IF($A44="","",ROUND((G44*H44),2))</f>
        <v/>
      </c>
      <c r="K44" s="15" t="str">
        <f>IF($A44="","",IF((D44="Recycler"),"Recycled","Landfill"))</f>
        <v/>
      </c>
    </row>
    <row r="45" spans="1:11" x14ac:dyDescent="0.25">
      <c r="A45" s="11"/>
      <c r="G45" s="12"/>
      <c r="H45" s="13"/>
      <c r="J45" s="14" t="str">
        <f>IF($A45="","",ROUND((G45*H45),2))</f>
        <v/>
      </c>
      <c r="K45" s="15" t="str">
        <f>IF($A45="","",IF((D45="Recycler"),"Recycled","Landfill"))</f>
        <v/>
      </c>
    </row>
    <row r="46" spans="1:11" x14ac:dyDescent="0.25">
      <c r="A46" s="11"/>
      <c r="G46" s="12"/>
      <c r="H46" s="13"/>
      <c r="J46" s="14" t="str">
        <f>IF($A46="","",ROUND((G46*H46),2))</f>
        <v/>
      </c>
      <c r="K46" s="15" t="str">
        <f>IF($A46="","",IF((D46="Recycler"),"Recycled","Landfill"))</f>
        <v/>
      </c>
    </row>
    <row r="47" spans="1:11" x14ac:dyDescent="0.25">
      <c r="A47" s="11"/>
      <c r="G47" s="12"/>
      <c r="H47" s="13"/>
      <c r="J47" s="14" t="str">
        <f>IF($A47="","",ROUND((G47*H47),2))</f>
        <v/>
      </c>
      <c r="K47" s="15" t="str">
        <f>IF($A47="","",IF((D47="Recycler"),"Recycled","Landfill"))</f>
        <v/>
      </c>
    </row>
    <row r="48" spans="1:11" x14ac:dyDescent="0.25">
      <c r="A48" s="11"/>
      <c r="G48" s="12"/>
      <c r="H48" s="13"/>
      <c r="J48" s="14" t="str">
        <f>IF($A48="","",ROUND((G48*H48),2))</f>
        <v/>
      </c>
      <c r="K48" s="15" t="str">
        <f>IF($A48="","",IF((D48="Recycler"),"Recycled","Landfill"))</f>
        <v/>
      </c>
    </row>
    <row r="49" spans="1:11" x14ac:dyDescent="0.25">
      <c r="A49" s="11"/>
      <c r="G49" s="12"/>
      <c r="H49" s="13"/>
      <c r="J49" s="14" t="str">
        <f>IF($A49="","",ROUND((G49*H49),2))</f>
        <v/>
      </c>
      <c r="K49" s="15" t="str">
        <f>IF($A49="","",IF((D49="Recycler"),"Recycled","Landfill"))</f>
        <v/>
      </c>
    </row>
    <row r="50" spans="1:11" x14ac:dyDescent="0.25">
      <c r="A50" s="11"/>
      <c r="G50" s="12"/>
      <c r="H50" s="13"/>
      <c r="J50" s="14" t="str">
        <f>IF($A50="","",ROUND((G50*H50),2))</f>
        <v/>
      </c>
      <c r="K50" s="15" t="str">
        <f>IF($A50="","",IF((D50="Recycler"),"Recycled","Landfill"))</f>
        <v/>
      </c>
    </row>
    <row r="51" spans="1:11" x14ac:dyDescent="0.25">
      <c r="A51" s="11"/>
      <c r="G51" s="12"/>
      <c r="H51" s="13"/>
      <c r="J51" s="14" t="str">
        <f>IF($A51="","",ROUND((G51*H51),2))</f>
        <v/>
      </c>
      <c r="K51" s="15" t="str">
        <f>IF($A51="","",IF((D51="Recycler"),"Recycled","Landfill"))</f>
        <v/>
      </c>
    </row>
    <row r="52" spans="1:11" x14ac:dyDescent="0.25">
      <c r="A52" s="11"/>
      <c r="G52" s="12"/>
      <c r="H52" s="13"/>
      <c r="J52" s="14" t="str">
        <f>IF($A52="","",ROUND((G52*H52),2))</f>
        <v/>
      </c>
      <c r="K52" s="15" t="str">
        <f>IF($A52="","",IF((D52="Recycler"),"Recycled","Landfill"))</f>
        <v/>
      </c>
    </row>
    <row r="53" spans="1:11" x14ac:dyDescent="0.25">
      <c r="A53" s="11"/>
      <c r="G53" s="12"/>
      <c r="H53" s="13"/>
      <c r="J53" s="14" t="str">
        <f>IF($A53="","",ROUND((G53*H53),2))</f>
        <v/>
      </c>
      <c r="K53" s="15" t="str">
        <f>IF($A53="","",IF((D53="Recycler"),"Recycled","Landfill"))</f>
        <v/>
      </c>
    </row>
    <row r="54" spans="1:11" x14ac:dyDescent="0.25">
      <c r="A54" s="11"/>
      <c r="G54" s="12"/>
      <c r="H54" s="13"/>
      <c r="J54" s="14" t="str">
        <f>IF($A54="","",ROUND((G54*H54),2))</f>
        <v/>
      </c>
      <c r="K54" s="15" t="str">
        <f>IF($A54="","",IF((D54="Recycler"),"Recycled","Landfill"))</f>
        <v/>
      </c>
    </row>
    <row r="55" spans="1:11" x14ac:dyDescent="0.25">
      <c r="A55" s="11"/>
      <c r="G55" s="12"/>
      <c r="H55" s="13"/>
      <c r="J55" s="14" t="str">
        <f>IF($A55="","",ROUND((G55*H55),2))</f>
        <v/>
      </c>
      <c r="K55" s="15" t="str">
        <f>IF($A55="","",IF((D55="Recycler"),"Recycled","Landfill"))</f>
        <v/>
      </c>
    </row>
    <row r="56" spans="1:11" x14ac:dyDescent="0.25">
      <c r="A56" s="11"/>
      <c r="G56" s="12"/>
      <c r="H56" s="13"/>
      <c r="J56" s="14" t="str">
        <f>IF($A56="","",ROUND((G56*H56),2))</f>
        <v/>
      </c>
      <c r="K56" s="15" t="str">
        <f>IF($A56="","",IF((D56="Recycler"),"Recycled","Landfill"))</f>
        <v/>
      </c>
    </row>
    <row r="57" spans="1:11" x14ac:dyDescent="0.25">
      <c r="A57" s="11"/>
      <c r="G57" s="12"/>
      <c r="H57" s="13"/>
      <c r="J57" s="14" t="str">
        <f>IF($A57="","",ROUND((G57*H57),2))</f>
        <v/>
      </c>
      <c r="K57" s="15" t="str">
        <f>IF($A57="","",IF((D57="Recycler"),"Recycled","Landfill"))</f>
        <v/>
      </c>
    </row>
    <row r="58" spans="1:11" x14ac:dyDescent="0.25">
      <c r="A58" s="11"/>
      <c r="G58" s="12"/>
      <c r="H58" s="13"/>
      <c r="J58" s="14" t="str">
        <f>IF($A58="","",ROUND((G58*H58),2))</f>
        <v/>
      </c>
      <c r="K58" s="15" t="str">
        <f>IF($A58="","",IF((D58="Recycler"),"Recycled","Landfill"))</f>
        <v/>
      </c>
    </row>
    <row r="59" spans="1:11" x14ac:dyDescent="0.25">
      <c r="A59" s="11"/>
      <c r="G59" s="12"/>
      <c r="H59" s="13"/>
      <c r="J59" s="14" t="str">
        <f>IF($A59="","",ROUND((G59*H59),2))</f>
        <v/>
      </c>
      <c r="K59" s="15" t="str">
        <f>IF($A59="","",IF((D59="Recycler"),"Recycled","Landfill"))</f>
        <v/>
      </c>
    </row>
    <row r="60" spans="1:11" x14ac:dyDescent="0.25">
      <c r="A60" s="11"/>
      <c r="G60" s="12"/>
      <c r="H60" s="13"/>
      <c r="J60" s="14" t="str">
        <f>IF($A60="","",ROUND((G60*H60),2))</f>
        <v/>
      </c>
      <c r="K60" s="15" t="str">
        <f>IF($A60="","",IF((D60="Recycler"),"Recycled","Landfill"))</f>
        <v/>
      </c>
    </row>
    <row r="61" spans="1:11" x14ac:dyDescent="0.25">
      <c r="A61" s="11"/>
      <c r="G61" s="12"/>
      <c r="H61" s="13"/>
      <c r="J61" s="14" t="str">
        <f>IF($A61="","",ROUND((G61*H61),2))</f>
        <v/>
      </c>
      <c r="K61" s="15" t="str">
        <f>IF($A61="","",IF((D61="Recycler"),"Recycled","Landfill"))</f>
        <v/>
      </c>
    </row>
    <row r="62" spans="1:11" x14ac:dyDescent="0.25">
      <c r="A62" s="11"/>
      <c r="G62" s="12"/>
      <c r="H62" s="13"/>
      <c r="J62" s="14" t="str">
        <f>IF($A62="","",ROUND((G62*H62),2))</f>
        <v/>
      </c>
      <c r="K62" s="15" t="str">
        <f>IF($A62="","",IF((D62="Recycler"),"Recycled","Landfill"))</f>
        <v/>
      </c>
    </row>
    <row r="63" spans="1:11" x14ac:dyDescent="0.25">
      <c r="A63" s="11"/>
      <c r="G63" s="12"/>
      <c r="H63" s="13"/>
      <c r="J63" s="14" t="str">
        <f>IF($A63="","",ROUND((G63*H63),2))</f>
        <v/>
      </c>
      <c r="K63" s="15" t="str">
        <f>IF($A63="","",IF((D63="Recycler"),"Recycled","Landfill"))</f>
        <v/>
      </c>
    </row>
    <row r="64" spans="1:11" x14ac:dyDescent="0.25">
      <c r="A64" s="11"/>
      <c r="G64" s="12"/>
      <c r="H64" s="13"/>
      <c r="J64" s="14" t="str">
        <f>IF($A64="","",ROUND((G64*H64),2))</f>
        <v/>
      </c>
      <c r="K64" s="15" t="str">
        <f>IF($A64="","",IF((D64="Recycler"),"Recycled","Landfill"))</f>
        <v/>
      </c>
    </row>
    <row r="65" spans="1:11" x14ac:dyDescent="0.25">
      <c r="A65" s="11"/>
      <c r="G65" s="12"/>
      <c r="H65" s="13"/>
      <c r="J65" s="14" t="str">
        <f>IF($A65="","",ROUND((G65*H65),2))</f>
        <v/>
      </c>
      <c r="K65" s="15" t="str">
        <f>IF($A65="","",IF((D65="Recycler"),"Recycled","Landfill"))</f>
        <v/>
      </c>
    </row>
    <row r="66" spans="1:11" x14ac:dyDescent="0.25">
      <c r="A66" s="11"/>
      <c r="G66" s="12"/>
      <c r="H66" s="13"/>
      <c r="J66" s="14" t="str">
        <f>IF($A66="","",ROUND((G66*H66),2))</f>
        <v/>
      </c>
      <c r="K66" s="15" t="str">
        <f>IF($A66="","",IF((D66="Recycler"),"Recycled","Landfill"))</f>
        <v/>
      </c>
    </row>
    <row r="67" spans="1:11" x14ac:dyDescent="0.25">
      <c r="A67" s="11"/>
      <c r="G67" s="12"/>
      <c r="H67" s="13"/>
      <c r="J67" s="14" t="str">
        <f>IF($A67="","",ROUND((G67*H67),2))</f>
        <v/>
      </c>
      <c r="K67" s="15" t="str">
        <f>IF($A67="","",IF((D67="Recycler"),"Recycled","Landfill"))</f>
        <v/>
      </c>
    </row>
    <row r="68" spans="1:11" x14ac:dyDescent="0.25">
      <c r="A68" s="11"/>
      <c r="G68" s="12"/>
      <c r="H68" s="13"/>
      <c r="J68" s="14" t="str">
        <f>IF($A68="","",ROUND((G68*H68),2))</f>
        <v/>
      </c>
      <c r="K68" s="15" t="str">
        <f>IF($A68="","",IF((D68="Recycler"),"Recycled","Landfill"))</f>
        <v/>
      </c>
    </row>
    <row r="69" spans="1:11" x14ac:dyDescent="0.25">
      <c r="A69" s="11"/>
      <c r="G69" s="12"/>
      <c r="H69" s="13"/>
      <c r="J69" s="14" t="str">
        <f>IF($A69="","",ROUND((G69*H69),2))</f>
        <v/>
      </c>
      <c r="K69" s="15" t="str">
        <f>IF($A69="","",IF((D69="Recycler"),"Recycled","Landfill"))</f>
        <v/>
      </c>
    </row>
    <row r="70" spans="1:11" x14ac:dyDescent="0.25">
      <c r="A70" s="11"/>
      <c r="G70" s="12"/>
      <c r="H70" s="13"/>
      <c r="J70" s="14" t="str">
        <f>IF($A70="","",ROUND((G70*H70),2))</f>
        <v/>
      </c>
      <c r="K70" s="15" t="str">
        <f>IF($A70="","",IF((D70="Recycler"),"Recycled","Landfill"))</f>
        <v/>
      </c>
    </row>
    <row r="71" spans="1:11" x14ac:dyDescent="0.25">
      <c r="A71" s="11"/>
      <c r="G71" s="12"/>
      <c r="H71" s="13"/>
      <c r="J71" s="14" t="str">
        <f>IF($A71="","",ROUND((G71*H71),2))</f>
        <v/>
      </c>
      <c r="K71" s="15" t="str">
        <f>IF($A71="","",IF((D71="Recycler"),"Recycled","Landfill"))</f>
        <v/>
      </c>
    </row>
    <row r="72" spans="1:11" x14ac:dyDescent="0.25">
      <c r="A72" s="11"/>
      <c r="G72" s="12"/>
      <c r="H72" s="13"/>
      <c r="J72" s="14" t="str">
        <f>IF($A72="","",ROUND((G72*H72),2))</f>
        <v/>
      </c>
      <c r="K72" s="15" t="str">
        <f>IF($A72="","",IF((D72="Recycler"),"Recycled","Landfill"))</f>
        <v/>
      </c>
    </row>
    <row r="73" spans="1:11" x14ac:dyDescent="0.25">
      <c r="A73" s="11"/>
      <c r="G73" s="12"/>
      <c r="H73" s="13"/>
      <c r="J73" s="14" t="str">
        <f>IF($A73="","",ROUND((G73*H73),2))</f>
        <v/>
      </c>
      <c r="K73" s="15" t="str">
        <f>IF($A73="","",IF((D73="Recycler"),"Recycled","Landfill"))</f>
        <v/>
      </c>
    </row>
    <row r="74" spans="1:11" x14ac:dyDescent="0.25">
      <c r="A74" s="11"/>
      <c r="G74" s="12"/>
      <c r="H74" s="13"/>
      <c r="J74" s="14" t="str">
        <f>IF($A74="","",ROUND((G74*H74),2))</f>
        <v/>
      </c>
      <c r="K74" s="15" t="str">
        <f>IF($A74="","",IF((D74="Recycler"),"Recycled","Landfill"))</f>
        <v/>
      </c>
    </row>
    <row r="75" spans="1:11" x14ac:dyDescent="0.25">
      <c r="A75" s="11"/>
      <c r="G75" s="12"/>
      <c r="H75" s="13"/>
      <c r="J75" s="14" t="str">
        <f>IF($A75="","",ROUND((G75*H75),2))</f>
        <v/>
      </c>
      <c r="K75" s="15" t="str">
        <f>IF($A75="","",IF((D75="Recycler"),"Recycled","Landfill"))</f>
        <v/>
      </c>
    </row>
    <row r="76" spans="1:11" x14ac:dyDescent="0.25">
      <c r="A76" s="11"/>
      <c r="G76" s="12"/>
      <c r="H76" s="13"/>
      <c r="J76" s="14" t="str">
        <f>IF($A76="","",ROUND((G76*H76),2))</f>
        <v/>
      </c>
      <c r="K76" s="15" t="str">
        <f>IF($A76="","",IF((D76="Recycler"),"Recycled","Landfill"))</f>
        <v/>
      </c>
    </row>
    <row r="77" spans="1:11" x14ac:dyDescent="0.25">
      <c r="A77" s="11"/>
      <c r="G77" s="12"/>
      <c r="H77" s="13"/>
      <c r="J77" s="14" t="str">
        <f>IF($A77="","",ROUND((G77*H77),2))</f>
        <v/>
      </c>
      <c r="K77" s="15" t="str">
        <f>IF($A77="","",IF((D77="Recycler"),"Recycled","Landfill"))</f>
        <v/>
      </c>
    </row>
    <row r="78" spans="1:11" x14ac:dyDescent="0.25">
      <c r="A78" s="11"/>
      <c r="G78" s="12"/>
      <c r="H78" s="13"/>
      <c r="J78" s="14" t="str">
        <f>IF($A78="","",ROUND((G78*H78),2))</f>
        <v/>
      </c>
      <c r="K78" s="15" t="str">
        <f>IF($A78="","",IF((D78="Recycler"),"Recycled","Landfill"))</f>
        <v/>
      </c>
    </row>
    <row r="79" spans="1:11" x14ac:dyDescent="0.25">
      <c r="A79" s="11"/>
      <c r="G79" s="12"/>
      <c r="H79" s="13"/>
      <c r="J79" s="14" t="str">
        <f>IF($A79="","",ROUND((G79*H79),2))</f>
        <v/>
      </c>
      <c r="K79" s="15" t="str">
        <f>IF($A79="","",IF((D79="Recycler"),"Recycled","Landfill"))</f>
        <v/>
      </c>
    </row>
    <row r="80" spans="1:11" x14ac:dyDescent="0.25">
      <c r="A80" s="11"/>
      <c r="G80" s="12"/>
      <c r="H80" s="13"/>
      <c r="J80" s="14" t="str">
        <f>IF($A80="","",ROUND((G80*H80),2))</f>
        <v/>
      </c>
      <c r="K80" s="15" t="str">
        <f>IF($A80="","",IF((D80="Recycler"),"Recycled","Landfill"))</f>
        <v/>
      </c>
    </row>
    <row r="81" spans="1:11" x14ac:dyDescent="0.25">
      <c r="A81" s="11"/>
      <c r="G81" s="12"/>
      <c r="H81" s="13"/>
      <c r="J81" s="14" t="str">
        <f>IF($A81="","",ROUND((G81*H81),2))</f>
        <v/>
      </c>
      <c r="K81" s="15" t="str">
        <f>IF($A81="","",IF((D81="Recycler"),"Recycled","Landfill"))</f>
        <v/>
      </c>
    </row>
    <row r="82" spans="1:11" x14ac:dyDescent="0.25">
      <c r="A82" s="11"/>
      <c r="G82" s="12"/>
      <c r="H82" s="13"/>
      <c r="J82" s="14" t="str">
        <f>IF($A82="","",ROUND((G82*H82),2))</f>
        <v/>
      </c>
      <c r="K82" s="15" t="str">
        <f>IF($A82="","",IF((D82="Recycler"),"Recycled","Landfill"))</f>
        <v/>
      </c>
    </row>
    <row r="83" spans="1:11" x14ac:dyDescent="0.25">
      <c r="A83" s="11"/>
      <c r="G83" s="12"/>
      <c r="H83" s="13"/>
      <c r="J83" s="14" t="str">
        <f>IF($A83="","",ROUND((G83*H83),2))</f>
        <v/>
      </c>
      <c r="K83" s="15" t="str">
        <f>IF($A83="","",IF((D83="Recycler"),"Recycled","Landfill"))</f>
        <v/>
      </c>
    </row>
    <row r="84" spans="1:11" x14ac:dyDescent="0.25">
      <c r="A84" s="11"/>
      <c r="G84" s="12"/>
      <c r="H84" s="13"/>
      <c r="J84" s="14" t="str">
        <f>IF($A84="","",ROUND((G84*H84),2))</f>
        <v/>
      </c>
      <c r="K84" s="15" t="str">
        <f>IF($A84="","",IF((D84="Recycler"),"Recycled","Landfill"))</f>
        <v/>
      </c>
    </row>
    <row r="85" spans="1:11" x14ac:dyDescent="0.25">
      <c r="A85" s="11"/>
      <c r="G85" s="12"/>
      <c r="H85" s="13"/>
      <c r="J85" s="14" t="str">
        <f>IF($A85="","",ROUND((G85*H85),2))</f>
        <v/>
      </c>
      <c r="K85" s="15" t="str">
        <f>IF($A85="","",IF((D85="Recycler"),"Recycled","Landfill"))</f>
        <v/>
      </c>
    </row>
    <row r="86" spans="1:11" x14ac:dyDescent="0.25">
      <c r="A86" s="11"/>
      <c r="G86" s="12"/>
      <c r="H86" s="13"/>
      <c r="J86" s="14" t="str">
        <f>IF($A86="","",ROUND((G86*H86),2))</f>
        <v/>
      </c>
      <c r="K86" s="15" t="str">
        <f>IF($A86="","",IF((D86="Recycler"),"Recycled","Landfill"))</f>
        <v/>
      </c>
    </row>
    <row r="87" spans="1:11" x14ac:dyDescent="0.25">
      <c r="A87" s="11"/>
      <c r="G87" s="12"/>
      <c r="H87" s="13"/>
      <c r="J87" s="14" t="str">
        <f>IF($A87="","",ROUND((G87*H87),2))</f>
        <v/>
      </c>
      <c r="K87" s="15" t="str">
        <f>IF($A87="","",IF((D87="Recycler"),"Recycled","Landfill"))</f>
        <v/>
      </c>
    </row>
    <row r="88" spans="1:11" x14ac:dyDescent="0.25">
      <c r="A88" s="11"/>
      <c r="G88" s="12"/>
      <c r="H88" s="13"/>
      <c r="J88" s="14" t="str">
        <f>IF($A88="","",ROUND((G88*H88),2))</f>
        <v/>
      </c>
      <c r="K88" s="15" t="str">
        <f>IF($A88="","",IF((D88="Recycler"),"Recycled","Landfill"))</f>
        <v/>
      </c>
    </row>
    <row r="89" spans="1:11" x14ac:dyDescent="0.25">
      <c r="A89" s="11"/>
      <c r="G89" s="12"/>
      <c r="H89" s="13"/>
      <c r="J89" s="14" t="str">
        <f>IF($A89="","",ROUND((G89*H89),2))</f>
        <v/>
      </c>
      <c r="K89" s="15" t="str">
        <f>IF($A89="","",IF((D89="Recycler"),"Recycled","Landfill"))</f>
        <v/>
      </c>
    </row>
    <row r="90" spans="1:11" x14ac:dyDescent="0.25">
      <c r="A90" s="11"/>
      <c r="G90" s="12"/>
      <c r="H90" s="13"/>
      <c r="J90" s="14" t="str">
        <f>IF($A90="","",ROUND((G90*H90),2))</f>
        <v/>
      </c>
      <c r="K90" s="15" t="str">
        <f>IF($A90="","",IF((D90="Recycler"),"Recycled","Landfill"))</f>
        <v/>
      </c>
    </row>
    <row r="91" spans="1:11" x14ac:dyDescent="0.25">
      <c r="A91" s="11"/>
      <c r="G91" s="12"/>
      <c r="H91" s="13"/>
      <c r="J91" s="14" t="str">
        <f>IF($A91="","",ROUND((G91*H91),2))</f>
        <v/>
      </c>
      <c r="K91" s="15" t="str">
        <f>IF($A91="","",IF((D91="Recycler"),"Recycled","Landfill"))</f>
        <v/>
      </c>
    </row>
    <row r="92" spans="1:11" x14ac:dyDescent="0.25">
      <c r="A92" s="11"/>
      <c r="G92" s="12"/>
      <c r="H92" s="13"/>
      <c r="J92" s="14" t="str">
        <f>IF($A92="","",ROUND((G92*H92),2))</f>
        <v/>
      </c>
      <c r="K92" s="15" t="str">
        <f>IF($A92="","",IF((D92="Recycler"),"Recycled","Landfill"))</f>
        <v/>
      </c>
    </row>
    <row r="93" spans="1:11" x14ac:dyDescent="0.25">
      <c r="A93" s="11"/>
      <c r="G93" s="12"/>
      <c r="H93" s="13"/>
      <c r="J93" s="14" t="str">
        <f>IF($A93="","",ROUND((G93*H93),2))</f>
        <v/>
      </c>
      <c r="K93" s="15" t="str">
        <f>IF($A93="","",IF((D93="Recycler"),"Recycled","Landfill"))</f>
        <v/>
      </c>
    </row>
    <row r="94" spans="1:11" x14ac:dyDescent="0.25">
      <c r="A94" s="11"/>
      <c r="G94" s="12"/>
      <c r="H94" s="13"/>
      <c r="J94" s="14" t="str">
        <f>IF($A94="","",ROUND((G94*H94),2))</f>
        <v/>
      </c>
      <c r="K94" s="15" t="str">
        <f>IF($A94="","",IF((D94="Recycler"),"Recycled","Landfill"))</f>
        <v/>
      </c>
    </row>
    <row r="95" spans="1:11" x14ac:dyDescent="0.25">
      <c r="A95" s="11"/>
      <c r="G95" s="12"/>
      <c r="H95" s="13"/>
      <c r="J95" s="14" t="str">
        <f>IF($A95="","",ROUND((G95*H95),2))</f>
        <v/>
      </c>
      <c r="K95" s="15" t="str">
        <f>IF($A95="","",IF((D95="Recycler"),"Recycled","Landfill"))</f>
        <v/>
      </c>
    </row>
    <row r="96" spans="1:11" x14ac:dyDescent="0.25">
      <c r="A96" s="11"/>
      <c r="G96" s="12"/>
      <c r="H96" s="13"/>
      <c r="J96" s="14" t="str">
        <f>IF($A96="","",ROUND((G96*H96),2))</f>
        <v/>
      </c>
      <c r="K96" s="15" t="str">
        <f>IF($A96="","",IF((D96="Recycler"),"Recycled","Landfill"))</f>
        <v/>
      </c>
    </row>
    <row r="97" spans="1:11" x14ac:dyDescent="0.25">
      <c r="A97" s="11"/>
      <c r="G97" s="12"/>
      <c r="H97" s="13"/>
      <c r="J97" s="14" t="str">
        <f>IF($A97="","",ROUND((G97*H97),2))</f>
        <v/>
      </c>
      <c r="K97" s="15" t="str">
        <f>IF($A97="","",IF((D97="Recycler"),"Recycled","Landfill"))</f>
        <v/>
      </c>
    </row>
    <row r="98" spans="1:11" x14ac:dyDescent="0.25">
      <c r="A98" s="11"/>
      <c r="G98" s="12"/>
      <c r="H98" s="13"/>
      <c r="J98" s="14" t="str">
        <f>IF($A98="","",ROUND((G98*H98),2))</f>
        <v/>
      </c>
      <c r="K98" s="15" t="str">
        <f>IF($A98="","",IF((D98="Recycler"),"Recycled","Landfill"))</f>
        <v/>
      </c>
    </row>
    <row r="99" spans="1:11" x14ac:dyDescent="0.25">
      <c r="A99" s="11"/>
      <c r="G99" s="12"/>
      <c r="H99" s="13"/>
      <c r="J99" s="14" t="str">
        <f>IF($A99="","",ROUND((G99*H99),2))</f>
        <v/>
      </c>
      <c r="K99" s="15" t="str">
        <f>IF($A99="","",IF((D99="Recycler"),"Recycled","Landfill"))</f>
        <v/>
      </c>
    </row>
    <row r="100" spans="1:11" x14ac:dyDescent="0.25">
      <c r="A100" s="11"/>
      <c r="G100" s="12"/>
      <c r="H100" s="13"/>
      <c r="J100" s="14" t="str">
        <f>IF($A100="","",ROUND((G100*H100),2))</f>
        <v/>
      </c>
      <c r="K100" s="15" t="str">
        <f>IF($A100="","",IF((D100="Recycler"),"Recycled","Landfill"))</f>
        <v/>
      </c>
    </row>
    <row r="101" spans="1:11" x14ac:dyDescent="0.25">
      <c r="A101" s="11"/>
      <c r="G101" s="12"/>
      <c r="H101" s="13"/>
      <c r="J101" s="14" t="str">
        <f>IF($A101="","",ROUND((G101*H101),2))</f>
        <v/>
      </c>
      <c r="K101" s="15" t="str">
        <f>IF($A101="","",IF((D101="Recycler"),"Recycled","Landfill"))</f>
        <v/>
      </c>
    </row>
    <row r="102" spans="1:11" x14ac:dyDescent="0.25">
      <c r="A102" s="11"/>
      <c r="G102" s="12"/>
      <c r="H102" s="13"/>
      <c r="J102" s="14" t="str">
        <f>IF($A102="","",ROUND((G102*H102),2))</f>
        <v/>
      </c>
      <c r="K102" s="15" t="str">
        <f>IF($A102="","",IF((D102="Recycler"),"Recycled","Landfill"))</f>
        <v/>
      </c>
    </row>
    <row r="103" spans="1:11" x14ac:dyDescent="0.25">
      <c r="A103" s="11"/>
      <c r="G103" s="12"/>
      <c r="H103" s="13"/>
      <c r="J103" s="14" t="str">
        <f>IF($A103="","",ROUND((G103*H103),2))</f>
        <v/>
      </c>
      <c r="K103" s="15" t="str">
        <f>IF($A103="","",IF((D103="Recycler"),"Recycled","Landfill"))</f>
        <v/>
      </c>
    </row>
    <row r="104" spans="1:11" x14ac:dyDescent="0.25">
      <c r="A104" s="11"/>
      <c r="G104" s="12"/>
      <c r="H104" s="13"/>
      <c r="J104" s="14" t="str">
        <f>IF($A104="","",ROUND((G104*H104),2))</f>
        <v/>
      </c>
      <c r="K104" s="15" t="str">
        <f>IF($A104="","",IF((D104="Recycler"),"Recycled","Landfill"))</f>
        <v/>
      </c>
    </row>
    <row r="105" spans="1:11" x14ac:dyDescent="0.25">
      <c r="A105" s="11"/>
      <c r="G105" s="12"/>
      <c r="H105" s="13"/>
      <c r="J105" s="14" t="str">
        <f>IF($A105="","",ROUND((G105*H105),2))</f>
        <v/>
      </c>
      <c r="K105" s="15" t="str">
        <f>IF($A105="","",IF((D105="Recycler"),"Recycled","Landfill"))</f>
        <v/>
      </c>
    </row>
    <row r="106" spans="1:11" x14ac:dyDescent="0.25">
      <c r="A106" s="11"/>
      <c r="G106" s="12"/>
      <c r="H106" s="13"/>
      <c r="J106" s="14" t="str">
        <f>IF($A106="","",ROUND((G106*H106),2))</f>
        <v/>
      </c>
      <c r="K106" s="15" t="str">
        <f>IF($A106="","",IF((D106="Recycler"),"Recycled","Landfill"))</f>
        <v/>
      </c>
    </row>
    <row r="107" spans="1:11" x14ac:dyDescent="0.25">
      <c r="A107" s="11"/>
      <c r="G107" s="12"/>
      <c r="H107" s="13"/>
      <c r="J107" s="14" t="str">
        <f>IF($A107="","",ROUND((G107*H107),2))</f>
        <v/>
      </c>
      <c r="K107" s="15" t="str">
        <f>IF($A107="","",IF((D107="Recycler"),"Recycled","Landfill"))</f>
        <v/>
      </c>
    </row>
    <row r="108" spans="1:11" x14ac:dyDescent="0.25">
      <c r="A108" s="11"/>
      <c r="G108" s="12"/>
      <c r="H108" s="13"/>
      <c r="J108" s="14" t="str">
        <f>IF($A108="","",ROUND((G108*H108),2))</f>
        <v/>
      </c>
      <c r="K108" s="15" t="str">
        <f>IF($A108="","",IF((D108="Recycler"),"Recycled","Landfill"))</f>
        <v/>
      </c>
    </row>
    <row r="109" spans="1:11" x14ac:dyDescent="0.25">
      <c r="A109" s="11"/>
      <c r="G109" s="12"/>
      <c r="H109" s="13"/>
      <c r="J109" s="14" t="str">
        <f>IF($A109="","",ROUND((G109*H109),2))</f>
        <v/>
      </c>
      <c r="K109" s="15" t="str">
        <f>IF($A109="","",IF((D109="Recycler"),"Recycled","Landfill"))</f>
        <v/>
      </c>
    </row>
    <row r="110" spans="1:11" x14ac:dyDescent="0.25">
      <c r="A110" s="11"/>
      <c r="G110" s="12"/>
      <c r="H110" s="13"/>
      <c r="J110" s="14" t="str">
        <f>IF($A110="","",ROUND((G110*H110),2))</f>
        <v/>
      </c>
      <c r="K110" s="15" t="str">
        <f>IF($A110="","",IF((D110="Recycler"),"Recycled","Landfill"))</f>
        <v/>
      </c>
    </row>
    <row r="111" spans="1:11" x14ac:dyDescent="0.25">
      <c r="A111" s="11"/>
      <c r="G111" s="12"/>
      <c r="H111" s="13"/>
      <c r="J111" s="14" t="str">
        <f>IF($A111="","",ROUND((G111*H111),2))</f>
        <v/>
      </c>
      <c r="K111" s="15" t="str">
        <f>IF($A111="","",IF((D111="Recycler"),"Recycled","Landfill"))</f>
        <v/>
      </c>
    </row>
    <row r="112" spans="1:11" x14ac:dyDescent="0.25">
      <c r="A112" s="11"/>
      <c r="G112" s="12"/>
      <c r="H112" s="13"/>
      <c r="J112" s="14" t="str">
        <f>IF($A112="","",ROUND((G112*H112),2))</f>
        <v/>
      </c>
      <c r="K112" s="15" t="str">
        <f>IF($A112="","",IF((D112="Recycler"),"Recycled","Landfill"))</f>
        <v/>
      </c>
    </row>
    <row r="113" spans="1:11" x14ac:dyDescent="0.25">
      <c r="A113" s="11"/>
      <c r="G113" s="12"/>
      <c r="H113" s="13"/>
      <c r="J113" s="14" t="str">
        <f>IF($A113="","",ROUND((G113*H113),2))</f>
        <v/>
      </c>
      <c r="K113" s="15" t="str">
        <f>IF($A113="","",IF((D113="Recycler"),"Recycled","Landfill"))</f>
        <v/>
      </c>
    </row>
    <row r="114" spans="1:11" x14ac:dyDescent="0.25">
      <c r="A114" s="11"/>
      <c r="G114" s="12"/>
      <c r="H114" s="13"/>
      <c r="J114" s="14" t="str">
        <f>IF($A114="","",ROUND((G114*H114),2))</f>
        <v/>
      </c>
      <c r="K114" s="15" t="str">
        <f>IF($A114="","",IF((D114="Recycler"),"Recycled","Landfill"))</f>
        <v/>
      </c>
    </row>
    <row r="115" spans="1:11" x14ac:dyDescent="0.25">
      <c r="A115" s="11"/>
      <c r="G115" s="12"/>
      <c r="H115" s="13"/>
      <c r="J115" s="14" t="str">
        <f>IF($A115="","",ROUND((G115*H115),2))</f>
        <v/>
      </c>
      <c r="K115" s="15" t="str">
        <f>IF($A115="","",IF((D115="Recycler"),"Recycled","Landfill"))</f>
        <v/>
      </c>
    </row>
    <row r="116" spans="1:11" x14ac:dyDescent="0.25">
      <c r="A116" s="11"/>
      <c r="G116" s="12"/>
      <c r="H116" s="13"/>
      <c r="J116" s="14" t="str">
        <f>IF($A116="","",ROUND((G116*H116),2))</f>
        <v/>
      </c>
      <c r="K116" s="15" t="str">
        <f>IF($A116="","",IF((D116="Recycler"),"Recycled","Landfill"))</f>
        <v/>
      </c>
    </row>
    <row r="117" spans="1:11" x14ac:dyDescent="0.25">
      <c r="A117" s="11"/>
      <c r="G117" s="12"/>
      <c r="H117" s="13"/>
      <c r="J117" s="14" t="str">
        <f>IF($A117="","",ROUND((G117*H117),2))</f>
        <v/>
      </c>
      <c r="K117" s="15" t="str">
        <f>IF($A117="","",IF((D117="Recycler"),"Recycled","Landfill"))</f>
        <v/>
      </c>
    </row>
    <row r="118" spans="1:11" x14ac:dyDescent="0.25">
      <c r="A118" s="11"/>
      <c r="G118" s="12"/>
      <c r="H118" s="13"/>
      <c r="J118" s="14" t="str">
        <f>IF($A118="","",ROUND((G118*H118),2))</f>
        <v/>
      </c>
      <c r="K118" s="15" t="str">
        <f>IF($A118="","",IF((D118="Recycler"),"Recycled","Landfill"))</f>
        <v/>
      </c>
    </row>
    <row r="119" spans="1:11" x14ac:dyDescent="0.25">
      <c r="A119" s="11"/>
      <c r="G119" s="12"/>
      <c r="H119" s="13"/>
      <c r="J119" s="14" t="str">
        <f>IF($A119="","",ROUND((G119*H119),2))</f>
        <v/>
      </c>
      <c r="K119" s="15" t="str">
        <f>IF($A119="","",IF((D119="Recycler"),"Recycled","Landfill"))</f>
        <v/>
      </c>
    </row>
    <row r="120" spans="1:11" x14ac:dyDescent="0.25">
      <c r="A120" s="11"/>
      <c r="G120" s="12"/>
      <c r="H120" s="13"/>
      <c r="J120" s="14" t="str">
        <f>IF($A120="","",ROUND((G120*H120),2))</f>
        <v/>
      </c>
      <c r="K120" s="15" t="str">
        <f>IF($A120="","",IF((D120="Recycler"),"Recycled","Landfill"))</f>
        <v/>
      </c>
    </row>
    <row r="121" spans="1:11" x14ac:dyDescent="0.25">
      <c r="A121" s="11"/>
      <c r="G121" s="12"/>
      <c r="H121" s="13"/>
      <c r="J121" s="14" t="str">
        <f>IF($A121="","",ROUND((G121*H121),2))</f>
        <v/>
      </c>
      <c r="K121" s="15" t="str">
        <f>IF($A121="","",IF((D121="Recycler"),"Recycled","Landfill"))</f>
        <v/>
      </c>
    </row>
    <row r="122" spans="1:11" x14ac:dyDescent="0.25">
      <c r="A122" s="11"/>
      <c r="G122" s="12"/>
      <c r="H122" s="13"/>
      <c r="J122" s="14" t="str">
        <f>IF($A122="","",ROUND((G122*H122),2))</f>
        <v/>
      </c>
      <c r="K122" s="15" t="str">
        <f>IF($A122="","",IF((D122="Recycler"),"Recycled","Landfill"))</f>
        <v/>
      </c>
    </row>
    <row r="123" spans="1:11" x14ac:dyDescent="0.25">
      <c r="A123" s="11"/>
      <c r="G123" s="12"/>
      <c r="H123" s="13"/>
      <c r="J123" s="14" t="str">
        <f>IF($A123="","",ROUND((G123*H123),2))</f>
        <v/>
      </c>
      <c r="K123" s="15" t="str">
        <f>IF($A123="","",IF((D123="Recycler"),"Recycled","Landfill"))</f>
        <v/>
      </c>
    </row>
    <row r="124" spans="1:11" x14ac:dyDescent="0.25">
      <c r="A124" s="11"/>
      <c r="G124" s="12"/>
      <c r="H124" s="13"/>
      <c r="J124" s="14" t="str">
        <f>IF($A124="","",ROUND((G124*H124),2))</f>
        <v/>
      </c>
      <c r="K124" s="15" t="str">
        <f>IF($A124="","",IF((D124="Recycler"),"Recycled","Landfill"))</f>
        <v/>
      </c>
    </row>
    <row r="125" spans="1:11" x14ac:dyDescent="0.25">
      <c r="A125" s="11"/>
      <c r="G125" s="12"/>
      <c r="H125" s="13"/>
      <c r="J125" s="14" t="str">
        <f>IF($A125="","",ROUND((G125*H125),2))</f>
        <v/>
      </c>
      <c r="K125" s="15" t="str">
        <f>IF($A125="","",IF((D125="Recycler"),"Recycled","Landfill"))</f>
        <v/>
      </c>
    </row>
    <row r="126" spans="1:11" x14ac:dyDescent="0.25">
      <c r="A126" s="11"/>
      <c r="G126" s="12"/>
      <c r="H126" s="13"/>
      <c r="J126" s="14" t="str">
        <f>IF($A126="","",ROUND((G126*H126),2))</f>
        <v/>
      </c>
      <c r="K126" s="15" t="str">
        <f>IF($A126="","",IF((D126="Recycler"),"Recycled","Landfill"))</f>
        <v/>
      </c>
    </row>
    <row r="127" spans="1:11" x14ac:dyDescent="0.25">
      <c r="A127" s="11"/>
      <c r="G127" s="12"/>
      <c r="H127" s="13"/>
      <c r="J127" s="14" t="str">
        <f>IF($A127="","",ROUND((G127*H127),2))</f>
        <v/>
      </c>
      <c r="K127" s="15" t="str">
        <f>IF($A127="","",IF((D127="Recycler"),"Recycled","Landfill"))</f>
        <v/>
      </c>
    </row>
    <row r="128" spans="1:11" x14ac:dyDescent="0.25">
      <c r="A128" s="11"/>
      <c r="G128" s="12"/>
      <c r="H128" s="13"/>
      <c r="J128" s="14" t="str">
        <f>IF($A128="","",ROUND((G128*H128),2))</f>
        <v/>
      </c>
      <c r="K128" s="15" t="str">
        <f>IF($A128="","",IF((D128="Recycler"),"Recycled","Landfill"))</f>
        <v/>
      </c>
    </row>
    <row r="129" spans="1:11" x14ac:dyDescent="0.25">
      <c r="A129" s="11"/>
      <c r="G129" s="12"/>
      <c r="H129" s="13"/>
      <c r="J129" s="14" t="str">
        <f>IF($A129="","",ROUND((G129*H129),2))</f>
        <v/>
      </c>
      <c r="K129" s="15" t="str">
        <f>IF($A129="","",IF((D129="Recycler"),"Recycled","Landfill"))</f>
        <v/>
      </c>
    </row>
    <row r="130" spans="1:11" x14ac:dyDescent="0.25">
      <c r="A130" s="11"/>
      <c r="G130" s="12"/>
      <c r="H130" s="13"/>
      <c r="J130" s="14" t="str">
        <f>IF($A130="","",ROUND((G130*H130),2))</f>
        <v/>
      </c>
      <c r="K130" s="15" t="str">
        <f>IF($A130="","",IF((D130="Recycler"),"Recycled","Landfill"))</f>
        <v/>
      </c>
    </row>
    <row r="131" spans="1:11" x14ac:dyDescent="0.25">
      <c r="A131" s="11"/>
      <c r="G131" s="12"/>
      <c r="H131" s="13"/>
      <c r="J131" s="14" t="str">
        <f>IF($A131="","",ROUND((G131*H131),2))</f>
        <v/>
      </c>
      <c r="K131" s="15" t="str">
        <f>IF($A131="","",IF((D131="Recycler"),"Recycled","Landfill"))</f>
        <v/>
      </c>
    </row>
    <row r="132" spans="1:11" x14ac:dyDescent="0.25">
      <c r="A132" s="11"/>
      <c r="G132" s="12"/>
      <c r="H132" s="13"/>
      <c r="J132" s="14" t="str">
        <f>IF($A132="","",ROUND((G132*H132),2))</f>
        <v/>
      </c>
      <c r="K132" s="15" t="str">
        <f>IF($A132="","",IF((D132="Recycler"),"Recycled","Landfill"))</f>
        <v/>
      </c>
    </row>
    <row r="133" spans="1:11" x14ac:dyDescent="0.25">
      <c r="A133" s="11"/>
      <c r="G133" s="12"/>
      <c r="H133" s="13"/>
      <c r="J133" s="14" t="str">
        <f>IF($A133="","",ROUND((G133*H133),2))</f>
        <v/>
      </c>
      <c r="K133" s="15" t="str">
        <f>IF($A133="","",IF((D133="Recycler"),"Recycled","Landfill"))</f>
        <v/>
      </c>
    </row>
    <row r="134" spans="1:11" x14ac:dyDescent="0.25">
      <c r="A134" s="11"/>
      <c r="G134" s="12"/>
      <c r="H134" s="13"/>
      <c r="J134" s="14" t="str">
        <f>IF($A134="","",ROUND((G134*H134),2))</f>
        <v/>
      </c>
      <c r="K134" s="15" t="str">
        <f>IF($A134="","",IF((D134="Recycler"),"Recycled","Landfill"))</f>
        <v/>
      </c>
    </row>
    <row r="135" spans="1:11" x14ac:dyDescent="0.25">
      <c r="A135" s="11"/>
      <c r="G135" s="12"/>
      <c r="H135" s="13"/>
      <c r="J135" s="14" t="str">
        <f>IF($A135="","",ROUND((G135*H135),2))</f>
        <v/>
      </c>
      <c r="K135" s="15" t="str">
        <f>IF($A135="","",IF((D135="Recycler"),"Recycled","Landfill"))</f>
        <v/>
      </c>
    </row>
    <row r="136" spans="1:11" x14ac:dyDescent="0.25">
      <c r="A136" s="11"/>
      <c r="G136" s="12"/>
      <c r="H136" s="13"/>
      <c r="J136" s="14" t="str">
        <f>IF($A136="","",ROUND((G136*H136),2))</f>
        <v/>
      </c>
      <c r="K136" s="15" t="str">
        <f>IF($A136="","",IF((D136="Recycler"),"Recycled","Landfill"))</f>
        <v/>
      </c>
    </row>
    <row r="137" spans="1:11" x14ac:dyDescent="0.25">
      <c r="A137" s="11"/>
      <c r="G137" s="12"/>
      <c r="H137" s="13"/>
      <c r="J137" s="14" t="str">
        <f>IF($A137="","",ROUND((G137*H137),2))</f>
        <v/>
      </c>
      <c r="K137" s="15" t="str">
        <f>IF($A137="","",IF((D137="Recycler"),"Recycled","Landfill"))</f>
        <v/>
      </c>
    </row>
    <row r="138" spans="1:11" x14ac:dyDescent="0.25">
      <c r="A138" s="11"/>
      <c r="G138" s="12"/>
      <c r="H138" s="13"/>
      <c r="J138" s="14" t="str">
        <f>IF($A138="","",ROUND((G138*H138),2))</f>
        <v/>
      </c>
      <c r="K138" s="15" t="str">
        <f>IF($A138="","",IF((D138="Recycler"),"Recycled","Landfill"))</f>
        <v/>
      </c>
    </row>
    <row r="139" spans="1:11" x14ac:dyDescent="0.25">
      <c r="A139" s="11"/>
      <c r="G139" s="12"/>
      <c r="H139" s="13"/>
      <c r="J139" s="14" t="str">
        <f>IF($A139="","",ROUND((G139*H139),2))</f>
        <v/>
      </c>
      <c r="K139" s="15" t="str">
        <f>IF($A139="","",IF((D139="Recycler"),"Recycled","Landfill"))</f>
        <v/>
      </c>
    </row>
    <row r="140" spans="1:11" x14ac:dyDescent="0.25">
      <c r="A140" s="11"/>
      <c r="G140" s="12"/>
      <c r="H140" s="13"/>
      <c r="J140" s="14" t="str">
        <f>IF($A140="","",ROUND((G140*H140),2))</f>
        <v/>
      </c>
      <c r="K140" s="15" t="str">
        <f>IF($A140="","",IF((D140="Recycler"),"Recycled","Landfill"))</f>
        <v/>
      </c>
    </row>
    <row r="141" spans="1:11" x14ac:dyDescent="0.25">
      <c r="A141" s="11"/>
      <c r="G141" s="12"/>
      <c r="H141" s="13"/>
      <c r="J141" s="14" t="str">
        <f>IF($A141="","",ROUND((G141*H141),2))</f>
        <v/>
      </c>
      <c r="K141" s="15" t="str">
        <f>IF($A141="","",IF((D141="Recycler"),"Recycled","Landfill"))</f>
        <v/>
      </c>
    </row>
    <row r="142" spans="1:11" x14ac:dyDescent="0.25">
      <c r="A142" s="11"/>
      <c r="G142" s="12"/>
      <c r="H142" s="13"/>
      <c r="J142" s="14" t="str">
        <f>IF($A142="","",ROUND((G142*H142),2))</f>
        <v/>
      </c>
      <c r="K142" s="15" t="str">
        <f>IF($A142="","",IF((D142="Recycler"),"Recycled","Landfill"))</f>
        <v/>
      </c>
    </row>
    <row r="143" spans="1:11" x14ac:dyDescent="0.25">
      <c r="A143" s="11"/>
      <c r="G143" s="12"/>
      <c r="H143" s="13"/>
      <c r="J143" s="14" t="str">
        <f>IF($A143="","",ROUND((G143*H143),2))</f>
        <v/>
      </c>
      <c r="K143" s="15" t="str">
        <f>IF($A143="","",IF((D143="Recycler"),"Recycled","Landfill"))</f>
        <v/>
      </c>
    </row>
    <row r="144" spans="1:11" x14ac:dyDescent="0.25">
      <c r="A144" s="11"/>
      <c r="G144" s="12"/>
      <c r="H144" s="13"/>
      <c r="J144" s="14" t="str">
        <f>IF($A144="","",ROUND((G144*H144),2))</f>
        <v/>
      </c>
      <c r="K144" s="15" t="str">
        <f>IF($A144="","",IF((D144="Recycler"),"Recycled","Landfill"))</f>
        <v/>
      </c>
    </row>
    <row r="145" spans="1:11" x14ac:dyDescent="0.25">
      <c r="A145" s="11"/>
      <c r="G145" s="12"/>
      <c r="H145" s="13"/>
      <c r="J145" s="14" t="str">
        <f>IF($A145="","",ROUND((G145*H145),2))</f>
        <v/>
      </c>
      <c r="K145" s="15" t="str">
        <f>IF($A145="","",IF((D145="Recycler"),"Recycled","Landfill"))</f>
        <v/>
      </c>
    </row>
    <row r="146" spans="1:11" x14ac:dyDescent="0.25">
      <c r="A146" s="11"/>
      <c r="G146" s="12"/>
      <c r="H146" s="13"/>
      <c r="J146" s="14" t="str">
        <f>IF($A146="","",ROUND((G146*H146),2))</f>
        <v/>
      </c>
      <c r="K146" s="15" t="str">
        <f>IF($A146="","",IF((D146="Recycler"),"Recycled","Landfill"))</f>
        <v/>
      </c>
    </row>
    <row r="147" spans="1:11" x14ac:dyDescent="0.25">
      <c r="A147" s="11"/>
      <c r="G147" s="12"/>
      <c r="H147" s="13"/>
      <c r="J147" s="14" t="str">
        <f>IF($A147="","",ROUND((G147*H147),2))</f>
        <v/>
      </c>
      <c r="K147" s="15" t="str">
        <f>IF($A147="","",IF((D147="Recycler"),"Recycled","Landfill"))</f>
        <v/>
      </c>
    </row>
    <row r="148" spans="1:11" x14ac:dyDescent="0.25">
      <c r="A148" s="11"/>
      <c r="G148" s="12"/>
      <c r="H148" s="13"/>
      <c r="J148" s="14" t="str">
        <f>IF($A148="","",ROUND((G148*H148),2))</f>
        <v/>
      </c>
      <c r="K148" s="15" t="str">
        <f>IF($A148="","",IF((D148="Recycler"),"Recycled","Landfill"))</f>
        <v/>
      </c>
    </row>
    <row r="149" spans="1:11" x14ac:dyDescent="0.25">
      <c r="A149" s="11"/>
      <c r="G149" s="12"/>
      <c r="H149" s="13"/>
      <c r="J149" s="14" t="str">
        <f>IF($A149="","",ROUND((G149*H149),2))</f>
        <v/>
      </c>
      <c r="K149" s="15" t="str">
        <f>IF($A149="","",IF((D149="Recycler"),"Recycled","Landfill"))</f>
        <v/>
      </c>
    </row>
    <row r="150" spans="1:11" x14ac:dyDescent="0.25">
      <c r="A150" s="11"/>
      <c r="G150" s="12"/>
      <c r="H150" s="13"/>
      <c r="J150" s="14" t="str">
        <f>IF($A150="","",ROUND((G150*H150),2))</f>
        <v/>
      </c>
      <c r="K150" s="15" t="str">
        <f>IF($A150="","",IF((D150="Recycler"),"Recycled","Landfill"))</f>
        <v/>
      </c>
    </row>
    <row r="151" spans="1:11" x14ac:dyDescent="0.25">
      <c r="A151" s="11"/>
      <c r="G151" s="12"/>
      <c r="H151" s="13"/>
      <c r="J151" s="14" t="str">
        <f>IF($A151="","",ROUND((G151*H151),2))</f>
        <v/>
      </c>
      <c r="K151" s="15" t="str">
        <f>IF($A151="","",IF((D151="Recycler"),"Recycled","Landfill"))</f>
        <v/>
      </c>
    </row>
    <row r="152" spans="1:11" x14ac:dyDescent="0.25">
      <c r="A152" s="11"/>
      <c r="G152" s="12"/>
      <c r="H152" s="13"/>
      <c r="J152" s="14" t="str">
        <f>IF($A152="","",ROUND((G152*H152),2))</f>
        <v/>
      </c>
      <c r="K152" s="15" t="str">
        <f>IF($A152="","",IF((D152="Recycler"),"Recycled","Landfill"))</f>
        <v/>
      </c>
    </row>
    <row r="153" spans="1:11" x14ac:dyDescent="0.25">
      <c r="A153" s="11"/>
      <c r="G153" s="12"/>
      <c r="H153" s="13"/>
      <c r="J153" s="14" t="str">
        <f>IF($A153="","",ROUND((G153*H153),2))</f>
        <v/>
      </c>
      <c r="K153" s="15" t="str">
        <f>IF($A153="","",IF((D153="Recycler"),"Recycled","Landfill"))</f>
        <v/>
      </c>
    </row>
    <row r="154" spans="1:11" x14ac:dyDescent="0.25">
      <c r="A154" s="11"/>
      <c r="G154" s="12"/>
      <c r="H154" s="13"/>
      <c r="J154" s="14" t="str">
        <f>IF($A154="","",ROUND((G154*H154),2))</f>
        <v/>
      </c>
      <c r="K154" s="15" t="str">
        <f>IF($A154="","",IF((D154="Recycler"),"Recycled","Landfill"))</f>
        <v/>
      </c>
    </row>
    <row r="155" spans="1:11" x14ac:dyDescent="0.25">
      <c r="A155" s="11"/>
      <c r="G155" s="12"/>
      <c r="H155" s="13"/>
      <c r="J155" s="14" t="str">
        <f>IF($A155="","",ROUND((G155*H155),2))</f>
        <v/>
      </c>
      <c r="K155" s="15" t="str">
        <f>IF($A155="","",IF((D155="Recycler"),"Recycled","Landfill"))</f>
        <v/>
      </c>
    </row>
    <row r="156" spans="1:11" x14ac:dyDescent="0.25">
      <c r="A156" s="11"/>
      <c r="G156" s="12"/>
      <c r="H156" s="13"/>
      <c r="J156" s="14" t="str">
        <f>IF($A156="","",ROUND((G156*H156),2))</f>
        <v/>
      </c>
      <c r="K156" s="15" t="str">
        <f>IF($A156="","",IF((D156="Recycler"),"Recycled","Landfill"))</f>
        <v/>
      </c>
    </row>
    <row r="157" spans="1:11" x14ac:dyDescent="0.25">
      <c r="A157" s="11"/>
      <c r="G157" s="12"/>
      <c r="H157" s="13"/>
      <c r="J157" s="14" t="str">
        <f>IF($A157="","",ROUND((G157*H157),2))</f>
        <v/>
      </c>
      <c r="K157" s="15" t="str">
        <f>IF($A157="","",IF((D157="Recycler"),"Recycled","Landfill"))</f>
        <v/>
      </c>
    </row>
    <row r="158" spans="1:11" x14ac:dyDescent="0.25">
      <c r="A158" s="11"/>
      <c r="G158" s="12"/>
      <c r="H158" s="13"/>
      <c r="J158" s="14" t="str">
        <f>IF($A158="","",ROUND((G158*H158),2))</f>
        <v/>
      </c>
      <c r="K158" s="15" t="str">
        <f>IF($A158="","",IF((D158="Recycler"),"Recycled","Landfill"))</f>
        <v/>
      </c>
    </row>
    <row r="159" spans="1:11" x14ac:dyDescent="0.25">
      <c r="A159" s="11"/>
      <c r="G159" s="12"/>
      <c r="H159" s="13"/>
      <c r="J159" s="14" t="str">
        <f>IF($A159="","",ROUND((G159*H159),2))</f>
        <v/>
      </c>
      <c r="K159" s="15" t="str">
        <f>IF($A159="","",IF((D159="Recycler"),"Recycled","Landfill"))</f>
        <v/>
      </c>
    </row>
    <row r="160" spans="1:11" x14ac:dyDescent="0.25">
      <c r="A160" s="11"/>
      <c r="G160" s="12"/>
      <c r="H160" s="13"/>
      <c r="J160" s="14" t="str">
        <f>IF($A160="","",ROUND((G160*H160),2))</f>
        <v/>
      </c>
      <c r="K160" s="15" t="str">
        <f>IF($A160="","",IF((D160="Recycler"),"Recycled","Landfill"))</f>
        <v/>
      </c>
    </row>
    <row r="161" spans="1:11" x14ac:dyDescent="0.25">
      <c r="A161" s="11"/>
      <c r="G161" s="12"/>
      <c r="H161" s="13"/>
      <c r="J161" s="14" t="str">
        <f>IF($A161="","",ROUND((G161*H161),2))</f>
        <v/>
      </c>
      <c r="K161" s="15" t="str">
        <f>IF($A161="","",IF((D161="Recycler"),"Recycled","Landfill"))</f>
        <v/>
      </c>
    </row>
    <row r="162" spans="1:11" x14ac:dyDescent="0.25">
      <c r="A162" s="11"/>
      <c r="G162" s="12"/>
      <c r="H162" s="13"/>
      <c r="J162" s="14" t="str">
        <f>IF($A162="","",ROUND((G162*H162),2))</f>
        <v/>
      </c>
      <c r="K162" s="15" t="str">
        <f>IF($A162="","",IF((D162="Recycler"),"Recycled","Landfill"))</f>
        <v/>
      </c>
    </row>
    <row r="163" spans="1:11" x14ac:dyDescent="0.25">
      <c r="A163" s="11"/>
      <c r="G163" s="12"/>
      <c r="H163" s="13"/>
      <c r="J163" s="14" t="str">
        <f>IF($A163="","",ROUND((G163*H163),2))</f>
        <v/>
      </c>
      <c r="K163" s="15" t="str">
        <f>IF($A163="","",IF((D163="Recycler"),"Recycled","Landfill"))</f>
        <v/>
      </c>
    </row>
    <row r="164" spans="1:11" x14ac:dyDescent="0.25">
      <c r="A164" s="11"/>
      <c r="G164" s="12"/>
      <c r="H164" s="13"/>
      <c r="J164" s="14" t="str">
        <f>IF($A164="","",ROUND((G164*H164),2))</f>
        <v/>
      </c>
      <c r="K164" s="15" t="str">
        <f>IF($A164="","",IF((D164="Recycler"),"Recycled","Landfill"))</f>
        <v/>
      </c>
    </row>
    <row r="165" spans="1:11" x14ac:dyDescent="0.25">
      <c r="A165" s="11"/>
      <c r="G165" s="12"/>
      <c r="H165" s="13"/>
      <c r="J165" s="14" t="str">
        <f>IF($A165="","",ROUND((G165*H165),2))</f>
        <v/>
      </c>
      <c r="K165" s="15" t="str">
        <f>IF($A165="","",IF((D165="Recycler"),"Recycled","Landfill"))</f>
        <v/>
      </c>
    </row>
    <row r="166" spans="1:11" x14ac:dyDescent="0.25">
      <c r="A166" s="11"/>
      <c r="G166" s="12"/>
      <c r="H166" s="13"/>
      <c r="J166" s="14" t="str">
        <f>IF($A166="","",ROUND((G166*H166),2))</f>
        <v/>
      </c>
      <c r="K166" s="15" t="str">
        <f>IF($A166="","",IF((D166="Recycler"),"Recycled","Landfill"))</f>
        <v/>
      </c>
    </row>
    <row r="167" spans="1:11" x14ac:dyDescent="0.25">
      <c r="A167" s="11"/>
      <c r="G167" s="12"/>
      <c r="H167" s="13"/>
      <c r="J167" s="14" t="str">
        <f>IF($A167="","",ROUND((G167*H167),2))</f>
        <v/>
      </c>
      <c r="K167" s="15" t="str">
        <f>IF($A167="","",IF((D167="Recycler"),"Recycled","Landfill"))</f>
        <v/>
      </c>
    </row>
    <row r="168" spans="1:11" x14ac:dyDescent="0.25">
      <c r="A168" s="11"/>
      <c r="G168" s="12"/>
      <c r="H168" s="13"/>
      <c r="J168" s="14" t="str">
        <f>IF($A168="","",ROUND((G168*H168),2))</f>
        <v/>
      </c>
      <c r="K168" s="15" t="str">
        <f>IF($A168="","",IF((D168="Recycler"),"Recycled","Landfill"))</f>
        <v/>
      </c>
    </row>
    <row r="169" spans="1:11" x14ac:dyDescent="0.25">
      <c r="A169" s="11"/>
      <c r="G169" s="12"/>
      <c r="H169" s="13"/>
      <c r="J169" s="14" t="str">
        <f>IF($A169="","",ROUND((G169*H169),2))</f>
        <v/>
      </c>
      <c r="K169" s="15" t="str">
        <f>IF($A169="","",IF((D169="Recycler"),"Recycled","Landfill"))</f>
        <v/>
      </c>
    </row>
    <row r="170" spans="1:11" x14ac:dyDescent="0.25">
      <c r="A170" s="11"/>
      <c r="G170" s="12"/>
      <c r="H170" s="13"/>
      <c r="J170" s="14" t="str">
        <f>IF($A170="","",ROUND((G170*H170),2))</f>
        <v/>
      </c>
      <c r="K170" s="15" t="str">
        <f>IF($A170="","",IF((D170="Recycler"),"Recycled","Landfill"))</f>
        <v/>
      </c>
    </row>
    <row r="171" spans="1:11" x14ac:dyDescent="0.25">
      <c r="A171" s="11"/>
      <c r="G171" s="12"/>
      <c r="H171" s="13"/>
      <c r="J171" s="14" t="str">
        <f>IF($A171="","",ROUND((G171*H171),2))</f>
        <v/>
      </c>
      <c r="K171" s="15" t="str">
        <f>IF($A171="","",IF((D171="Recycler"),"Recycled","Landfill"))</f>
        <v/>
      </c>
    </row>
    <row r="172" spans="1:11" x14ac:dyDescent="0.25">
      <c r="A172" s="11"/>
      <c r="G172" s="12"/>
      <c r="H172" s="13"/>
      <c r="J172" s="14" t="str">
        <f>IF($A172="","",ROUND((G172*H172),2))</f>
        <v/>
      </c>
      <c r="K172" s="15" t="str">
        <f>IF($A172="","",IF((D172="Recycler"),"Recycled","Landfill"))</f>
        <v/>
      </c>
    </row>
    <row r="173" spans="1:11" x14ac:dyDescent="0.25">
      <c r="A173" s="11"/>
      <c r="G173" s="12"/>
      <c r="H173" s="13"/>
      <c r="J173" s="14" t="str">
        <f>IF($A173="","",ROUND((G173*H173),2))</f>
        <v/>
      </c>
      <c r="K173" s="15" t="str">
        <f>IF($A173="","",IF((D173="Recycler"),"Recycled","Landfill"))</f>
        <v/>
      </c>
    </row>
    <row r="174" spans="1:11" x14ac:dyDescent="0.25">
      <c r="A174" s="11"/>
      <c r="G174" s="12"/>
      <c r="H174" s="13"/>
      <c r="J174" s="14" t="str">
        <f>IF($A174="","",ROUND((G174*H174),2))</f>
        <v/>
      </c>
      <c r="K174" s="15" t="str">
        <f>IF($A174="","",IF((D174="Recycler"),"Recycled","Landfill"))</f>
        <v/>
      </c>
    </row>
    <row r="175" spans="1:11" x14ac:dyDescent="0.25">
      <c r="A175" s="11"/>
      <c r="G175" s="12"/>
      <c r="H175" s="13"/>
      <c r="J175" s="14" t="str">
        <f>IF($A175="","",ROUND((G175*H175),2))</f>
        <v/>
      </c>
      <c r="K175" s="15" t="str">
        <f>IF($A175="","",IF((D175="Recycler"),"Recycled","Landfill"))</f>
        <v/>
      </c>
    </row>
    <row r="176" spans="1:11" x14ac:dyDescent="0.25">
      <c r="A176" s="11"/>
      <c r="G176" s="12"/>
      <c r="H176" s="13"/>
      <c r="J176" s="14" t="str">
        <f>IF($A176="","",ROUND((G176*H176),2))</f>
        <v/>
      </c>
      <c r="K176" s="15" t="str">
        <f>IF($A176="","",IF((D176="Recycler"),"Recycled","Landfill"))</f>
        <v/>
      </c>
    </row>
    <row r="177" spans="1:11" x14ac:dyDescent="0.25">
      <c r="A177" s="11"/>
      <c r="G177" s="12"/>
      <c r="H177" s="13"/>
      <c r="J177" s="14" t="str">
        <f>IF($A177="","",ROUND((G177*H177),2))</f>
        <v/>
      </c>
      <c r="K177" s="15" t="str">
        <f>IF($A177="","",IF((D177="Recycler"),"Recycled","Landfill"))</f>
        <v/>
      </c>
    </row>
    <row r="178" spans="1:11" x14ac:dyDescent="0.25">
      <c r="A178" s="11"/>
      <c r="G178" s="12"/>
      <c r="H178" s="13"/>
      <c r="J178" s="14" t="str">
        <f>IF($A178="","",ROUND((G178*H178),2))</f>
        <v/>
      </c>
      <c r="K178" s="15" t="str">
        <f>IF($A178="","",IF((D178="Recycler"),"Recycled","Landfill"))</f>
        <v/>
      </c>
    </row>
    <row r="179" spans="1:11" x14ac:dyDescent="0.25">
      <c r="A179" s="11"/>
      <c r="G179" s="12"/>
      <c r="H179" s="13"/>
      <c r="J179" s="14" t="str">
        <f>IF($A179="","",ROUND((G179*H179),2))</f>
        <v/>
      </c>
      <c r="K179" s="15" t="str">
        <f>IF($A179="","",IF((D179="Recycler"),"Recycled","Landfill"))</f>
        <v/>
      </c>
    </row>
    <row r="180" spans="1:11" x14ac:dyDescent="0.25">
      <c r="A180" s="11"/>
      <c r="G180" s="12"/>
      <c r="H180" s="13"/>
      <c r="J180" s="14" t="str">
        <f>IF($A180="","",ROUND((G180*H180),2))</f>
        <v/>
      </c>
      <c r="K180" s="15" t="str">
        <f>IF($A180="","",IF((D180="Recycler"),"Recycled","Landfill"))</f>
        <v/>
      </c>
    </row>
    <row r="181" spans="1:11" x14ac:dyDescent="0.25">
      <c r="A181" s="11"/>
      <c r="G181" s="12"/>
      <c r="H181" s="13"/>
      <c r="J181" s="14" t="str">
        <f>IF($A181="","",ROUND((G181*H181),2))</f>
        <v/>
      </c>
      <c r="K181" s="15" t="str">
        <f>IF($A181="","",IF((D181="Recycler"),"Recycled","Landfill"))</f>
        <v/>
      </c>
    </row>
    <row r="182" spans="1:11" x14ac:dyDescent="0.25">
      <c r="A182" s="11"/>
      <c r="G182" s="12"/>
      <c r="H182" s="13"/>
      <c r="J182" s="14" t="str">
        <f>IF($A182="","",ROUND((G182*H182),2))</f>
        <v/>
      </c>
      <c r="K182" s="15" t="str">
        <f>IF($A182="","",IF((D182="Recycler"),"Recycled","Landfill"))</f>
        <v/>
      </c>
    </row>
    <row r="183" spans="1:11" x14ac:dyDescent="0.25">
      <c r="A183" s="11"/>
      <c r="G183" s="12"/>
      <c r="H183" s="13"/>
      <c r="J183" s="14" t="str">
        <f>IF($A183="","",ROUND((G183*H183),2))</f>
        <v/>
      </c>
      <c r="K183" s="15" t="str">
        <f>IF($A183="","",IF((D183="Recycler"),"Recycled","Landfill"))</f>
        <v/>
      </c>
    </row>
    <row r="184" spans="1:11" x14ac:dyDescent="0.25">
      <c r="A184" s="11"/>
      <c r="G184" s="12"/>
      <c r="H184" s="13"/>
      <c r="J184" s="14" t="str">
        <f>IF($A184="","",ROUND((G184*H184),2))</f>
        <v/>
      </c>
      <c r="K184" s="15" t="str">
        <f>IF($A184="","",IF((D184="Recycler"),"Recycled","Landfill"))</f>
        <v/>
      </c>
    </row>
    <row r="185" spans="1:11" x14ac:dyDescent="0.25">
      <c r="A185" s="11"/>
      <c r="G185" s="12"/>
      <c r="H185" s="13"/>
      <c r="J185" s="14" t="str">
        <f>IF($A185="","",ROUND((G185*H185),2))</f>
        <v/>
      </c>
      <c r="K185" s="15" t="str">
        <f>IF($A185="","",IF((D185="Recycler"),"Recycled","Landfill"))</f>
        <v/>
      </c>
    </row>
    <row r="186" spans="1:11" x14ac:dyDescent="0.25">
      <c r="A186" s="11"/>
      <c r="G186" s="12"/>
      <c r="H186" s="13"/>
      <c r="J186" s="14" t="str">
        <f>IF($A186="","",ROUND((G186*H186),2))</f>
        <v/>
      </c>
      <c r="K186" s="15" t="str">
        <f>IF($A186="","",IF((D186="Recycler"),"Recycled","Landfill"))</f>
        <v/>
      </c>
    </row>
    <row r="187" spans="1:11" x14ac:dyDescent="0.25">
      <c r="A187" s="11"/>
      <c r="G187" s="12"/>
      <c r="H187" s="13"/>
      <c r="J187" s="14" t="str">
        <f>IF($A187="","",ROUND((G187*H187),2))</f>
        <v/>
      </c>
      <c r="K187" s="15" t="str">
        <f>IF($A187="","",IF((D187="Recycler"),"Recycled","Landfill"))</f>
        <v/>
      </c>
    </row>
    <row r="188" spans="1:11" x14ac:dyDescent="0.25">
      <c r="A188" s="11"/>
      <c r="G188" s="12"/>
      <c r="H188" s="13"/>
      <c r="J188" s="14" t="str">
        <f>IF($A188="","",ROUND((G188*H188),2))</f>
        <v/>
      </c>
      <c r="K188" s="15" t="str">
        <f>IF($A188="","",IF((D188="Recycler"),"Recycled","Landfill"))</f>
        <v/>
      </c>
    </row>
    <row r="189" spans="1:11" x14ac:dyDescent="0.25">
      <c r="A189" s="11"/>
      <c r="G189" s="12"/>
      <c r="H189" s="13"/>
      <c r="J189" s="14" t="str">
        <f>IF($A189="","",ROUND((G189*H189),2))</f>
        <v/>
      </c>
      <c r="K189" s="15" t="str">
        <f>IF($A189="","",IF((D189="Recycler"),"Recycled","Landfill"))</f>
        <v/>
      </c>
    </row>
    <row r="190" spans="1:11" x14ac:dyDescent="0.25">
      <c r="A190" s="11"/>
      <c r="G190" s="12"/>
      <c r="H190" s="13"/>
      <c r="J190" s="14" t="str">
        <f>IF($A190="","",ROUND((G190*H190),2))</f>
        <v/>
      </c>
      <c r="K190" s="15" t="str">
        <f>IF($A190="","",IF((D190="Recycler"),"Recycled","Landfill"))</f>
        <v/>
      </c>
    </row>
    <row r="191" spans="1:11" x14ac:dyDescent="0.25">
      <c r="A191" s="11"/>
      <c r="G191" s="12"/>
      <c r="H191" s="13"/>
      <c r="J191" s="14" t="str">
        <f>IF($A191="","",ROUND((G191*H191),2))</f>
        <v/>
      </c>
      <c r="K191" s="15" t="str">
        <f>IF($A191="","",IF((D191="Recycler"),"Recycled","Landfill"))</f>
        <v/>
      </c>
    </row>
    <row r="192" spans="1:11" x14ac:dyDescent="0.25">
      <c r="A192" s="11"/>
      <c r="G192" s="12"/>
      <c r="H192" s="13"/>
      <c r="J192" s="14" t="str">
        <f>IF($A192="","",ROUND((G192*H192),2))</f>
        <v/>
      </c>
      <c r="K192" s="15" t="str">
        <f>IF($A192="","",IF((D192="Recycler"),"Recycled","Landfill"))</f>
        <v/>
      </c>
    </row>
    <row r="193" spans="1:11" x14ac:dyDescent="0.25">
      <c r="A193" s="11"/>
      <c r="G193" s="12"/>
      <c r="H193" s="13"/>
      <c r="J193" s="14" t="str">
        <f>IF($A193="","",ROUND((G193*H193),2))</f>
        <v/>
      </c>
      <c r="K193" s="15" t="str">
        <f>IF($A193="","",IF((D193="Recycler"),"Recycled","Landfill"))</f>
        <v/>
      </c>
    </row>
    <row r="194" spans="1:11" x14ac:dyDescent="0.25">
      <c r="A194" s="11"/>
      <c r="G194" s="12"/>
      <c r="H194" s="13"/>
      <c r="J194" s="14" t="str">
        <f>IF($A194="","",ROUND((G194*H194),2))</f>
        <v/>
      </c>
      <c r="K194" s="15" t="str">
        <f>IF($A194="","",IF((D194="Recycler"),"Recycled","Landfill"))</f>
        <v/>
      </c>
    </row>
    <row r="195" spans="1:11" x14ac:dyDescent="0.25">
      <c r="A195" s="11"/>
      <c r="G195" s="12"/>
      <c r="H195" s="13"/>
      <c r="J195" s="14" t="str">
        <f>IF($A195="","",ROUND((G195*H195),2))</f>
        <v/>
      </c>
      <c r="K195" s="15" t="str">
        <f>IF($A195="","",IF((D195="Recycler"),"Recycled","Landfill"))</f>
        <v/>
      </c>
    </row>
    <row r="196" spans="1:11" x14ac:dyDescent="0.25">
      <c r="A196" s="11"/>
      <c r="G196" s="12"/>
      <c r="H196" s="13"/>
      <c r="J196" s="14" t="str">
        <f>IF($A196="","",ROUND((G196*H196),2))</f>
        <v/>
      </c>
      <c r="K196" s="15" t="str">
        <f>IF($A196="","",IF((D196="Recycler"),"Recycled","Landfill"))</f>
        <v/>
      </c>
    </row>
    <row r="197" spans="1:11" x14ac:dyDescent="0.25">
      <c r="A197" s="11"/>
      <c r="G197" s="12"/>
      <c r="H197" s="13"/>
      <c r="J197" s="14" t="str">
        <f>IF($A197="","",ROUND((G197*H197),2))</f>
        <v/>
      </c>
      <c r="K197" s="15" t="str">
        <f>IF($A197="","",IF((D197="Recycler"),"Recycled","Landfill"))</f>
        <v/>
      </c>
    </row>
    <row r="198" spans="1:11" x14ac:dyDescent="0.25">
      <c r="A198" s="11"/>
      <c r="G198" s="12"/>
      <c r="H198" s="13"/>
      <c r="J198" s="14" t="str">
        <f>IF($A198="","",ROUND((G198*H198),2))</f>
        <v/>
      </c>
      <c r="K198" s="15" t="str">
        <f>IF($A198="","",IF((D198="Recycler"),"Recycled","Landfill"))</f>
        <v/>
      </c>
    </row>
    <row r="199" spans="1:11" x14ac:dyDescent="0.25">
      <c r="A199" s="11"/>
      <c r="G199" s="12"/>
      <c r="H199" s="13"/>
      <c r="J199" s="14" t="str">
        <f>IF($A199="","",ROUND((G199*H199),2))</f>
        <v/>
      </c>
      <c r="K199" s="15" t="str">
        <f>IF($A199="","",IF((D199="Recycler"),"Recycled","Landfill"))</f>
        <v/>
      </c>
    </row>
    <row r="200" spans="1:11" x14ac:dyDescent="0.25">
      <c r="A200" s="11"/>
      <c r="G200" s="12"/>
      <c r="H200" s="13"/>
      <c r="J200" s="14" t="str">
        <f>IF($A200="","",ROUND((G200*H200),2))</f>
        <v/>
      </c>
      <c r="K200" s="15" t="str">
        <f>IF($A200="","",IF((D200="Recycler"),"Recycled","Landfill"))</f>
        <v/>
      </c>
    </row>
    <row r="201" spans="1:11" x14ac:dyDescent="0.25">
      <c r="A201" s="11"/>
      <c r="G201" s="12"/>
      <c r="H201" s="13"/>
      <c r="J201" s="14" t="str">
        <f>IF($A201="","",ROUND((G201*H201),2))</f>
        <v/>
      </c>
      <c r="K201" s="15" t="str">
        <f>IF($A201="","",IF((D201="Recycler"),"Recycled","Landfill"))</f>
        <v/>
      </c>
    </row>
  </sheetData>
  <autoFilter ref="A1:K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ixed C and D, Concrete, Asphalt, Scrap metal, Clean wood, Drywall" sqref="C2:C201">
      <formula1>"Mixed C and D,Concrete,Asphalt,Scrap metal,Clean wood,Drywall"</formula1>
    </dataValidation>
    <dataValidation type="list" allowBlank="1" showErrorMessage="1" errorTitle="Pick from the list" error="Choose one of: Landfill, Recycler, Transfer station" sqref="D2:D201">
      <formula1>"Landfill,Recycler,Transfer station"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SUM('Loads'!$G$2:$G$201)</f>
        <v>38.6</v>
      </c>
    </row>
    <row r="4" spans="1:2" x14ac:dyDescent="0.25">
      <c r="A4" t="s">
        <v>49</v>
      </c>
      <c r="B4" s="19">
        <f>SUMIFS('Loads'!$G$2:$G$201,'Loads'!$D$2:$D$201,"Recycler")</f>
        <v>26.6</v>
      </c>
    </row>
    <row r="5" spans="1:2" x14ac:dyDescent="0.25">
      <c r="A5" t="s">
        <v>50</v>
      </c>
      <c r="B5" s="20">
        <f>IFERROR(('Job'!$B$4/'Job'!$B$3),0)</f>
        <v>0.689119170984456</v>
      </c>
    </row>
    <row r="6" spans="1:3" x14ac:dyDescent="0.25">
      <c r="A6" s="17" t="s">
        <v>22</v>
      </c>
      <c r="B6" s="18"/>
      <c r="C6" s="18"/>
    </row>
    <row r="7" spans="1:3" x14ac:dyDescent="0.25">
      <c r="A7" t="s">
        <v>51</v>
      </c>
      <c r="B7" s="21">
        <f>SUM('Loads'!$J$2:$J$201)</f>
        <v>812.1</v>
      </c>
      <c r="C7" s="2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Loads</vt:lpstr>
      <vt:lpstr>Job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