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ation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<sst xmlns="http://schemas.openxmlformats.org/spreadsheetml/2006/main" count="54" uniqueCount="46">
  <si>
    <t>Dairy Feed Cost Tracker</t>
  </si>
  <si>
    <t>A free feed cost tracker for dairy farms: record ration components and cost per cow per day with trends in Google Sheets or Excel.</t>
  </si>
  <si>
    <t>Quick start</t>
  </si>
  <si>
    <t>Open the Ration tab and replace the sample rows with your own — one row per entry. Formulas fill in automatically for new rows.</t>
  </si>
  <si>
    <t>Enter as-fed pounds per head per day from your nutritionist's ration; cost per ton comes from invoices or your own forage value.</t>
  </si>
  <si>
    <t>Feed cost per cow per day is the number to watch against milk price (income over feed cost).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</si>
  <si>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</si>
  <si>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</si>
  <si>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</si>
  <si>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</si>
  <si>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</si>
  <si>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</si>
  <si>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</si>
  <si>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Feed</t>
  </si>
  <si>
    <t>Group</t>
  </si>
  <si>
    <t>Lb per head per day</t>
  </si>
  <si>
    <t>Cost per ton</t>
  </si>
  <si>
    <t>Head</t>
  </si>
  <si>
    <t>Cost per head per day</t>
  </si>
  <si>
    <t>Daily cost</t>
  </si>
  <si>
    <t>Monthly cost</t>
  </si>
  <si>
    <t>Tons per month</t>
  </si>
  <si>
    <t>Corn silage</t>
  </si>
  <si>
    <t>Lactating cows</t>
  </si>
  <si>
    <t>Alfalfa haylage</t>
  </si>
  <si>
    <t>Ground corn</t>
  </si>
  <si>
    <t>Soybean meal</t>
  </si>
  <si>
    <t>Minerals and premix</t>
  </si>
  <si>
    <t>Grass hay</t>
  </si>
  <si>
    <t>Dry cows</t>
  </si>
  <si>
    <t>Heifers</t>
  </si>
  <si>
    <t>Heifer grower</t>
  </si>
  <si>
    <t>Item</t>
  </si>
  <si>
    <t>Value</t>
  </si>
  <si>
    <t>Notes</t>
  </si>
  <si>
    <t>Totals</t>
  </si>
  <si>
    <t>Daily feed cost</t>
  </si>
  <si>
    <t>Monthly feed cost</t>
  </si>
  <si>
    <t>Per cow</t>
  </si>
  <si>
    <t>Lactating cows in ration</t>
  </si>
  <si>
    <t>Head count for the milking string.</t>
  </si>
  <si>
    <t>Feed cost per lactating cow per day</t>
  </si>
  <si>
    <t>Income over feed cost</t>
  </si>
  <si>
    <t>Milk per cow per day (lb)</t>
  </si>
  <si>
    <t>Milk price per cwt</t>
  </si>
  <si>
    <t>Income over feed cost per cow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</si>
</sst>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2" customWidth="1"/>
    <col min="4" max="4" width="15" customWidth="1"/>
    <col min="5" max="5" width="12" customWidth="1"/>
    <col min="6" max="6" width="24" customWidth="1"/>
    <col min="7" max="7" width="14" customWidth="1"/>
    <col min="8" max="8" width="15" customWidth="1"/>
    <col min="9" max="9" width="17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s="11">
        <v>55</v>
      </c>
      <c r="D2" s="12">
        <v>55</v>
      </c>
      <c r="E2" s="11">
        <v>120</v>
      </c>
      <c r="F2" s="13">
        <f>IF($A2="","",ROUND(((C2*D2)/2000),3))</f>
        <v>1.513</v>
      </c>
      <c r="G2" s="13">
        <f>IF($A2="","",ROUND((F2*E2),2))</f>
        <v>181.56</v>
      </c>
      <c r="H2" s="13">
        <f>IF($A2="","",ROUND((G2*30.4),0))</f>
        <v>5519</v>
      </c>
      <c r="I2" s="14">
        <f>IF($A2="","",ROUND((((C2*E2)*30.4)/2000),1))</f>
        <v>100.3</v>
      </c>
    </row>
    <row r="3" spans="1:9" x14ac:dyDescent="0.25">
      <c r="A3" t="s">
        <v>24</v>
      </c>
      <c r="B3" t="s">
        <v>23</v>
      </c>
      <c r="C3" s="11">
        <v>25</v>
      </c>
      <c r="D3" s="12">
        <v>90</v>
      </c>
      <c r="E3" s="11">
        <v>120</v>
      </c>
      <c r="F3" s="13">
        <f>IF($A3="","",ROUND(((C3*D3)/2000),3))</f>
        <v>1.125</v>
      </c>
      <c r="G3" s="13">
        <f>IF($A3="","",ROUND((F3*E3),2))</f>
        <v>135</v>
      </c>
      <c r="H3" s="13">
        <f>IF($A3="","",ROUND((G3*30.4),0))</f>
        <v>4104</v>
      </c>
      <c r="I3" s="14">
        <f>IF($A3="","",ROUND((((C3*E3)*30.4)/2000),1))</f>
        <v>45.6</v>
      </c>
    </row>
    <row r="4" spans="1:9" x14ac:dyDescent="0.25">
      <c r="A4" t="s">
        <v>25</v>
      </c>
      <c r="B4" t="s">
        <v>23</v>
      </c>
      <c r="C4" s="11">
        <v>12</v>
      </c>
      <c r="D4" s="12">
        <v>220</v>
      </c>
      <c r="E4" s="11">
        <v>120</v>
      </c>
      <c r="F4" s="13">
        <f>IF($A4="","",ROUND(((C4*D4)/2000),3))</f>
        <v>1.32</v>
      </c>
      <c r="G4" s="13">
        <f>IF($A4="","",ROUND((F4*E4),2))</f>
        <v>158.4</v>
      </c>
      <c r="H4" s="13">
        <f>IF($A4="","",ROUND((G4*30.4),0))</f>
        <v>4815</v>
      </c>
      <c r="I4" s="14">
        <f>IF($A4="","",ROUND((((C4*E4)*30.4)/2000),1))</f>
        <v>21.9</v>
      </c>
    </row>
    <row r="5" spans="1:9" x14ac:dyDescent="0.25">
      <c r="A5" t="s">
        <v>26</v>
      </c>
      <c r="B5" t="s">
        <v>23</v>
      </c>
      <c r="C5" s="11">
        <v>6</v>
      </c>
      <c r="D5" s="12">
        <v>420</v>
      </c>
      <c r="E5" s="11">
        <v>120</v>
      </c>
      <c r="F5" s="13">
        <f>IF($A5="","",ROUND(((C5*D5)/2000),3))</f>
        <v>1.26</v>
      </c>
      <c r="G5" s="13">
        <f>IF($A5="","",ROUND((F5*E5),2))</f>
        <v>151.2</v>
      </c>
      <c r="H5" s="13">
        <f>IF($A5="","",ROUND((G5*30.4),0))</f>
        <v>4596</v>
      </c>
      <c r="I5" s="14">
        <f>IF($A5="","",ROUND((((C5*E5)*30.4)/2000),1))</f>
        <v>10.9</v>
      </c>
    </row>
    <row r="6" spans="1:9" x14ac:dyDescent="0.25">
      <c r="A6" t="s">
        <v>27</v>
      </c>
      <c r="B6" t="s">
        <v>23</v>
      </c>
      <c r="C6" s="11">
        <v>1</v>
      </c>
      <c r="D6" s="12">
        <v>900</v>
      </c>
      <c r="E6" s="11">
        <v>120</v>
      </c>
      <c r="F6" s="13">
        <f>IF($A6="","",ROUND(((C6*D6)/2000),3))</f>
        <v>0.45</v>
      </c>
      <c r="G6" s="13">
        <f>IF($A6="","",ROUND((F6*E6),2))</f>
        <v>54</v>
      </c>
      <c r="H6" s="13">
        <f>IF($A6="","",ROUND((G6*30.4),0))</f>
        <v>1642</v>
      </c>
      <c r="I6" s="14">
        <f>IF($A6="","",ROUND((((C6*E6)*30.4)/2000),1))</f>
        <v>1.8</v>
      </c>
    </row>
    <row r="7" spans="1:9" x14ac:dyDescent="0.25">
      <c r="A7" t="s">
        <v>28</v>
      </c>
      <c r="B7" t="s">
        <v>29</v>
      </c>
      <c r="C7" s="11">
        <v>25</v>
      </c>
      <c r="D7" s="12">
        <v>140</v>
      </c>
      <c r="E7" s="11">
        <v>20</v>
      </c>
      <c r="F7" s="13">
        <f>IF($A7="","",ROUND(((C7*D7)/2000),3))</f>
        <v>1.75</v>
      </c>
      <c r="G7" s="13">
        <f>IF($A7="","",ROUND((F7*E7),2))</f>
        <v>35</v>
      </c>
      <c r="H7" s="13">
        <f>IF($A7="","",ROUND((G7*30.4),0))</f>
        <v>1064</v>
      </c>
      <c r="I7" s="14">
        <f>IF($A7="","",ROUND((((C7*E7)*30.4)/2000),1))</f>
        <v>7.6</v>
      </c>
    </row>
    <row r="8" spans="1:9" x14ac:dyDescent="0.25">
      <c r="A8" t="s">
        <v>22</v>
      </c>
      <c r="B8" t="s">
        <v>29</v>
      </c>
      <c r="C8" s="11">
        <v>20</v>
      </c>
      <c r="D8" s="12">
        <v>55</v>
      </c>
      <c r="E8" s="11">
        <v>20</v>
      </c>
      <c r="F8" s="13">
        <f>IF($A8="","",ROUND(((C8*D8)/2000),3))</f>
        <v>0.55</v>
      </c>
      <c r="G8" s="13">
        <f>IF($A8="","",ROUND((F8*E8),2))</f>
        <v>11</v>
      </c>
      <c r="H8" s="13">
        <f>IF($A8="","",ROUND((G8*30.4),0))</f>
        <v>334</v>
      </c>
      <c r="I8" s="14">
        <f>IF($A8="","",ROUND((((C8*E8)*30.4)/2000),1))</f>
        <v>6.1</v>
      </c>
    </row>
    <row r="9" spans="1:9" x14ac:dyDescent="0.25">
      <c r="A9" t="s">
        <v>28</v>
      </c>
      <c r="B9" t="s">
        <v>30</v>
      </c>
      <c r="C9" s="11">
        <v>15</v>
      </c>
      <c r="D9" s="12">
        <v>140</v>
      </c>
      <c r="E9" s="11">
        <v>45</v>
      </c>
      <c r="F9" s="13">
        <f>IF($A9="","",ROUND(((C9*D9)/2000),3))</f>
        <v>1.05</v>
      </c>
      <c r="G9" s="13">
        <f>IF($A9="","",ROUND((F9*E9),2))</f>
        <v>47.25</v>
      </c>
      <c r="H9" s="13">
        <f>IF($A9="","",ROUND((G9*30.4),0))</f>
        <v>1436</v>
      </c>
      <c r="I9" s="14">
        <f>IF($A9="","",ROUND((((C9*E9)*30.4)/2000),1))</f>
        <v>10.3</v>
      </c>
    </row>
    <row r="10" spans="1:9" x14ac:dyDescent="0.25">
      <c r="A10" t="s">
        <v>31</v>
      </c>
      <c r="B10" t="s">
        <v>30</v>
      </c>
      <c r="C10" s="11">
        <v>4</v>
      </c>
      <c r="D10" s="12">
        <v>380</v>
      </c>
      <c r="E10" s="11">
        <v>45</v>
      </c>
      <c r="F10" s="13">
        <f>IF($A10="","",ROUND(((C10*D10)/2000),3))</f>
        <v>0.76</v>
      </c>
      <c r="G10" s="13">
        <f>IF($A10="","",ROUND((F10*E10),2))</f>
        <v>34.2</v>
      </c>
      <c r="H10" s="13">
        <f>IF($A10="","",ROUND((G10*30.4),0))</f>
        <v>1040</v>
      </c>
      <c r="I10" s="14">
        <f>IF($A10="","",ROUND((((C10*E10)*30.4)/2000),1))</f>
        <v>2.7</v>
      </c>
    </row>
    <row r="11" spans="1:9" x14ac:dyDescent="0.25">
      <c r="C11" s="11"/>
      <c r="D11" s="12"/>
      <c r="E11" s="11"/>
      <c r="F11" s="13" t="str">
        <f>IF($A11="","",ROUND(((C11*D11)/2000),3))</f>
        <v/>
      </c>
      <c r="G11" s="13" t="str">
        <f>IF($A11="","",ROUND((F11*E11),2))</f>
        <v/>
      </c>
      <c r="H11" s="13" t="str">
        <f>IF($A11="","",ROUND((G11*30.4),0))</f>
        <v/>
      </c>
      <c r="I11" s="14" t="str">
        <f>IF($A11="","",ROUND((((C11*E11)*30.4)/2000),1))</f>
        <v/>
      </c>
    </row>
    <row r="12" spans="1:9" x14ac:dyDescent="0.25">
      <c r="C12" s="11"/>
      <c r="D12" s="12"/>
      <c r="E12" s="11"/>
      <c r="F12" s="13" t="str">
        <f>IF($A12="","",ROUND(((C12*D12)/2000),3))</f>
        <v/>
      </c>
      <c r="G12" s="13" t="str">
        <f>IF($A12="","",ROUND((F12*E12),2))</f>
        <v/>
      </c>
      <c r="H12" s="13" t="str">
        <f>IF($A12="","",ROUND((G12*30.4),0))</f>
        <v/>
      </c>
      <c r="I12" s="14" t="str">
        <f>IF($A12="","",ROUND((((C12*E12)*30.4)/2000),1))</f>
        <v/>
      </c>
    </row>
    <row r="13" spans="1:9" x14ac:dyDescent="0.25">
      <c r="C13" s="11"/>
      <c r="D13" s="12"/>
      <c r="E13" s="11"/>
      <c r="F13" s="13" t="str">
        <f>IF($A13="","",ROUND(((C13*D13)/2000),3))</f>
        <v/>
      </c>
      <c r="G13" s="13" t="str">
        <f>IF($A13="","",ROUND((F13*E13),2))</f>
        <v/>
      </c>
      <c r="H13" s="13" t="str">
        <f>IF($A13="","",ROUND((G13*30.4),0))</f>
        <v/>
      </c>
      <c r="I13" s="14" t="str">
        <f>IF($A13="","",ROUND((((C13*E13)*30.4)/2000),1))</f>
        <v/>
      </c>
    </row>
    <row r="14" spans="1:9" x14ac:dyDescent="0.25">
      <c r="C14" s="11"/>
      <c r="D14" s="12"/>
      <c r="E14" s="11"/>
      <c r="F14" s="13" t="str">
        <f>IF($A14="","",ROUND(((C14*D14)/2000),3))</f>
        <v/>
      </c>
      <c r="G14" s="13" t="str">
        <f>IF($A14="","",ROUND((F14*E14),2))</f>
        <v/>
      </c>
      <c r="H14" s="13" t="str">
        <f>IF($A14="","",ROUND((G14*30.4),0))</f>
        <v/>
      </c>
      <c r="I14" s="14" t="str">
        <f>IF($A14="","",ROUND((((C14*E14)*30.4)/2000),1))</f>
        <v/>
      </c>
    </row>
    <row r="15" spans="1:9" x14ac:dyDescent="0.25">
      <c r="C15" s="11"/>
      <c r="D15" s="12"/>
      <c r="E15" s="11"/>
      <c r="F15" s="13" t="str">
        <f>IF($A15="","",ROUND(((C15*D15)/2000),3))</f>
        <v/>
      </c>
      <c r="G15" s="13" t="str">
        <f>IF($A15="","",ROUND((F15*E15),2))</f>
        <v/>
      </c>
      <c r="H15" s="13" t="str">
        <f>IF($A15="","",ROUND((G15*30.4),0))</f>
        <v/>
      </c>
      <c r="I15" s="14" t="str">
        <f>IF($A15="","",ROUND((((C15*E15)*30.4)/2000),1))</f>
        <v/>
      </c>
    </row>
    <row r="16" spans="1:9" x14ac:dyDescent="0.25">
      <c r="C16" s="11"/>
      <c r="D16" s="12"/>
      <c r="E16" s="11"/>
      <c r="F16" s="13" t="str">
        <f>IF($A16="","",ROUND(((C16*D16)/2000),3))</f>
        <v/>
      </c>
      <c r="G16" s="13" t="str">
        <f>IF($A16="","",ROUND((F16*E16),2))</f>
        <v/>
      </c>
      <c r="H16" s="13" t="str">
        <f>IF($A16="","",ROUND((G16*30.4),0))</f>
        <v/>
      </c>
      <c r="I16" s="14" t="str">
        <f>IF($A16="","",ROUND((((C16*E16)*30.4)/2000),1))</f>
        <v/>
      </c>
    </row>
    <row r="17" spans="1:9" x14ac:dyDescent="0.25">
      <c r="C17" s="11"/>
      <c r="D17" s="12"/>
      <c r="E17" s="11"/>
      <c r="F17" s="13" t="str">
        <f>IF($A17="","",ROUND(((C17*D17)/2000),3))</f>
        <v/>
      </c>
      <c r="G17" s="13" t="str">
        <f>IF($A17="","",ROUND((F17*E17),2))</f>
        <v/>
      </c>
      <c r="H17" s="13" t="str">
        <f>IF($A17="","",ROUND((G17*30.4),0))</f>
        <v/>
      </c>
      <c r="I17" s="14" t="str">
        <f>IF($A17="","",ROUND((((C17*E17)*30.4)/2000),1))</f>
        <v/>
      </c>
    </row>
    <row r="18" spans="1:9" x14ac:dyDescent="0.25">
      <c r="C18" s="11"/>
      <c r="D18" s="12"/>
      <c r="E18" s="11"/>
      <c r="F18" s="13" t="str">
        <f>IF($A18="","",ROUND(((C18*D18)/2000),3))</f>
        <v/>
      </c>
      <c r="G18" s="13" t="str">
        <f>IF($A18="","",ROUND((F18*E18),2))</f>
        <v/>
      </c>
      <c r="H18" s="13" t="str">
        <f>IF($A18="","",ROUND((G18*30.4),0))</f>
        <v/>
      </c>
      <c r="I18" s="14" t="str">
        <f>IF($A18="","",ROUND((((C18*E18)*30.4)/2000),1))</f>
        <v/>
      </c>
    </row>
    <row r="19" spans="1:9" x14ac:dyDescent="0.25">
      <c r="C19" s="11"/>
      <c r="D19" s="12"/>
      <c r="E19" s="11"/>
      <c r="F19" s="13" t="str">
        <f>IF($A19="","",ROUND(((C19*D19)/2000),3))</f>
        <v/>
      </c>
      <c r="G19" s="13" t="str">
        <f>IF($A19="","",ROUND((F19*E19),2))</f>
        <v/>
      </c>
      <c r="H19" s="13" t="str">
        <f>IF($A19="","",ROUND((G19*30.4),0))</f>
        <v/>
      </c>
      <c r="I19" s="14" t="str">
        <f>IF($A19="","",ROUND((((C19*E19)*30.4)/2000),1))</f>
        <v/>
      </c>
    </row>
    <row r="20" spans="1:9" x14ac:dyDescent="0.25">
      <c r="C20" s="11"/>
      <c r="D20" s="12"/>
      <c r="E20" s="11"/>
      <c r="F20" s="13" t="str">
        <f>IF($A20="","",ROUND(((C20*D20)/2000),3))</f>
        <v/>
      </c>
      <c r="G20" s="13" t="str">
        <f>IF($A20="","",ROUND((F20*E20),2))</f>
        <v/>
      </c>
      <c r="H20" s="13" t="str">
        <f>IF($A20="","",ROUND((G20*30.4),0))</f>
        <v/>
      </c>
      <c r="I20" s="14" t="str">
        <f>IF($A20="","",ROUND((((C20*E20)*30.4)/2000),1))</f>
        <v/>
      </c>
    </row>
    <row r="21" spans="1:9" x14ac:dyDescent="0.25">
      <c r="C21" s="11"/>
      <c r="D21" s="12"/>
      <c r="E21" s="11"/>
      <c r="F21" s="13" t="str">
        <f>IF($A21="","",ROUND(((C21*D21)/2000),3))</f>
        <v/>
      </c>
      <c r="G21" s="13" t="str">
        <f>IF($A21="","",ROUND((F21*E21),2))</f>
        <v/>
      </c>
      <c r="H21" s="13" t="str">
        <f>IF($A21="","",ROUND((G21*30.4),0))</f>
        <v/>
      </c>
      <c r="I21" s="14" t="str">
        <f>IF($A21="","",ROUND((((C21*E21)*30.4)/2000),1))</f>
        <v/>
      </c>
    </row>
    <row r="22" spans="1:9" x14ac:dyDescent="0.25">
      <c r="C22" s="11"/>
      <c r="D22" s="12"/>
      <c r="E22" s="11"/>
      <c r="F22" s="13" t="str">
        <f>IF($A22="","",ROUND(((C22*D22)/2000),3))</f>
        <v/>
      </c>
      <c r="G22" s="13" t="str">
        <f>IF($A22="","",ROUND((F22*E22),2))</f>
        <v/>
      </c>
      <c r="H22" s="13" t="str">
        <f>IF($A22="","",ROUND((G22*30.4),0))</f>
        <v/>
      </c>
      <c r="I22" s="14" t="str">
        <f>IF($A22="","",ROUND((((C22*E22)*30.4)/2000),1))</f>
        <v/>
      </c>
    </row>
    <row r="23" spans="1:9" x14ac:dyDescent="0.25">
      <c r="C23" s="11"/>
      <c r="D23" s="12"/>
      <c r="E23" s="11"/>
      <c r="F23" s="13" t="str">
        <f>IF($A23="","",ROUND(((C23*D23)/2000),3))</f>
        <v/>
      </c>
      <c r="G23" s="13" t="str">
        <f>IF($A23="","",ROUND((F23*E23),2))</f>
        <v/>
      </c>
      <c r="H23" s="13" t="str">
        <f>IF($A23="","",ROUND((G23*30.4),0))</f>
        <v/>
      </c>
      <c r="I23" s="14" t="str">
        <f>IF($A23="","",ROUND((((C23*E23)*30.4)/2000),1))</f>
        <v/>
      </c>
    </row>
    <row r="24" spans="1:9" x14ac:dyDescent="0.25">
      <c r="C24" s="11"/>
      <c r="D24" s="12"/>
      <c r="E24" s="11"/>
      <c r="F24" s="13" t="str">
        <f>IF($A24="","",ROUND(((C24*D24)/2000),3))</f>
        <v/>
      </c>
      <c r="G24" s="13" t="str">
        <f>IF($A24="","",ROUND((F24*E24),2))</f>
        <v/>
      </c>
      <c r="H24" s="13" t="str">
        <f>IF($A24="","",ROUND((G24*30.4),0))</f>
        <v/>
      </c>
      <c r="I24" s="14" t="str">
        <f>IF($A24="","",ROUND((((C24*E24)*30.4)/2000),1))</f>
        <v/>
      </c>
    </row>
    <row r="25" spans="1:9" x14ac:dyDescent="0.25">
      <c r="C25" s="11"/>
      <c r="D25" s="12"/>
      <c r="E25" s="11"/>
      <c r="F25" s="13" t="str">
        <f>IF($A25="","",ROUND(((C25*D25)/2000),3))</f>
        <v/>
      </c>
      <c r="G25" s="13" t="str">
        <f>IF($A25="","",ROUND((F25*E25),2))</f>
        <v/>
      </c>
      <c r="H25" s="13" t="str">
        <f>IF($A25="","",ROUND((G25*30.4),0))</f>
        <v/>
      </c>
      <c r="I25" s="14" t="str">
        <f>IF($A25="","",ROUND((((C25*E25)*30.4)/2000),1))</f>
        <v/>
      </c>
    </row>
    <row r="26" spans="1:9" x14ac:dyDescent="0.25">
      <c r="C26" s="11"/>
      <c r="D26" s="12"/>
      <c r="E26" s="11"/>
      <c r="F26" s="13" t="str">
        <f>IF($A26="","",ROUND(((C26*D26)/2000),3))</f>
        <v/>
      </c>
      <c r="G26" s="13" t="str">
        <f>IF($A26="","",ROUND((F26*E26),2))</f>
        <v/>
      </c>
      <c r="H26" s="13" t="str">
        <f>IF($A26="","",ROUND((G26*30.4),0))</f>
        <v/>
      </c>
      <c r="I26" s="14" t="str">
        <f>IF($A26="","",ROUND((((C26*E26)*30.4)/2000),1))</f>
        <v/>
      </c>
    </row>
    <row r="27" spans="1:9" x14ac:dyDescent="0.25">
      <c r="C27" s="11"/>
      <c r="D27" s="12"/>
      <c r="E27" s="11"/>
      <c r="F27" s="13" t="str">
        <f>IF($A27="","",ROUND(((C27*D27)/2000),3))</f>
        <v/>
      </c>
      <c r="G27" s="13" t="str">
        <f>IF($A27="","",ROUND((F27*E27),2))</f>
        <v/>
      </c>
      <c r="H27" s="13" t="str">
        <f>IF($A27="","",ROUND((G27*30.4),0))</f>
        <v/>
      </c>
      <c r="I27" s="14" t="str">
        <f>IF($A27="","",ROUND((((C27*E27)*30.4)/2000),1))</f>
        <v/>
      </c>
    </row>
    <row r="28" spans="1:9" x14ac:dyDescent="0.25">
      <c r="C28" s="11"/>
      <c r="D28" s="12"/>
      <c r="E28" s="11"/>
      <c r="F28" s="13" t="str">
        <f>IF($A28="","",ROUND(((C28*D28)/2000),3))</f>
        <v/>
      </c>
      <c r="G28" s="13" t="str">
        <f>IF($A28="","",ROUND((F28*E28),2))</f>
        <v/>
      </c>
      <c r="H28" s="13" t="str">
        <f>IF($A28="","",ROUND((G28*30.4),0))</f>
        <v/>
      </c>
      <c r="I28" s="14" t="str">
        <f>IF($A28="","",ROUND((((C28*E28)*30.4)/2000),1))</f>
        <v/>
      </c>
    </row>
    <row r="29" spans="1:9" x14ac:dyDescent="0.25">
      <c r="C29" s="11"/>
      <c r="D29" s="12"/>
      <c r="E29" s="11"/>
      <c r="F29" s="13" t="str">
        <f>IF($A29="","",ROUND(((C29*D29)/2000),3))</f>
        <v/>
      </c>
      <c r="G29" s="13" t="str">
        <f>IF($A29="","",ROUND((F29*E29),2))</f>
        <v/>
      </c>
      <c r="H29" s="13" t="str">
        <f>IF($A29="","",ROUND((G29*30.4),0))</f>
        <v/>
      </c>
      <c r="I29" s="14" t="str">
        <f>IF($A29="","",ROUND((((C29*E29)*30.4)/2000),1))</f>
        <v/>
      </c>
    </row>
    <row r="30" spans="1:9" x14ac:dyDescent="0.25">
      <c r="C30" s="11"/>
      <c r="D30" s="12"/>
      <c r="E30" s="11"/>
      <c r="F30" s="13" t="str">
        <f>IF($A30="","",ROUND(((C30*D30)/2000),3))</f>
        <v/>
      </c>
      <c r="G30" s="13" t="str">
        <f>IF($A30="","",ROUND((F30*E30),2))</f>
        <v/>
      </c>
      <c r="H30" s="13" t="str">
        <f>IF($A30="","",ROUND((G30*30.4),0))</f>
        <v/>
      </c>
      <c r="I30" s="14" t="str">
        <f>IF($A30="","",ROUND((((C30*E30)*30.4)/2000),1))</f>
        <v/>
      </c>
    </row>
    <row r="31" spans="1:9" x14ac:dyDescent="0.25">
      <c r="C31" s="11"/>
      <c r="D31" s="12"/>
      <c r="E31" s="11"/>
      <c r="F31" s="13" t="str">
        <f>IF($A31="","",ROUND(((C31*D31)/2000),3))</f>
        <v/>
      </c>
      <c r="G31" s="13" t="str">
        <f>IF($A31="","",ROUND((F31*E31),2))</f>
        <v/>
      </c>
      <c r="H31" s="13" t="str">
        <f>IF($A31="","",ROUND((G31*30.4),0))</f>
        <v/>
      </c>
      <c r="I31" s="14" t="str">
        <f>IF($A31="","",ROUND((((C31*E31)*30.4)/2000),1))</f>
        <v/>
      </c>
    </row>
    <row r="32" spans="1:9" x14ac:dyDescent="0.25">
      <c r="C32" s="11"/>
      <c r="D32" s="12"/>
      <c r="E32" s="11"/>
      <c r="F32" s="13" t="str">
        <f>IF($A32="","",ROUND(((C32*D32)/2000),3))</f>
        <v/>
      </c>
      <c r="G32" s="13" t="str">
        <f>IF($A32="","",ROUND((F32*E32),2))</f>
        <v/>
      </c>
      <c r="H32" s="13" t="str">
        <f>IF($A32="","",ROUND((G32*30.4),0))</f>
        <v/>
      </c>
      <c r="I32" s="14" t="str">
        <f>IF($A32="","",ROUND((((C32*E32)*30.4)/2000),1))</f>
        <v/>
      </c>
    </row>
    <row r="33" spans="1:9" x14ac:dyDescent="0.25">
      <c r="C33" s="11"/>
      <c r="D33" s="12"/>
      <c r="E33" s="11"/>
      <c r="F33" s="13" t="str">
        <f>IF($A33="","",ROUND(((C33*D33)/2000),3))</f>
        <v/>
      </c>
      <c r="G33" s="13" t="str">
        <f>IF($A33="","",ROUND((F33*E33),2))</f>
        <v/>
      </c>
      <c r="H33" s="13" t="str">
        <f>IF($A33="","",ROUND((G33*30.4),0))</f>
        <v/>
      </c>
      <c r="I33" s="14" t="str">
        <f>IF($A33="","",ROUND((((C33*E33)*30.4)/2000),1))</f>
        <v/>
      </c>
    </row>
    <row r="34" spans="1:9" x14ac:dyDescent="0.25">
      <c r="C34" s="11"/>
      <c r="D34" s="12"/>
      <c r="E34" s="11"/>
      <c r="F34" s="13" t="str">
        <f>IF($A34="","",ROUND(((C34*D34)/2000),3))</f>
        <v/>
      </c>
      <c r="G34" s="13" t="str">
        <f>IF($A34="","",ROUND((F34*E34),2))</f>
        <v/>
      </c>
      <c r="H34" s="13" t="str">
        <f>IF($A34="","",ROUND((G34*30.4),0))</f>
        <v/>
      </c>
      <c r="I34" s="14" t="str">
        <f>IF($A34="","",ROUND((((C34*E34)*30.4)/2000),1))</f>
        <v/>
      </c>
    </row>
    <row r="35" spans="1:9" x14ac:dyDescent="0.25">
      <c r="C35" s="11"/>
      <c r="D35" s="12"/>
      <c r="E35" s="11"/>
      <c r="F35" s="13" t="str">
        <f>IF($A35="","",ROUND(((C35*D35)/2000),3))</f>
        <v/>
      </c>
      <c r="G35" s="13" t="str">
        <f>IF($A35="","",ROUND((F35*E35),2))</f>
        <v/>
      </c>
      <c r="H35" s="13" t="str">
        <f>IF($A35="","",ROUND((G35*30.4),0))</f>
        <v/>
      </c>
      <c r="I35" s="14" t="str">
        <f>IF($A35="","",ROUND((((C35*E35)*30.4)/2000),1))</f>
        <v/>
      </c>
    </row>
    <row r="36" spans="1:9" x14ac:dyDescent="0.25">
      <c r="C36" s="11"/>
      <c r="D36" s="12"/>
      <c r="E36" s="11"/>
      <c r="F36" s="13" t="str">
        <f>IF($A36="","",ROUND(((C36*D36)/2000),3))</f>
        <v/>
      </c>
      <c r="G36" s="13" t="str">
        <f>IF($A36="","",ROUND((F36*E36),2))</f>
        <v/>
      </c>
      <c r="H36" s="13" t="str">
        <f>IF($A36="","",ROUND((G36*30.4),0))</f>
        <v/>
      </c>
      <c r="I36" s="14" t="str">
        <f>IF($A36="","",ROUND((((C36*E36)*30.4)/2000),1))</f>
        <v/>
      </c>
    </row>
    <row r="37" spans="1:9" x14ac:dyDescent="0.25">
      <c r="C37" s="11"/>
      <c r="D37" s="12"/>
      <c r="E37" s="11"/>
      <c r="F37" s="13" t="str">
        <f>IF($A37="","",ROUND(((C37*D37)/2000),3))</f>
        <v/>
      </c>
      <c r="G37" s="13" t="str">
        <f>IF($A37="","",ROUND((F37*E37),2))</f>
        <v/>
      </c>
      <c r="H37" s="13" t="str">
        <f>IF($A37="","",ROUND((G37*30.4),0))</f>
        <v/>
      </c>
      <c r="I37" s="14" t="str">
        <f>IF($A37="","",ROUND((((C37*E37)*30.4)/2000),1))</f>
        <v/>
      </c>
    </row>
    <row r="38" spans="1:9" x14ac:dyDescent="0.25">
      <c r="C38" s="11"/>
      <c r="D38" s="12"/>
      <c r="E38" s="11"/>
      <c r="F38" s="13" t="str">
        <f>IF($A38="","",ROUND(((C38*D38)/2000),3))</f>
        <v/>
      </c>
      <c r="G38" s="13" t="str">
        <f>IF($A38="","",ROUND((F38*E38),2))</f>
        <v/>
      </c>
      <c r="H38" s="13" t="str">
        <f>IF($A38="","",ROUND((G38*30.4),0))</f>
        <v/>
      </c>
      <c r="I38" s="14" t="str">
        <f>IF($A38="","",ROUND((((C38*E38)*30.4)/2000),1))</f>
        <v/>
      </c>
    </row>
    <row r="39" spans="1:9" x14ac:dyDescent="0.25">
      <c r="C39" s="11"/>
      <c r="D39" s="12"/>
      <c r="E39" s="11"/>
      <c r="F39" s="13" t="str">
        <f>IF($A39="","",ROUND(((C39*D39)/2000),3))</f>
        <v/>
      </c>
      <c r="G39" s="13" t="str">
        <f>IF($A39="","",ROUND((F39*E39),2))</f>
        <v/>
      </c>
      <c r="H39" s="13" t="str">
        <f>IF($A39="","",ROUND((G39*30.4),0))</f>
        <v/>
      </c>
      <c r="I39" s="14" t="str">
        <f>IF($A39="","",ROUND((((C39*E39)*30.4)/2000),1))</f>
        <v/>
      </c>
    </row>
    <row r="40" spans="1:9" x14ac:dyDescent="0.25">
      <c r="C40" s="11"/>
      <c r="D40" s="12"/>
      <c r="E40" s="11"/>
      <c r="F40" s="13" t="str">
        <f>IF($A40="","",ROUND(((C40*D40)/2000),3))</f>
        <v/>
      </c>
      <c r="G40" s="13" t="str">
        <f>IF($A40="","",ROUND((F40*E40),2))</f>
        <v/>
      </c>
      <c r="H40" s="13" t="str">
        <f>IF($A40="","",ROUND((G40*30.4),0))</f>
        <v/>
      </c>
      <c r="I40" s="14" t="str">
        <f>IF($A40="","",ROUND((((C40*E40)*30.4)/2000),1))</f>
        <v/>
      </c>
    </row>
    <row r="41" spans="1:9" x14ac:dyDescent="0.25">
      <c r="C41" s="11"/>
      <c r="D41" s="12"/>
      <c r="E41" s="11"/>
      <c r="F41" s="13" t="str">
        <f>IF($A41="","",ROUND(((C41*D41)/2000),3))</f>
        <v/>
      </c>
      <c r="G41" s="13" t="str">
        <f>IF($A41="","",ROUND((F41*E41),2))</f>
        <v/>
      </c>
      <c r="H41" s="13" t="str">
        <f>IF($A41="","",ROUND((G41*30.4),0))</f>
        <v/>
      </c>
      <c r="I41" s="14" t="str">
        <f>IF($A41="","",ROUND((((C41*E41)*30.4)/2000),1))</f>
        <v/>
      </c>
    </row>
    <row r="42" spans="1:9" x14ac:dyDescent="0.25">
      <c r="C42" s="11"/>
      <c r="D42" s="12"/>
      <c r="E42" s="11"/>
      <c r="F42" s="13" t="str">
        <f>IF($A42="","",ROUND(((C42*D42)/2000),3))</f>
        <v/>
      </c>
      <c r="G42" s="13" t="str">
        <f>IF($A42="","",ROUND((F42*E42),2))</f>
        <v/>
      </c>
      <c r="H42" s="13" t="str">
        <f>IF($A42="","",ROUND((G42*30.4),0))</f>
        <v/>
      </c>
      <c r="I42" s="14" t="str">
        <f>IF($A42="","",ROUND((((C42*E42)*30.4)/2000),1))</f>
        <v/>
      </c>
    </row>
    <row r="43" spans="1:9" x14ac:dyDescent="0.25">
      <c r="C43" s="11"/>
      <c r="D43" s="12"/>
      <c r="E43" s="11"/>
      <c r="F43" s="13" t="str">
        <f>IF($A43="","",ROUND(((C43*D43)/2000),3))</f>
        <v/>
      </c>
      <c r="G43" s="13" t="str">
        <f>IF($A43="","",ROUND((F43*E43),2))</f>
        <v/>
      </c>
      <c r="H43" s="13" t="str">
        <f>IF($A43="","",ROUND((G43*30.4),0))</f>
        <v/>
      </c>
      <c r="I43" s="14" t="str">
        <f>IF($A43="","",ROUND((((C43*E43)*30.4)/2000),1))</f>
        <v/>
      </c>
    </row>
    <row r="44" spans="1:9" x14ac:dyDescent="0.25">
      <c r="C44" s="11"/>
      <c r="D44" s="12"/>
      <c r="E44" s="11"/>
      <c r="F44" s="13" t="str">
        <f>IF($A44="","",ROUND(((C44*D44)/2000),3))</f>
        <v/>
      </c>
      <c r="G44" s="13" t="str">
        <f>IF($A44="","",ROUND((F44*E44),2))</f>
        <v/>
      </c>
      <c r="H44" s="13" t="str">
        <f>IF($A44="","",ROUND((G44*30.4),0))</f>
        <v/>
      </c>
      <c r="I44" s="14" t="str">
        <f>IF($A44="","",ROUND((((C44*E44)*30.4)/2000),1))</f>
        <v/>
      </c>
    </row>
    <row r="45" spans="1:9" x14ac:dyDescent="0.25">
      <c r="C45" s="11"/>
      <c r="D45" s="12"/>
      <c r="E45" s="11"/>
      <c r="F45" s="13" t="str">
        <f>IF($A45="","",ROUND(((C45*D45)/2000),3))</f>
        <v/>
      </c>
      <c r="G45" s="13" t="str">
        <f>IF($A45="","",ROUND((F45*E45),2))</f>
        <v/>
      </c>
      <c r="H45" s="13" t="str">
        <f>IF($A45="","",ROUND((G45*30.4),0))</f>
        <v/>
      </c>
      <c r="I45" s="14" t="str">
        <f>IF($A45="","",ROUND((((C45*E45)*30.4)/2000),1))</f>
        <v/>
      </c>
    </row>
    <row r="46" spans="1:9" x14ac:dyDescent="0.25">
      <c r="C46" s="11"/>
      <c r="D46" s="12"/>
      <c r="E46" s="11"/>
      <c r="F46" s="13" t="str">
        <f>IF($A46="","",ROUND(((C46*D46)/2000),3))</f>
        <v/>
      </c>
      <c r="G46" s="13" t="str">
        <f>IF($A46="","",ROUND((F46*E46),2))</f>
        <v/>
      </c>
      <c r="H46" s="13" t="str">
        <f>IF($A46="","",ROUND((G46*30.4),0))</f>
        <v/>
      </c>
      <c r="I46" s="14" t="str">
        <f>IF($A46="","",ROUND((((C46*E46)*30.4)/2000),1))</f>
        <v/>
      </c>
    </row>
    <row r="47" spans="1:9" x14ac:dyDescent="0.25">
      <c r="C47" s="11"/>
      <c r="D47" s="12"/>
      <c r="E47" s="11"/>
      <c r="F47" s="13" t="str">
        <f>IF($A47="","",ROUND(((C47*D47)/2000),3))</f>
        <v/>
      </c>
      <c r="G47" s="13" t="str">
        <f>IF($A47="","",ROUND((F47*E47),2))</f>
        <v/>
      </c>
      <c r="H47" s="13" t="str">
        <f>IF($A47="","",ROUND((G47*30.4),0))</f>
        <v/>
      </c>
      <c r="I47" s="14" t="str">
        <f>IF($A47="","",ROUND((((C47*E47)*30.4)/2000),1))</f>
        <v/>
      </c>
    </row>
    <row r="48" spans="1:9" x14ac:dyDescent="0.25">
      <c r="C48" s="11"/>
      <c r="D48" s="12"/>
      <c r="E48" s="11"/>
      <c r="F48" s="13" t="str">
        <f>IF($A48="","",ROUND(((C48*D48)/2000),3))</f>
        <v/>
      </c>
      <c r="G48" s="13" t="str">
        <f>IF($A48="","",ROUND((F48*E48),2))</f>
        <v/>
      </c>
      <c r="H48" s="13" t="str">
        <f>IF($A48="","",ROUND((G48*30.4),0))</f>
        <v/>
      </c>
      <c r="I48" s="14" t="str">
        <f>IF($A48="","",ROUND((((C48*E48)*30.4)/2000),1))</f>
        <v/>
      </c>
    </row>
    <row r="49" spans="1:9" x14ac:dyDescent="0.25">
      <c r="C49" s="11"/>
      <c r="D49" s="12"/>
      <c r="E49" s="11"/>
      <c r="F49" s="13" t="str">
        <f>IF($A49="","",ROUND(((C49*D49)/2000),3))</f>
        <v/>
      </c>
      <c r="G49" s="13" t="str">
        <f>IF($A49="","",ROUND((F49*E49),2))</f>
        <v/>
      </c>
      <c r="H49" s="13" t="str">
        <f>IF($A49="","",ROUND((G49*30.4),0))</f>
        <v/>
      </c>
      <c r="I49" s="14" t="str">
        <f>IF($A49="","",ROUND((((C49*E49)*30.4)/2000),1))</f>
        <v/>
      </c>
    </row>
    <row r="50" spans="1:9" x14ac:dyDescent="0.25">
      <c r="C50" s="11"/>
      <c r="D50" s="12"/>
      <c r="E50" s="11"/>
      <c r="F50" s="13" t="str">
        <f>IF($A50="","",ROUND(((C50*D50)/2000),3))</f>
        <v/>
      </c>
      <c r="G50" s="13" t="str">
        <f>IF($A50="","",ROUND((F50*E50),2))</f>
        <v/>
      </c>
      <c r="H50" s="13" t="str">
        <f>IF($A50="","",ROUND((G50*30.4),0))</f>
        <v/>
      </c>
      <c r="I50" s="14" t="str">
        <f>IF($A50="","",ROUND((((C50*E50)*30.4)/2000),1))</f>
        <v/>
      </c>
    </row>
    <row r="51" spans="1:9" x14ac:dyDescent="0.25">
      <c r="C51" s="11"/>
      <c r="D51" s="12"/>
      <c r="E51" s="11"/>
      <c r="F51" s="13" t="str">
        <f>IF($A51="","",ROUND(((C51*D51)/2000),3))</f>
        <v/>
      </c>
      <c r="G51" s="13" t="str">
        <f>IF($A51="","",ROUND((F51*E51),2))</f>
        <v/>
      </c>
      <c r="H51" s="13" t="str">
        <f>IF($A51="","",ROUND((G51*30.4),0))</f>
        <v/>
      </c>
      <c r="I51" s="14" t="str">
        <f>IF($A51="","",ROUND((((C51*E51)*30.4)/2000),1))</f>
        <v/>
      </c>
    </row>
    <row r="52" spans="1:9" x14ac:dyDescent="0.25">
      <c r="C52" s="11"/>
      <c r="D52" s="12"/>
      <c r="E52" s="11"/>
      <c r="F52" s="13" t="str">
        <f>IF($A52="","",ROUND(((C52*D52)/2000),3))</f>
        <v/>
      </c>
      <c r="G52" s="13" t="str">
        <f>IF($A52="","",ROUND((F52*E52),2))</f>
        <v/>
      </c>
      <c r="H52" s="13" t="str">
        <f>IF($A52="","",ROUND((G52*30.4),0))</f>
        <v/>
      </c>
      <c r="I52" s="14" t="str">
        <f>IF($A52="","",ROUND((((C52*E52)*30.4)/2000),1))</f>
        <v/>
      </c>
    </row>
    <row r="53" spans="1:9" x14ac:dyDescent="0.25">
      <c r="C53" s="11"/>
      <c r="D53" s="12"/>
      <c r="E53" s="11"/>
      <c r="F53" s="13" t="str">
        <f>IF($A53="","",ROUND(((C53*D53)/2000),3))</f>
        <v/>
      </c>
      <c r="G53" s="13" t="str">
        <f>IF($A53="","",ROUND((F53*E53),2))</f>
        <v/>
      </c>
      <c r="H53" s="13" t="str">
        <f>IF($A53="","",ROUND((G53*30.4),0))</f>
        <v/>
      </c>
      <c r="I53" s="14" t="str">
        <f>IF($A53="","",ROUND((((C53*E53)*30.4)/2000),1))</f>
        <v/>
      </c>
    </row>
    <row r="54" spans="1:9" x14ac:dyDescent="0.25">
      <c r="C54" s="11"/>
      <c r="D54" s="12"/>
      <c r="E54" s="11"/>
      <c r="F54" s="13" t="str">
        <f>IF($A54="","",ROUND(((C54*D54)/2000),3))</f>
        <v/>
      </c>
      <c r="G54" s="13" t="str">
        <f>IF($A54="","",ROUND((F54*E54),2))</f>
        <v/>
      </c>
      <c r="H54" s="13" t="str">
        <f>IF($A54="","",ROUND((G54*30.4),0))</f>
        <v/>
      </c>
      <c r="I54" s="14" t="str">
        <f>IF($A54="","",ROUND((((C54*E54)*30.4)/2000),1))</f>
        <v/>
      </c>
    </row>
    <row r="55" spans="1:9" x14ac:dyDescent="0.25">
      <c r="C55" s="11"/>
      <c r="D55" s="12"/>
      <c r="E55" s="11"/>
      <c r="F55" s="13" t="str">
        <f>IF($A55="","",ROUND(((C55*D55)/2000),3))</f>
        <v/>
      </c>
      <c r="G55" s="13" t="str">
        <f>IF($A55="","",ROUND((F55*E55),2))</f>
        <v/>
      </c>
      <c r="H55" s="13" t="str">
        <f>IF($A55="","",ROUND((G55*30.4),0))</f>
        <v/>
      </c>
      <c r="I55" s="14" t="str">
        <f>IF($A55="","",ROUND((((C55*E55)*30.4)/2000),1))</f>
        <v/>
      </c>
    </row>
    <row r="56" spans="1:9" x14ac:dyDescent="0.25">
      <c r="C56" s="11"/>
      <c r="D56" s="12"/>
      <c r="E56" s="11"/>
      <c r="F56" s="13" t="str">
        <f>IF($A56="","",ROUND(((C56*D56)/2000),3))</f>
        <v/>
      </c>
      <c r="G56" s="13" t="str">
        <f>IF($A56="","",ROUND((F56*E56),2))</f>
        <v/>
      </c>
      <c r="H56" s="13" t="str">
        <f>IF($A56="","",ROUND((G56*30.4),0))</f>
        <v/>
      </c>
      <c r="I56" s="14" t="str">
        <f>IF($A56="","",ROUND((((C56*E56)*30.4)/2000),1))</f>
        <v/>
      </c>
    </row>
    <row r="57" spans="1:9" x14ac:dyDescent="0.25">
      <c r="C57" s="11"/>
      <c r="D57" s="12"/>
      <c r="E57" s="11"/>
      <c r="F57" s="13" t="str">
        <f>IF($A57="","",ROUND(((C57*D57)/2000),3))</f>
        <v/>
      </c>
      <c r="G57" s="13" t="str">
        <f>IF($A57="","",ROUND((F57*E57),2))</f>
        <v/>
      </c>
      <c r="H57" s="13" t="str">
        <f>IF($A57="","",ROUND((G57*30.4),0))</f>
        <v/>
      </c>
      <c r="I57" s="14" t="str">
        <f>IF($A57="","",ROUND((((C57*E57)*30.4)/2000),1))</f>
        <v/>
      </c>
    </row>
    <row r="58" spans="1:9" x14ac:dyDescent="0.25">
      <c r="C58" s="11"/>
      <c r="D58" s="12"/>
      <c r="E58" s="11"/>
      <c r="F58" s="13" t="str">
        <f>IF($A58="","",ROUND(((C58*D58)/2000),3))</f>
        <v/>
      </c>
      <c r="G58" s="13" t="str">
        <f>IF($A58="","",ROUND((F58*E58),2))</f>
        <v/>
      </c>
      <c r="H58" s="13" t="str">
        <f>IF($A58="","",ROUND((G58*30.4),0))</f>
        <v/>
      </c>
      <c r="I58" s="14" t="str">
        <f>IF($A58="","",ROUND((((C58*E58)*30.4)/2000),1))</f>
        <v/>
      </c>
    </row>
    <row r="59" spans="1:9" x14ac:dyDescent="0.25">
      <c r="C59" s="11"/>
      <c r="D59" s="12"/>
      <c r="E59" s="11"/>
      <c r="F59" s="13" t="str">
        <f>IF($A59="","",ROUND(((C59*D59)/2000),3))</f>
        <v/>
      </c>
      <c r="G59" s="13" t="str">
        <f>IF($A59="","",ROUND((F59*E59),2))</f>
        <v/>
      </c>
      <c r="H59" s="13" t="str">
        <f>IF($A59="","",ROUND((G59*30.4),0))</f>
        <v/>
      </c>
      <c r="I59" s="14" t="str">
        <f>IF($A59="","",ROUND((((C59*E59)*30.4)/2000),1))</f>
        <v/>
      </c>
    </row>
    <row r="60" spans="1:9" x14ac:dyDescent="0.25">
      <c r="C60" s="11"/>
      <c r="D60" s="12"/>
      <c r="E60" s="11"/>
      <c r="F60" s="13" t="str">
        <f>IF($A60="","",ROUND(((C60*D60)/2000),3))</f>
        <v/>
      </c>
      <c r="G60" s="13" t="str">
        <f>IF($A60="","",ROUND((F60*E60),2))</f>
        <v/>
      </c>
      <c r="H60" s="13" t="str">
        <f>IF($A60="","",ROUND((G60*30.4),0))</f>
        <v/>
      </c>
      <c r="I60" s="14" t="str">
        <f>IF($A60="","",ROUND((((C60*E60)*30.4)/2000),1))</f>
        <v/>
      </c>
    </row>
    <row r="61" spans="1:9" x14ac:dyDescent="0.25">
      <c r="C61" s="11"/>
      <c r="D61" s="12"/>
      <c r="E61" s="11"/>
      <c r="F61" s="13" t="str">
        <f>IF($A61="","",ROUND(((C61*D61)/2000),3))</f>
        <v/>
      </c>
      <c r="G61" s="13" t="str">
        <f>IF($A61="","",ROUND((F61*E61),2))</f>
        <v/>
      </c>
      <c r="H61" s="13" t="str">
        <f>IF($A61="","",ROUND((G61*30.4),0))</f>
        <v/>
      </c>
      <c r="I61" s="14" t="str">
        <f>IF($A61="","",ROUND((((C61*E61)*30.4)/2000),1))</f>
        <v/>
      </c>
    </row>
    <row r="62" spans="1:9" x14ac:dyDescent="0.25">
      <c r="C62" s="11"/>
      <c r="D62" s="12"/>
      <c r="E62" s="11"/>
      <c r="F62" s="13" t="str">
        <f>IF($A62="","",ROUND(((C62*D62)/2000),3))</f>
        <v/>
      </c>
      <c r="G62" s="13" t="str">
        <f>IF($A62="","",ROUND((F62*E62),2))</f>
        <v/>
      </c>
      <c r="H62" s="13" t="str">
        <f>IF($A62="","",ROUND((G62*30.4),0))</f>
        <v/>
      </c>
      <c r="I62" s="14" t="str">
        <f>IF($A62="","",ROUND((((C62*E62)*30.4)/2000),1))</f>
        <v/>
      </c>
    </row>
    <row r="63" spans="1:9" x14ac:dyDescent="0.25">
      <c r="C63" s="11"/>
      <c r="D63" s="12"/>
      <c r="E63" s="11"/>
      <c r="F63" s="13" t="str">
        <f>IF($A63="","",ROUND(((C63*D63)/2000),3))</f>
        <v/>
      </c>
      <c r="G63" s="13" t="str">
        <f>IF($A63="","",ROUND((F63*E63),2))</f>
        <v/>
      </c>
      <c r="H63" s="13" t="str">
        <f>IF($A63="","",ROUND((G63*30.4),0))</f>
        <v/>
      </c>
      <c r="I63" s="14" t="str">
        <f>IF($A63="","",ROUND((((C63*E63)*30.4)/2000),1))</f>
        <v/>
      </c>
    </row>
    <row r="64" spans="1:9" x14ac:dyDescent="0.25">
      <c r="C64" s="11"/>
      <c r="D64" s="12"/>
      <c r="E64" s="11"/>
      <c r="F64" s="13" t="str">
        <f>IF($A64="","",ROUND(((C64*D64)/2000),3))</f>
        <v/>
      </c>
      <c r="G64" s="13" t="str">
        <f>IF($A64="","",ROUND((F64*E64),2))</f>
        <v/>
      </c>
      <c r="H64" s="13" t="str">
        <f>IF($A64="","",ROUND((G64*30.4),0))</f>
        <v/>
      </c>
      <c r="I64" s="14" t="str">
        <f>IF($A64="","",ROUND((((C64*E64)*30.4)/2000),1))</f>
        <v/>
      </c>
    </row>
    <row r="65" spans="1:9" x14ac:dyDescent="0.25">
      <c r="C65" s="11"/>
      <c r="D65" s="12"/>
      <c r="E65" s="11"/>
      <c r="F65" s="13" t="str">
        <f>IF($A65="","",ROUND(((C65*D65)/2000),3))</f>
        <v/>
      </c>
      <c r="G65" s="13" t="str">
        <f>IF($A65="","",ROUND((F65*E65),2))</f>
        <v/>
      </c>
      <c r="H65" s="13" t="str">
        <f>IF($A65="","",ROUND((G65*30.4),0))</f>
        <v/>
      </c>
      <c r="I65" s="14" t="str">
        <f>IF($A65="","",ROUND((((C65*E65)*30.4)/2000),1))</f>
        <v/>
      </c>
    </row>
    <row r="66" spans="1:9" x14ac:dyDescent="0.25">
      <c r="C66" s="11"/>
      <c r="D66" s="12"/>
      <c r="E66" s="11"/>
      <c r="F66" s="13" t="str">
        <f>IF($A66="","",ROUND(((C66*D66)/2000),3))</f>
        <v/>
      </c>
      <c r="G66" s="13" t="str">
        <f>IF($A66="","",ROUND((F66*E66),2))</f>
        <v/>
      </c>
      <c r="H66" s="13" t="str">
        <f>IF($A66="","",ROUND((G66*30.4),0))</f>
        <v/>
      </c>
      <c r="I66" s="14" t="str">
        <f>IF($A66="","",ROUND((((C66*E66)*30.4)/2000),1))</f>
        <v/>
      </c>
    </row>
    <row r="67" spans="1:9" x14ac:dyDescent="0.25">
      <c r="C67" s="11"/>
      <c r="D67" s="12"/>
      <c r="E67" s="11"/>
      <c r="F67" s="13" t="str">
        <f>IF($A67="","",ROUND(((C67*D67)/2000),3))</f>
        <v/>
      </c>
      <c r="G67" s="13" t="str">
        <f>IF($A67="","",ROUND((F67*E67),2))</f>
        <v/>
      </c>
      <c r="H67" s="13" t="str">
        <f>IF($A67="","",ROUND((G67*30.4),0))</f>
        <v/>
      </c>
      <c r="I67" s="14" t="str">
        <f>IF($A67="","",ROUND((((C67*E67)*30.4)/2000),1))</f>
        <v/>
      </c>
    </row>
    <row r="68" spans="1:9" x14ac:dyDescent="0.25">
      <c r="C68" s="11"/>
      <c r="D68" s="12"/>
      <c r="E68" s="11"/>
      <c r="F68" s="13" t="str">
        <f>IF($A68="","",ROUND(((C68*D68)/2000),3))</f>
        <v/>
      </c>
      <c r="G68" s="13" t="str">
        <f>IF($A68="","",ROUND((F68*E68),2))</f>
        <v/>
      </c>
      <c r="H68" s="13" t="str">
        <f>IF($A68="","",ROUND((G68*30.4),0))</f>
        <v/>
      </c>
      <c r="I68" s="14" t="str">
        <f>IF($A68="","",ROUND((((C68*E68)*30.4)/2000),1))</f>
        <v/>
      </c>
    </row>
    <row r="69" spans="1:9" x14ac:dyDescent="0.25">
      <c r="C69" s="11"/>
      <c r="D69" s="12"/>
      <c r="E69" s="11"/>
      <c r="F69" s="13" t="str">
        <f>IF($A69="","",ROUND(((C69*D69)/2000),3))</f>
        <v/>
      </c>
      <c r="G69" s="13" t="str">
        <f>IF($A69="","",ROUND((F69*E69),2))</f>
        <v/>
      </c>
      <c r="H69" s="13" t="str">
        <f>IF($A69="","",ROUND((G69*30.4),0))</f>
        <v/>
      </c>
      <c r="I69" s="14" t="str">
        <f>IF($A69="","",ROUND((((C69*E69)*30.4)/2000),1))</f>
        <v/>
      </c>
    </row>
    <row r="70" spans="1:9" x14ac:dyDescent="0.25">
      <c r="C70" s="11"/>
      <c r="D70" s="12"/>
      <c r="E70" s="11"/>
      <c r="F70" s="13" t="str">
        <f>IF($A70="","",ROUND(((C70*D70)/2000),3))</f>
        <v/>
      </c>
      <c r="G70" s="13" t="str">
        <f>IF($A70="","",ROUND((F70*E70),2))</f>
        <v/>
      </c>
      <c r="H70" s="13" t="str">
        <f>IF($A70="","",ROUND((G70*30.4),0))</f>
        <v/>
      </c>
      <c r="I70" s="14" t="str">
        <f>IF($A70="","",ROUND((((C70*E70)*30.4)/2000),1))</f>
        <v/>
      </c>
    </row>
    <row r="71" spans="1:9" x14ac:dyDescent="0.25">
      <c r="C71" s="11"/>
      <c r="D71" s="12"/>
      <c r="E71" s="11"/>
      <c r="F71" s="13" t="str">
        <f>IF($A71="","",ROUND(((C71*D71)/2000),3))</f>
        <v/>
      </c>
      <c r="G71" s="13" t="str">
        <f>IF($A71="","",ROUND((F71*E71),2))</f>
        <v/>
      </c>
      <c r="H71" s="13" t="str">
        <f>IF($A71="","",ROUND((G71*30.4),0))</f>
        <v/>
      </c>
      <c r="I71" s="14" t="str">
        <f>IF($A71="","",ROUND((((C71*E71)*30.4)/2000),1))</f>
        <v/>
      </c>
    </row>
    <row r="72" spans="1:9" x14ac:dyDescent="0.25">
      <c r="C72" s="11"/>
      <c r="D72" s="12"/>
      <c r="E72" s="11"/>
      <c r="F72" s="13" t="str">
        <f>IF($A72="","",ROUND(((C72*D72)/2000),3))</f>
        <v/>
      </c>
      <c r="G72" s="13" t="str">
        <f>IF($A72="","",ROUND((F72*E72),2))</f>
        <v/>
      </c>
      <c r="H72" s="13" t="str">
        <f>IF($A72="","",ROUND((G72*30.4),0))</f>
        <v/>
      </c>
      <c r="I72" s="14" t="str">
        <f>IF($A72="","",ROUND((((C72*E72)*30.4)/2000),1))</f>
        <v/>
      </c>
    </row>
    <row r="73" spans="1:9" x14ac:dyDescent="0.25">
      <c r="C73" s="11"/>
      <c r="D73" s="12"/>
      <c r="E73" s="11"/>
      <c r="F73" s="13" t="str">
        <f>IF($A73="","",ROUND(((C73*D73)/2000),3))</f>
        <v/>
      </c>
      <c r="G73" s="13" t="str">
        <f>IF($A73="","",ROUND((F73*E73),2))</f>
        <v/>
      </c>
      <c r="H73" s="13" t="str">
        <f>IF($A73="","",ROUND((G73*30.4),0))</f>
        <v/>
      </c>
      <c r="I73" s="14" t="str">
        <f>IF($A73="","",ROUND((((C73*E73)*30.4)/2000),1))</f>
        <v/>
      </c>
    </row>
    <row r="74" spans="1:9" x14ac:dyDescent="0.25">
      <c r="C74" s="11"/>
      <c r="D74" s="12"/>
      <c r="E74" s="11"/>
      <c r="F74" s="13" t="str">
        <f>IF($A74="","",ROUND(((C74*D74)/2000),3))</f>
        <v/>
      </c>
      <c r="G74" s="13" t="str">
        <f>IF($A74="","",ROUND((F74*E74),2))</f>
        <v/>
      </c>
      <c r="H74" s="13" t="str">
        <f>IF($A74="","",ROUND((G74*30.4),0))</f>
        <v/>
      </c>
      <c r="I74" s="14" t="str">
        <f>IF($A74="","",ROUND((((C74*E74)*30.4)/2000),1))</f>
        <v/>
      </c>
    </row>
    <row r="75" spans="1:9" x14ac:dyDescent="0.25">
      <c r="C75" s="11"/>
      <c r="D75" s="12"/>
      <c r="E75" s="11"/>
      <c r="F75" s="13" t="str">
        <f>IF($A75="","",ROUND(((C75*D75)/2000),3))</f>
        <v/>
      </c>
      <c r="G75" s="13" t="str">
        <f>IF($A75="","",ROUND((F75*E75),2))</f>
        <v/>
      </c>
      <c r="H75" s="13" t="str">
        <f>IF($A75="","",ROUND((G75*30.4),0))</f>
        <v/>
      </c>
      <c r="I75" s="14" t="str">
        <f>IF($A75="","",ROUND((((C75*E75)*30.4)/2000),1))</f>
        <v/>
      </c>
    </row>
    <row r="76" spans="1:9" x14ac:dyDescent="0.25">
      <c r="C76" s="11"/>
      <c r="D76" s="12"/>
      <c r="E76" s="11"/>
      <c r="F76" s="13" t="str">
        <f>IF($A76="","",ROUND(((C76*D76)/2000),3))</f>
        <v/>
      </c>
      <c r="G76" s="13" t="str">
        <f>IF($A76="","",ROUND((F76*E76),2))</f>
        <v/>
      </c>
      <c r="H76" s="13" t="str">
        <f>IF($A76="","",ROUND((G76*30.4),0))</f>
        <v/>
      </c>
      <c r="I76" s="14" t="str">
        <f>IF($A76="","",ROUND((((C76*E76)*30.4)/2000),1))</f>
        <v/>
      </c>
    </row>
    <row r="77" spans="1:9" x14ac:dyDescent="0.25">
      <c r="C77" s="11"/>
      <c r="D77" s="12"/>
      <c r="E77" s="11"/>
      <c r="F77" s="13" t="str">
        <f>IF($A77="","",ROUND(((C77*D77)/2000),3))</f>
        <v/>
      </c>
      <c r="G77" s="13" t="str">
        <f>IF($A77="","",ROUND((F77*E77),2))</f>
        <v/>
      </c>
      <c r="H77" s="13" t="str">
        <f>IF($A77="","",ROUND((G77*30.4),0))</f>
        <v/>
      </c>
      <c r="I77" s="14" t="str">
        <f>IF($A77="","",ROUND((((C77*E77)*30.4)/2000),1))</f>
        <v/>
      </c>
    </row>
    <row r="78" spans="1:9" x14ac:dyDescent="0.25">
      <c r="C78" s="11"/>
      <c r="D78" s="12"/>
      <c r="E78" s="11"/>
      <c r="F78" s="13" t="str">
        <f>IF($A78="","",ROUND(((C78*D78)/2000),3))</f>
        <v/>
      </c>
      <c r="G78" s="13" t="str">
        <f>IF($A78="","",ROUND((F78*E78),2))</f>
        <v/>
      </c>
      <c r="H78" s="13" t="str">
        <f>IF($A78="","",ROUND((G78*30.4),0))</f>
        <v/>
      </c>
      <c r="I78" s="14" t="str">
        <f>IF($A78="","",ROUND((((C78*E78)*30.4)/2000),1))</f>
        <v/>
      </c>
    </row>
    <row r="79" spans="1:9" x14ac:dyDescent="0.25">
      <c r="C79" s="11"/>
      <c r="D79" s="12"/>
      <c r="E79" s="11"/>
      <c r="F79" s="13" t="str">
        <f>IF($A79="","",ROUND(((C79*D79)/2000),3))</f>
        <v/>
      </c>
      <c r="G79" s="13" t="str">
        <f>IF($A79="","",ROUND((F79*E79),2))</f>
        <v/>
      </c>
      <c r="H79" s="13" t="str">
        <f>IF($A79="","",ROUND((G79*30.4),0))</f>
        <v/>
      </c>
      <c r="I79" s="14" t="str">
        <f>IF($A79="","",ROUND((((C79*E79)*30.4)/2000),1))</f>
        <v/>
      </c>
    </row>
    <row r="80" spans="1:9" x14ac:dyDescent="0.25">
      <c r="C80" s="11"/>
      <c r="D80" s="12"/>
      <c r="E80" s="11"/>
      <c r="F80" s="13" t="str">
        <f>IF($A80="","",ROUND(((C80*D80)/2000),3))</f>
        <v/>
      </c>
      <c r="G80" s="13" t="str">
        <f>IF($A80="","",ROUND((F80*E80),2))</f>
        <v/>
      </c>
      <c r="H80" s="13" t="str">
        <f>IF($A80="","",ROUND((G80*30.4),0))</f>
        <v/>
      </c>
      <c r="I80" s="14" t="str">
        <f>IF($A80="","",ROUND((((C80*E80)*30.4)/2000),1))</f>
        <v/>
      </c>
    </row>
    <row r="81" spans="1:9" x14ac:dyDescent="0.25">
      <c r="C81" s="11"/>
      <c r="D81" s="12"/>
      <c r="E81" s="11"/>
      <c r="F81" s="13" t="str">
        <f>IF($A81="","",ROUND(((C81*D81)/2000),3))</f>
        <v/>
      </c>
      <c r="G81" s="13" t="str">
        <f>IF($A81="","",ROUND((F81*E81),2))</f>
        <v/>
      </c>
      <c r="H81" s="13" t="str">
        <f>IF($A81="","",ROUND((G81*30.4),0))</f>
        <v/>
      </c>
      <c r="I81" s="14" t="str">
        <f>IF($A81="","",ROUND((((C81*E81)*30.4)/2000),1))</f>
        <v/>
      </c>
    </row>
    <row r="82" spans="1:9" x14ac:dyDescent="0.25">
      <c r="C82" s="11"/>
      <c r="D82" s="12"/>
      <c r="E82" s="11"/>
      <c r="F82" s="13" t="str">
        <f>IF($A82="","",ROUND(((C82*D82)/2000),3))</f>
        <v/>
      </c>
      <c r="G82" s="13" t="str">
        <f>IF($A82="","",ROUND((F82*E82),2))</f>
        <v/>
      </c>
      <c r="H82" s="13" t="str">
        <f>IF($A82="","",ROUND((G82*30.4),0))</f>
        <v/>
      </c>
      <c r="I82" s="14" t="str">
        <f>IF($A82="","",ROUND((((C82*E82)*30.4)/2000),1))</f>
        <v/>
      </c>
    </row>
    <row r="83" spans="1:9" x14ac:dyDescent="0.25">
      <c r="C83" s="11"/>
      <c r="D83" s="12"/>
      <c r="E83" s="11"/>
      <c r="F83" s="13" t="str">
        <f>IF($A83="","",ROUND(((C83*D83)/2000),3))</f>
        <v/>
      </c>
      <c r="G83" s="13" t="str">
        <f>IF($A83="","",ROUND((F83*E83),2))</f>
        <v/>
      </c>
      <c r="H83" s="13" t="str">
        <f>IF($A83="","",ROUND((G83*30.4),0))</f>
        <v/>
      </c>
      <c r="I83" s="14" t="str">
        <f>IF($A83="","",ROUND((((C83*E83)*30.4)/2000),1))</f>
        <v/>
      </c>
    </row>
    <row r="84" spans="1:9" x14ac:dyDescent="0.25">
      <c r="C84" s="11"/>
      <c r="D84" s="12"/>
      <c r="E84" s="11"/>
      <c r="F84" s="13" t="str">
        <f>IF($A84="","",ROUND(((C84*D84)/2000),3))</f>
        <v/>
      </c>
      <c r="G84" s="13" t="str">
        <f>IF($A84="","",ROUND((F84*E84),2))</f>
        <v/>
      </c>
      <c r="H84" s="13" t="str">
        <f>IF($A84="","",ROUND((G84*30.4),0))</f>
        <v/>
      </c>
      <c r="I84" s="14" t="str">
        <f>IF($A84="","",ROUND((((C84*E84)*30.4)/2000),1))</f>
        <v/>
      </c>
    </row>
    <row r="85" spans="1:9" x14ac:dyDescent="0.25">
      <c r="C85" s="11"/>
      <c r="D85" s="12"/>
      <c r="E85" s="11"/>
      <c r="F85" s="13" t="str">
        <f>IF($A85="","",ROUND(((C85*D85)/2000),3))</f>
        <v/>
      </c>
      <c r="G85" s="13" t="str">
        <f>IF($A85="","",ROUND((F85*E85),2))</f>
        <v/>
      </c>
      <c r="H85" s="13" t="str">
        <f>IF($A85="","",ROUND((G85*30.4),0))</f>
        <v/>
      </c>
      <c r="I85" s="14" t="str">
        <f>IF($A85="","",ROUND((((C85*E85)*30.4)/2000),1))</f>
        <v/>
      </c>
    </row>
    <row r="86" spans="1:9" x14ac:dyDescent="0.25">
      <c r="C86" s="11"/>
      <c r="D86" s="12"/>
      <c r="E86" s="11"/>
      <c r="F86" s="13" t="str">
        <f>IF($A86="","",ROUND(((C86*D86)/2000),3))</f>
        <v/>
      </c>
      <c r="G86" s="13" t="str">
        <f>IF($A86="","",ROUND((F86*E86),2))</f>
        <v/>
      </c>
      <c r="H86" s="13" t="str">
        <f>IF($A86="","",ROUND((G86*30.4),0))</f>
        <v/>
      </c>
      <c r="I86" s="14" t="str">
        <f>IF($A86="","",ROUND((((C86*E86)*30.4)/2000),1))</f>
        <v/>
      </c>
    </row>
    <row r="87" spans="1:9" x14ac:dyDescent="0.25">
      <c r="C87" s="11"/>
      <c r="D87" s="12"/>
      <c r="E87" s="11"/>
      <c r="F87" s="13" t="str">
        <f>IF($A87="","",ROUND(((C87*D87)/2000),3))</f>
        <v/>
      </c>
      <c r="G87" s="13" t="str">
        <f>IF($A87="","",ROUND((F87*E87),2))</f>
        <v/>
      </c>
      <c r="H87" s="13" t="str">
        <f>IF($A87="","",ROUND((G87*30.4),0))</f>
        <v/>
      </c>
      <c r="I87" s="14" t="str">
        <f>IF($A87="","",ROUND((((C87*E87)*30.4)/2000),1))</f>
        <v/>
      </c>
    </row>
    <row r="88" spans="1:9" x14ac:dyDescent="0.25">
      <c r="C88" s="11"/>
      <c r="D88" s="12"/>
      <c r="E88" s="11"/>
      <c r="F88" s="13" t="str">
        <f>IF($A88="","",ROUND(((C88*D88)/2000),3))</f>
        <v/>
      </c>
      <c r="G88" s="13" t="str">
        <f>IF($A88="","",ROUND((F88*E88),2))</f>
        <v/>
      </c>
      <c r="H88" s="13" t="str">
        <f>IF($A88="","",ROUND((G88*30.4),0))</f>
        <v/>
      </c>
      <c r="I88" s="14" t="str">
        <f>IF($A88="","",ROUND((((C88*E88)*30.4)/2000),1))</f>
        <v/>
      </c>
    </row>
    <row r="89" spans="1:9" x14ac:dyDescent="0.25">
      <c r="C89" s="11"/>
      <c r="D89" s="12"/>
      <c r="E89" s="11"/>
      <c r="F89" s="13" t="str">
        <f>IF($A89="","",ROUND(((C89*D89)/2000),3))</f>
        <v/>
      </c>
      <c r="G89" s="13" t="str">
        <f>IF($A89="","",ROUND((F89*E89),2))</f>
        <v/>
      </c>
      <c r="H89" s="13" t="str">
        <f>IF($A89="","",ROUND((G89*30.4),0))</f>
        <v/>
      </c>
      <c r="I89" s="14" t="str">
        <f>IF($A89="","",ROUND((((C89*E89)*30.4)/2000),1))</f>
        <v/>
      </c>
    </row>
    <row r="90" spans="1:9" x14ac:dyDescent="0.25">
      <c r="C90" s="11"/>
      <c r="D90" s="12"/>
      <c r="E90" s="11"/>
      <c r="F90" s="13" t="str">
        <f>IF($A90="","",ROUND(((C90*D90)/2000),3))</f>
        <v/>
      </c>
      <c r="G90" s="13" t="str">
        <f>IF($A90="","",ROUND((F90*E90),2))</f>
        <v/>
      </c>
      <c r="H90" s="13" t="str">
        <f>IF($A90="","",ROUND((G90*30.4),0))</f>
        <v/>
      </c>
      <c r="I90" s="14" t="str">
        <f>IF($A90="","",ROUND((((C90*E90)*30.4)/2000),1))</f>
        <v/>
      </c>
    </row>
    <row r="91" spans="1:9" x14ac:dyDescent="0.25">
      <c r="C91" s="11"/>
      <c r="D91" s="12"/>
      <c r="E91" s="11"/>
      <c r="F91" s="13" t="str">
        <f>IF($A91="","",ROUND(((C91*D91)/2000),3))</f>
        <v/>
      </c>
      <c r="G91" s="13" t="str">
        <f>IF($A91="","",ROUND((F91*E91),2))</f>
        <v/>
      </c>
      <c r="H91" s="13" t="str">
        <f>IF($A91="","",ROUND((G91*30.4),0))</f>
        <v/>
      </c>
      <c r="I91" s="14" t="str">
        <f>IF($A91="","",ROUND((((C91*E91)*30.4)/2000),1))</f>
        <v/>
      </c>
    </row>
    <row r="92" spans="1:9" x14ac:dyDescent="0.25">
      <c r="C92" s="11"/>
      <c r="D92" s="12"/>
      <c r="E92" s="11"/>
      <c r="F92" s="13" t="str">
        <f>IF($A92="","",ROUND(((C92*D92)/2000),3))</f>
        <v/>
      </c>
      <c r="G92" s="13" t="str">
        <f>IF($A92="","",ROUND((F92*E92),2))</f>
        <v/>
      </c>
      <c r="H92" s="13" t="str">
        <f>IF($A92="","",ROUND((G92*30.4),0))</f>
        <v/>
      </c>
      <c r="I92" s="14" t="str">
        <f>IF($A92="","",ROUND((((C92*E92)*30.4)/2000),1))</f>
        <v/>
      </c>
    </row>
    <row r="93" spans="1:9" x14ac:dyDescent="0.25">
      <c r="C93" s="11"/>
      <c r="D93" s="12"/>
      <c r="E93" s="11"/>
      <c r="F93" s="13" t="str">
        <f>IF($A93="","",ROUND(((C93*D93)/2000),3))</f>
        <v/>
      </c>
      <c r="G93" s="13" t="str">
        <f>IF($A93="","",ROUND((F93*E93),2))</f>
        <v/>
      </c>
      <c r="H93" s="13" t="str">
        <f>IF($A93="","",ROUND((G93*30.4),0))</f>
        <v/>
      </c>
      <c r="I93" s="14" t="str">
        <f>IF($A93="","",ROUND((((C93*E93)*30.4)/2000),1))</f>
        <v/>
      </c>
    </row>
    <row r="94" spans="1:9" x14ac:dyDescent="0.25">
      <c r="C94" s="11"/>
      <c r="D94" s="12"/>
      <c r="E94" s="11"/>
      <c r="F94" s="13" t="str">
        <f>IF($A94="","",ROUND(((C94*D94)/2000),3))</f>
        <v/>
      </c>
      <c r="G94" s="13" t="str">
        <f>IF($A94="","",ROUND((F94*E94),2))</f>
        <v/>
      </c>
      <c r="H94" s="13" t="str">
        <f>IF($A94="","",ROUND((G94*30.4),0))</f>
        <v/>
      </c>
      <c r="I94" s="14" t="str">
        <f>IF($A94="","",ROUND((((C94*E94)*30.4)/2000),1))</f>
        <v/>
      </c>
    </row>
    <row r="95" spans="1:9" x14ac:dyDescent="0.25">
      <c r="C95" s="11"/>
      <c r="D95" s="12"/>
      <c r="E95" s="11"/>
      <c r="F95" s="13" t="str">
        <f>IF($A95="","",ROUND(((C95*D95)/2000),3))</f>
        <v/>
      </c>
      <c r="G95" s="13" t="str">
        <f>IF($A95="","",ROUND((F95*E95),2))</f>
        <v/>
      </c>
      <c r="H95" s="13" t="str">
        <f>IF($A95="","",ROUND((G95*30.4),0))</f>
        <v/>
      </c>
      <c r="I95" s="14" t="str">
        <f>IF($A95="","",ROUND((((C95*E95)*30.4)/2000),1))</f>
        <v/>
      </c>
    </row>
    <row r="96" spans="1:9" x14ac:dyDescent="0.25">
      <c r="C96" s="11"/>
      <c r="D96" s="12"/>
      <c r="E96" s="11"/>
      <c r="F96" s="13" t="str">
        <f>IF($A96="","",ROUND(((C96*D96)/2000),3))</f>
        <v/>
      </c>
      <c r="G96" s="13" t="str">
        <f>IF($A96="","",ROUND((F96*E96),2))</f>
        <v/>
      </c>
      <c r="H96" s="13" t="str">
        <f>IF($A96="","",ROUND((G96*30.4),0))</f>
        <v/>
      </c>
      <c r="I96" s="14" t="str">
        <f>IF($A96="","",ROUND((((C96*E96)*30.4)/2000),1))</f>
        <v/>
      </c>
    </row>
    <row r="97" spans="1:9" x14ac:dyDescent="0.25">
      <c r="C97" s="11"/>
      <c r="D97" s="12"/>
      <c r="E97" s="11"/>
      <c r="F97" s="13" t="str">
        <f>IF($A97="","",ROUND(((C97*D97)/2000),3))</f>
        <v/>
      </c>
      <c r="G97" s="13" t="str">
        <f>IF($A97="","",ROUND((F97*E97),2))</f>
        <v/>
      </c>
      <c r="H97" s="13" t="str">
        <f>IF($A97="","",ROUND((G97*30.4),0))</f>
        <v/>
      </c>
      <c r="I97" s="14" t="str">
        <f>IF($A97="","",ROUND((((C97*E97)*30.4)/2000),1))</f>
        <v/>
      </c>
    </row>
    <row r="98" spans="1:9" x14ac:dyDescent="0.25">
      <c r="C98" s="11"/>
      <c r="D98" s="12"/>
      <c r="E98" s="11"/>
      <c r="F98" s="13" t="str">
        <f>IF($A98="","",ROUND(((C98*D98)/2000),3))</f>
        <v/>
      </c>
      <c r="G98" s="13" t="str">
        <f>IF($A98="","",ROUND((F98*E98),2))</f>
        <v/>
      </c>
      <c r="H98" s="13" t="str">
        <f>IF($A98="","",ROUND((G98*30.4),0))</f>
        <v/>
      </c>
      <c r="I98" s="14" t="str">
        <f>IF($A98="","",ROUND((((C98*E98)*30.4)/2000),1))</f>
        <v/>
      </c>
    </row>
    <row r="99" spans="1:9" x14ac:dyDescent="0.25">
      <c r="C99" s="11"/>
      <c r="D99" s="12"/>
      <c r="E99" s="11"/>
      <c r="F99" s="13" t="str">
        <f>IF($A99="","",ROUND(((C99*D99)/2000),3))</f>
        <v/>
      </c>
      <c r="G99" s="13" t="str">
        <f>IF($A99="","",ROUND((F99*E99),2))</f>
        <v/>
      </c>
      <c r="H99" s="13" t="str">
        <f>IF($A99="","",ROUND((G99*30.4),0))</f>
        <v/>
      </c>
      <c r="I99" s="14" t="str">
        <f>IF($A99="","",ROUND((((C99*E99)*30.4)/2000),1))</f>
        <v/>
      </c>
    </row>
    <row r="100" spans="1:9" x14ac:dyDescent="0.25">
      <c r="C100" s="11"/>
      <c r="D100" s="12"/>
      <c r="E100" s="11"/>
      <c r="F100" s="13" t="str">
        <f>IF($A100="","",ROUND(((C100*D100)/2000),3))</f>
        <v/>
      </c>
      <c r="G100" s="13" t="str">
        <f>IF($A100="","",ROUND((F100*E100),2))</f>
        <v/>
      </c>
      <c r="H100" s="13" t="str">
        <f>IF($A100="","",ROUND((G100*30.4),0))</f>
        <v/>
      </c>
      <c r="I100" s="14" t="str">
        <f>IF($A100="","",ROUND((((C100*E100)*30.4)/2000),1))</f>
        <v/>
      </c>
    </row>
    <row r="101" spans="1:9" x14ac:dyDescent="0.25">
      <c r="C101" s="11"/>
      <c r="D101" s="12"/>
      <c r="E101" s="11"/>
      <c r="F101" s="13" t="str">
        <f>IF($A101="","",ROUND(((C101*D101)/2000),3))</f>
        <v/>
      </c>
      <c r="G101" s="13" t="str">
        <f>IF($A101="","",ROUND((F101*E101),2))</f>
        <v/>
      </c>
      <c r="H101" s="13" t="str">
        <f>IF($A101="","",ROUND((G101*30.4),0))</f>
        <v/>
      </c>
      <c r="I101" s="14" t="str">
        <f>IF($A101="","",ROUND((((C101*E101)*30.4)/2000),1))</f>
        <v/>
      </c>
    </row>
    <row r="102" spans="1:9" x14ac:dyDescent="0.25">
      <c r="C102" s="11"/>
      <c r="D102" s="12"/>
      <c r="E102" s="11"/>
      <c r="F102" s="13" t="str">
        <f>IF($A102="","",ROUND(((C102*D102)/2000),3))</f>
        <v/>
      </c>
      <c r="G102" s="13" t="str">
        <f>IF($A102="","",ROUND((F102*E102),2))</f>
        <v/>
      </c>
      <c r="H102" s="13" t="str">
        <f>IF($A102="","",ROUND((G102*30.4),0))</f>
        <v/>
      </c>
      <c r="I102" s="14" t="str">
        <f>IF($A102="","",ROUND((((C102*E102)*30.4)/2000),1))</f>
        <v/>
      </c>
    </row>
    <row r="103" spans="1:9" x14ac:dyDescent="0.25">
      <c r="C103" s="11"/>
      <c r="D103" s="12"/>
      <c r="E103" s="11"/>
      <c r="F103" s="13" t="str">
        <f>IF($A103="","",ROUND(((C103*D103)/2000),3))</f>
        <v/>
      </c>
      <c r="G103" s="13" t="str">
        <f>IF($A103="","",ROUND((F103*E103),2))</f>
        <v/>
      </c>
      <c r="H103" s="13" t="str">
        <f>IF($A103="","",ROUND((G103*30.4),0))</f>
        <v/>
      </c>
      <c r="I103" s="14" t="str">
        <f>IF($A103="","",ROUND((((C103*E103)*30.4)/2000),1))</f>
        <v/>
      </c>
    </row>
    <row r="104" spans="1:9" x14ac:dyDescent="0.25">
      <c r="C104" s="11"/>
      <c r="D104" s="12"/>
      <c r="E104" s="11"/>
      <c r="F104" s="13" t="str">
        <f>IF($A104="","",ROUND(((C104*D104)/2000),3))</f>
        <v/>
      </c>
      <c r="G104" s="13" t="str">
        <f>IF($A104="","",ROUND((F104*E104),2))</f>
        <v/>
      </c>
      <c r="H104" s="13" t="str">
        <f>IF($A104="","",ROUND((G104*30.4),0))</f>
        <v/>
      </c>
      <c r="I104" s="14" t="str">
        <f>IF($A104="","",ROUND((((C104*E104)*30.4)/2000),1))</f>
        <v/>
      </c>
    </row>
    <row r="105" spans="1:9" x14ac:dyDescent="0.25">
      <c r="C105" s="11"/>
      <c r="D105" s="12"/>
      <c r="E105" s="11"/>
      <c r="F105" s="13" t="str">
        <f>IF($A105="","",ROUND(((C105*D105)/2000),3))</f>
        <v/>
      </c>
      <c r="G105" s="13" t="str">
        <f>IF($A105="","",ROUND((F105*E105),2))</f>
        <v/>
      </c>
      <c r="H105" s="13" t="str">
        <f>IF($A105="","",ROUND((G105*30.4),0))</f>
        <v/>
      </c>
      <c r="I105" s="14" t="str">
        <f>IF($A105="","",ROUND((((C105*E105)*30.4)/2000),1))</f>
        <v/>
      </c>
    </row>
    <row r="106" spans="1:9" x14ac:dyDescent="0.25">
      <c r="C106" s="11"/>
      <c r="D106" s="12"/>
      <c r="E106" s="11"/>
      <c r="F106" s="13" t="str">
        <f>IF($A106="","",ROUND(((C106*D106)/2000),3))</f>
        <v/>
      </c>
      <c r="G106" s="13" t="str">
        <f>IF($A106="","",ROUND((F106*E106),2))</f>
        <v/>
      </c>
      <c r="H106" s="13" t="str">
        <f>IF($A106="","",ROUND((G106*30.4),0))</f>
        <v/>
      </c>
      <c r="I106" s="14" t="str">
        <f>IF($A106="","",ROUND((((C106*E106)*30.4)/2000),1))</f>
        <v/>
      </c>
    </row>
    <row r="107" spans="1:9" x14ac:dyDescent="0.25">
      <c r="C107" s="11"/>
      <c r="D107" s="12"/>
      <c r="E107" s="11"/>
      <c r="F107" s="13" t="str">
        <f>IF($A107="","",ROUND(((C107*D107)/2000),3))</f>
        <v/>
      </c>
      <c r="G107" s="13" t="str">
        <f>IF($A107="","",ROUND((F107*E107),2))</f>
        <v/>
      </c>
      <c r="H107" s="13" t="str">
        <f>IF($A107="","",ROUND((G107*30.4),0))</f>
        <v/>
      </c>
      <c r="I107" s="14" t="str">
        <f>IF($A107="","",ROUND((((C107*E107)*30.4)/2000),1))</f>
        <v/>
      </c>
    </row>
    <row r="108" spans="1:9" x14ac:dyDescent="0.25">
      <c r="C108" s="11"/>
      <c r="D108" s="12"/>
      <c r="E108" s="11"/>
      <c r="F108" s="13" t="str">
        <f>IF($A108="","",ROUND(((C108*D108)/2000),3))</f>
        <v/>
      </c>
      <c r="G108" s="13" t="str">
        <f>IF($A108="","",ROUND((F108*E108),2))</f>
        <v/>
      </c>
      <c r="H108" s="13" t="str">
        <f>IF($A108="","",ROUND((G108*30.4),0))</f>
        <v/>
      </c>
      <c r="I108" s="14" t="str">
        <f>IF($A108="","",ROUND((((C108*E108)*30.4)/2000),1))</f>
        <v/>
      </c>
    </row>
    <row r="109" spans="1:9" x14ac:dyDescent="0.25">
      <c r="C109" s="11"/>
      <c r="D109" s="12"/>
      <c r="E109" s="11"/>
      <c r="F109" s="13" t="str">
        <f>IF($A109="","",ROUND(((C109*D109)/2000),3))</f>
        <v/>
      </c>
      <c r="G109" s="13" t="str">
        <f>IF($A109="","",ROUND((F109*E109),2))</f>
        <v/>
      </c>
      <c r="H109" s="13" t="str">
        <f>IF($A109="","",ROUND((G109*30.4),0))</f>
        <v/>
      </c>
      <c r="I109" s="14" t="str">
        <f>IF($A109="","",ROUND((((C109*E109)*30.4)/2000),1))</f>
        <v/>
      </c>
    </row>
    <row r="110" spans="1:9" x14ac:dyDescent="0.25">
      <c r="C110" s="11"/>
      <c r="D110" s="12"/>
      <c r="E110" s="11"/>
      <c r="F110" s="13" t="str">
        <f>IF($A110="","",ROUND(((C110*D110)/2000),3))</f>
        <v/>
      </c>
      <c r="G110" s="13" t="str">
        <f>IF($A110="","",ROUND((F110*E110),2))</f>
        <v/>
      </c>
      <c r="H110" s="13" t="str">
        <f>IF($A110="","",ROUND((G110*30.4),0))</f>
        <v/>
      </c>
      <c r="I110" s="14" t="str">
        <f>IF($A110="","",ROUND((((C110*E110)*30.4)/2000),1))</f>
        <v/>
      </c>
    </row>
    <row r="111" spans="1:9" x14ac:dyDescent="0.25">
      <c r="C111" s="11"/>
      <c r="D111" s="12"/>
      <c r="E111" s="11"/>
      <c r="F111" s="13" t="str">
        <f>IF($A111="","",ROUND(((C111*D111)/2000),3))</f>
        <v/>
      </c>
      <c r="G111" s="13" t="str">
        <f>IF($A111="","",ROUND((F111*E111),2))</f>
        <v/>
      </c>
      <c r="H111" s="13" t="str">
        <f>IF($A111="","",ROUND((G111*30.4),0))</f>
        <v/>
      </c>
      <c r="I111" s="14" t="str">
        <f>IF($A111="","",ROUND((((C111*E111)*30.4)/2000),1))</f>
        <v/>
      </c>
    </row>
    <row r="112" spans="1:9" x14ac:dyDescent="0.25">
      <c r="C112" s="11"/>
      <c r="D112" s="12"/>
      <c r="E112" s="11"/>
      <c r="F112" s="13" t="str">
        <f>IF($A112="","",ROUND(((C112*D112)/2000),3))</f>
        <v/>
      </c>
      <c r="G112" s="13" t="str">
        <f>IF($A112="","",ROUND((F112*E112),2))</f>
        <v/>
      </c>
      <c r="H112" s="13" t="str">
        <f>IF($A112="","",ROUND((G112*30.4),0))</f>
        <v/>
      </c>
      <c r="I112" s="14" t="str">
        <f>IF($A112="","",ROUND((((C112*E112)*30.4)/2000),1))</f>
        <v/>
      </c>
    </row>
    <row r="113" spans="1:9" x14ac:dyDescent="0.25">
      <c r="C113" s="11"/>
      <c r="D113" s="12"/>
      <c r="E113" s="11"/>
      <c r="F113" s="13" t="str">
        <f>IF($A113="","",ROUND(((C113*D113)/2000),3))</f>
        <v/>
      </c>
      <c r="G113" s="13" t="str">
        <f>IF($A113="","",ROUND((F113*E113),2))</f>
        <v/>
      </c>
      <c r="H113" s="13" t="str">
        <f>IF($A113="","",ROUND((G113*30.4),0))</f>
        <v/>
      </c>
      <c r="I113" s="14" t="str">
        <f>IF($A113="","",ROUND((((C113*E113)*30.4)/2000),1))</f>
        <v/>
      </c>
    </row>
    <row r="114" spans="1:9" x14ac:dyDescent="0.25">
      <c r="C114" s="11"/>
      <c r="D114" s="12"/>
      <c r="E114" s="11"/>
      <c r="F114" s="13" t="str">
        <f>IF($A114="","",ROUND(((C114*D114)/2000),3))</f>
        <v/>
      </c>
      <c r="G114" s="13" t="str">
        <f>IF($A114="","",ROUND((F114*E114),2))</f>
        <v/>
      </c>
      <c r="H114" s="13" t="str">
        <f>IF($A114="","",ROUND((G114*30.4),0))</f>
        <v/>
      </c>
      <c r="I114" s="14" t="str">
        <f>IF($A114="","",ROUND((((C114*E114)*30.4)/2000),1))</f>
        <v/>
      </c>
    </row>
    <row r="115" spans="1:9" x14ac:dyDescent="0.25">
      <c r="C115" s="11"/>
      <c r="D115" s="12"/>
      <c r="E115" s="11"/>
      <c r="F115" s="13" t="str">
        <f>IF($A115="","",ROUND(((C115*D115)/2000),3))</f>
        <v/>
      </c>
      <c r="G115" s="13" t="str">
        <f>IF($A115="","",ROUND((F115*E115),2))</f>
        <v/>
      </c>
      <c r="H115" s="13" t="str">
        <f>IF($A115="","",ROUND((G115*30.4),0))</f>
        <v/>
      </c>
      <c r="I115" s="14" t="str">
        <f>IF($A115="","",ROUND((((C115*E115)*30.4)/2000),1))</f>
        <v/>
      </c>
    </row>
    <row r="116" spans="1:9" x14ac:dyDescent="0.25">
      <c r="C116" s="11"/>
      <c r="D116" s="12"/>
      <c r="E116" s="11"/>
      <c r="F116" s="13" t="str">
        <f>IF($A116="","",ROUND(((C116*D116)/2000),3))</f>
        <v/>
      </c>
      <c r="G116" s="13" t="str">
        <f>IF($A116="","",ROUND((F116*E116),2))</f>
        <v/>
      </c>
      <c r="H116" s="13" t="str">
        <f>IF($A116="","",ROUND((G116*30.4),0))</f>
        <v/>
      </c>
      <c r="I116" s="14" t="str">
        <f>IF($A116="","",ROUND((((C116*E116)*30.4)/2000),1))</f>
        <v/>
      </c>
    </row>
    <row r="117" spans="1:9" x14ac:dyDescent="0.25">
      <c r="C117" s="11"/>
      <c r="D117" s="12"/>
      <c r="E117" s="11"/>
      <c r="F117" s="13" t="str">
        <f>IF($A117="","",ROUND(((C117*D117)/2000),3))</f>
        <v/>
      </c>
      <c r="G117" s="13" t="str">
        <f>IF($A117="","",ROUND((F117*E117),2))</f>
        <v/>
      </c>
      <c r="H117" s="13" t="str">
        <f>IF($A117="","",ROUND((G117*30.4),0))</f>
        <v/>
      </c>
      <c r="I117" s="14" t="str">
        <f>IF($A117="","",ROUND((((C117*E117)*30.4)/2000),1))</f>
        <v/>
      </c>
    </row>
    <row r="118" spans="1:9" x14ac:dyDescent="0.25">
      <c r="C118" s="11"/>
      <c r="D118" s="12"/>
      <c r="E118" s="11"/>
      <c r="F118" s="13" t="str">
        <f>IF($A118="","",ROUND(((C118*D118)/2000),3))</f>
        <v/>
      </c>
      <c r="G118" s="13" t="str">
        <f>IF($A118="","",ROUND((F118*E118),2))</f>
        <v/>
      </c>
      <c r="H118" s="13" t="str">
        <f>IF($A118="","",ROUND((G118*30.4),0))</f>
        <v/>
      </c>
      <c r="I118" s="14" t="str">
        <f>IF($A118="","",ROUND((((C118*E118)*30.4)/2000),1))</f>
        <v/>
      </c>
    </row>
    <row r="119" spans="1:9" x14ac:dyDescent="0.25">
      <c r="C119" s="11"/>
      <c r="D119" s="12"/>
      <c r="E119" s="11"/>
      <c r="F119" s="13" t="str">
        <f>IF($A119="","",ROUND(((C119*D119)/2000),3))</f>
        <v/>
      </c>
      <c r="G119" s="13" t="str">
        <f>IF($A119="","",ROUND((F119*E119),2))</f>
        <v/>
      </c>
      <c r="H119" s="13" t="str">
        <f>IF($A119="","",ROUND((G119*30.4),0))</f>
        <v/>
      </c>
      <c r="I119" s="14" t="str">
        <f>IF($A119="","",ROUND((((C119*E119)*30.4)/2000),1))</f>
        <v/>
      </c>
    </row>
    <row r="120" spans="1:9" x14ac:dyDescent="0.25">
      <c r="C120" s="11"/>
      <c r="D120" s="12"/>
      <c r="E120" s="11"/>
      <c r="F120" s="13" t="str">
        <f>IF($A120="","",ROUND(((C120*D120)/2000),3))</f>
        <v/>
      </c>
      <c r="G120" s="13" t="str">
        <f>IF($A120="","",ROUND((F120*E120),2))</f>
        <v/>
      </c>
      <c r="H120" s="13" t="str">
        <f>IF($A120="","",ROUND((G120*30.4),0))</f>
        <v/>
      </c>
      <c r="I120" s="14" t="str">
        <f>IF($A120="","",ROUND((((C120*E120)*30.4)/2000),1))</f>
        <v/>
      </c>
    </row>
    <row r="121" spans="1:9" x14ac:dyDescent="0.25">
      <c r="C121" s="11"/>
      <c r="D121" s="12"/>
      <c r="E121" s="11"/>
      <c r="F121" s="13" t="str">
        <f>IF($A121="","",ROUND(((C121*D121)/2000),3))</f>
        <v/>
      </c>
      <c r="G121" s="13" t="str">
        <f>IF($A121="","",ROUND((F121*E121),2))</f>
        <v/>
      </c>
      <c r="H121" s="13" t="str">
        <f>IF($A121="","",ROUND((G121*30.4),0))</f>
        <v/>
      </c>
      <c r="I121" s="14" t="str">
        <f>IF($A121="","",ROUND((((C121*E121)*30.4)/2000),1))</f>
        <v/>
      </c>
    </row>
    <row r="122" spans="1:9" x14ac:dyDescent="0.25">
      <c r="C122" s="11"/>
      <c r="D122" s="12"/>
      <c r="E122" s="11"/>
      <c r="F122" s="13" t="str">
        <f>IF($A122="","",ROUND(((C122*D122)/2000),3))</f>
        <v/>
      </c>
      <c r="G122" s="13" t="str">
        <f>IF($A122="","",ROUND((F122*E122),2))</f>
        <v/>
      </c>
      <c r="H122" s="13" t="str">
        <f>IF($A122="","",ROUND((G122*30.4),0))</f>
        <v/>
      </c>
      <c r="I122" s="14" t="str">
        <f>IF($A122="","",ROUND((((C122*E122)*30.4)/2000),1))</f>
        <v/>
      </c>
    </row>
    <row r="123" spans="1:9" x14ac:dyDescent="0.25">
      <c r="C123" s="11"/>
      <c r="D123" s="12"/>
      <c r="E123" s="11"/>
      <c r="F123" s="13" t="str">
        <f>IF($A123="","",ROUND(((C123*D123)/2000),3))</f>
        <v/>
      </c>
      <c r="G123" s="13" t="str">
        <f>IF($A123="","",ROUND((F123*E123),2))</f>
        <v/>
      </c>
      <c r="H123" s="13" t="str">
        <f>IF($A123="","",ROUND((G123*30.4),0))</f>
        <v/>
      </c>
      <c r="I123" s="14" t="str">
        <f>IF($A123="","",ROUND((((C123*E123)*30.4)/2000),1))</f>
        <v/>
      </c>
    </row>
    <row r="124" spans="1:9" x14ac:dyDescent="0.25">
      <c r="C124" s="11"/>
      <c r="D124" s="12"/>
      <c r="E124" s="11"/>
      <c r="F124" s="13" t="str">
        <f>IF($A124="","",ROUND(((C124*D124)/2000),3))</f>
        <v/>
      </c>
      <c r="G124" s="13" t="str">
        <f>IF($A124="","",ROUND((F124*E124),2))</f>
        <v/>
      </c>
      <c r="H124" s="13" t="str">
        <f>IF($A124="","",ROUND((G124*30.4),0))</f>
        <v/>
      </c>
      <c r="I124" s="14" t="str">
        <f>IF($A124="","",ROUND((((C124*E124)*30.4)/2000),1))</f>
        <v/>
      </c>
    </row>
    <row r="125" spans="1:9" x14ac:dyDescent="0.25">
      <c r="C125" s="11"/>
      <c r="D125" s="12"/>
      <c r="E125" s="11"/>
      <c r="F125" s="13" t="str">
        <f>IF($A125="","",ROUND(((C125*D125)/2000),3))</f>
        <v/>
      </c>
      <c r="G125" s="13" t="str">
        <f>IF($A125="","",ROUND((F125*E125),2))</f>
        <v/>
      </c>
      <c r="H125" s="13" t="str">
        <f>IF($A125="","",ROUND((G125*30.4),0))</f>
        <v/>
      </c>
      <c r="I125" s="14" t="str">
        <f>IF($A125="","",ROUND((((C125*E125)*30.4)/2000),1))</f>
        <v/>
      </c>
    </row>
    <row r="126" spans="1:9" x14ac:dyDescent="0.25">
      <c r="C126" s="11"/>
      <c r="D126" s="12"/>
      <c r="E126" s="11"/>
      <c r="F126" s="13" t="str">
        <f>IF($A126="","",ROUND(((C126*D126)/2000),3))</f>
        <v/>
      </c>
      <c r="G126" s="13" t="str">
        <f>IF($A126="","",ROUND((F126*E126),2))</f>
        <v/>
      </c>
      <c r="H126" s="13" t="str">
        <f>IF($A126="","",ROUND((G126*30.4),0))</f>
        <v/>
      </c>
      <c r="I126" s="14" t="str">
        <f>IF($A126="","",ROUND((((C126*E126)*30.4)/2000),1))</f>
        <v/>
      </c>
    </row>
    <row r="127" spans="1:9" x14ac:dyDescent="0.25">
      <c r="C127" s="11"/>
      <c r="D127" s="12"/>
      <c r="E127" s="11"/>
      <c r="F127" s="13" t="str">
        <f>IF($A127="","",ROUND(((C127*D127)/2000),3))</f>
        <v/>
      </c>
      <c r="G127" s="13" t="str">
        <f>IF($A127="","",ROUND((F127*E127),2))</f>
        <v/>
      </c>
      <c r="H127" s="13" t="str">
        <f>IF($A127="","",ROUND((G127*30.4),0))</f>
        <v/>
      </c>
      <c r="I127" s="14" t="str">
        <f>IF($A127="","",ROUND((((C127*E127)*30.4)/2000),1))</f>
        <v/>
      </c>
    </row>
    <row r="128" spans="1:9" x14ac:dyDescent="0.25">
      <c r="C128" s="11"/>
      <c r="D128" s="12"/>
      <c r="E128" s="11"/>
      <c r="F128" s="13" t="str">
        <f>IF($A128="","",ROUND(((C128*D128)/2000),3))</f>
        <v/>
      </c>
      <c r="G128" s="13" t="str">
        <f>IF($A128="","",ROUND((F128*E128),2))</f>
        <v/>
      </c>
      <c r="H128" s="13" t="str">
        <f>IF($A128="","",ROUND((G128*30.4),0))</f>
        <v/>
      </c>
      <c r="I128" s="14" t="str">
        <f>IF($A128="","",ROUND((((C128*E128)*30.4)/2000),1))</f>
        <v/>
      </c>
    </row>
    <row r="129" spans="1:9" x14ac:dyDescent="0.25">
      <c r="C129" s="11"/>
      <c r="D129" s="12"/>
      <c r="E129" s="11"/>
      <c r="F129" s="13" t="str">
        <f>IF($A129="","",ROUND(((C129*D129)/2000),3))</f>
        <v/>
      </c>
      <c r="G129" s="13" t="str">
        <f>IF($A129="","",ROUND((F129*E129),2))</f>
        <v/>
      </c>
      <c r="H129" s="13" t="str">
        <f>IF($A129="","",ROUND((G129*30.4),0))</f>
        <v/>
      </c>
      <c r="I129" s="14" t="str">
        <f>IF($A129="","",ROUND((((C129*E129)*30.4)/2000),1))</f>
        <v/>
      </c>
    </row>
    <row r="130" spans="1:9" x14ac:dyDescent="0.25">
      <c r="C130" s="11"/>
      <c r="D130" s="12"/>
      <c r="E130" s="11"/>
      <c r="F130" s="13" t="str">
        <f>IF($A130="","",ROUND(((C130*D130)/2000),3))</f>
        <v/>
      </c>
      <c r="G130" s="13" t="str">
        <f>IF($A130="","",ROUND((F130*E130),2))</f>
        <v/>
      </c>
      <c r="H130" s="13" t="str">
        <f>IF($A130="","",ROUND((G130*30.4),0))</f>
        <v/>
      </c>
      <c r="I130" s="14" t="str">
        <f>IF($A130="","",ROUND((((C130*E130)*30.4)/2000),1))</f>
        <v/>
      </c>
    </row>
    <row r="131" spans="1:9" x14ac:dyDescent="0.25">
      <c r="C131" s="11"/>
      <c r="D131" s="12"/>
      <c r="E131" s="11"/>
      <c r="F131" s="13" t="str">
        <f>IF($A131="","",ROUND(((C131*D131)/2000),3))</f>
        <v/>
      </c>
      <c r="G131" s="13" t="str">
        <f>IF($A131="","",ROUND((F131*E131),2))</f>
        <v/>
      </c>
      <c r="H131" s="13" t="str">
        <f>IF($A131="","",ROUND((G131*30.4),0))</f>
        <v/>
      </c>
      <c r="I131" s="14" t="str">
        <f>IF($A131="","",ROUND((((C131*E131)*30.4)/2000),1))</f>
        <v/>
      </c>
    </row>
    <row r="132" spans="1:9" x14ac:dyDescent="0.25">
      <c r="C132" s="11"/>
      <c r="D132" s="12"/>
      <c r="E132" s="11"/>
      <c r="F132" s="13" t="str">
        <f>IF($A132="","",ROUND(((C132*D132)/2000),3))</f>
        <v/>
      </c>
      <c r="G132" s="13" t="str">
        <f>IF($A132="","",ROUND((F132*E132),2))</f>
        <v/>
      </c>
      <c r="H132" s="13" t="str">
        <f>IF($A132="","",ROUND((G132*30.4),0))</f>
        <v/>
      </c>
      <c r="I132" s="14" t="str">
        <f>IF($A132="","",ROUND((((C132*E132)*30.4)/2000),1))</f>
        <v/>
      </c>
    </row>
    <row r="133" spans="1:9" x14ac:dyDescent="0.25">
      <c r="C133" s="11"/>
      <c r="D133" s="12"/>
      <c r="E133" s="11"/>
      <c r="F133" s="13" t="str">
        <f>IF($A133="","",ROUND(((C133*D133)/2000),3))</f>
        <v/>
      </c>
      <c r="G133" s="13" t="str">
        <f>IF($A133="","",ROUND((F133*E133),2))</f>
        <v/>
      </c>
      <c r="H133" s="13" t="str">
        <f>IF($A133="","",ROUND((G133*30.4),0))</f>
        <v/>
      </c>
      <c r="I133" s="14" t="str">
        <f>IF($A133="","",ROUND((((C133*E133)*30.4)/2000),1))</f>
        <v/>
      </c>
    </row>
    <row r="134" spans="1:9" x14ac:dyDescent="0.25">
      <c r="C134" s="11"/>
      <c r="D134" s="12"/>
      <c r="E134" s="11"/>
      <c r="F134" s="13" t="str">
        <f>IF($A134="","",ROUND(((C134*D134)/2000),3))</f>
        <v/>
      </c>
      <c r="G134" s="13" t="str">
        <f>IF($A134="","",ROUND((F134*E134),2))</f>
        <v/>
      </c>
      <c r="H134" s="13" t="str">
        <f>IF($A134="","",ROUND((G134*30.4),0))</f>
        <v/>
      </c>
      <c r="I134" s="14" t="str">
        <f>IF($A134="","",ROUND((((C134*E134)*30.4)/2000),1))</f>
        <v/>
      </c>
    </row>
    <row r="135" spans="1:9" x14ac:dyDescent="0.25">
      <c r="C135" s="11"/>
      <c r="D135" s="12"/>
      <c r="E135" s="11"/>
      <c r="F135" s="13" t="str">
        <f>IF($A135="","",ROUND(((C135*D135)/2000),3))</f>
        <v/>
      </c>
      <c r="G135" s="13" t="str">
        <f>IF($A135="","",ROUND((F135*E135),2))</f>
        <v/>
      </c>
      <c r="H135" s="13" t="str">
        <f>IF($A135="","",ROUND((G135*30.4),0))</f>
        <v/>
      </c>
      <c r="I135" s="14" t="str">
        <f>IF($A135="","",ROUND((((C135*E135)*30.4)/2000),1))</f>
        <v/>
      </c>
    </row>
    <row r="136" spans="1:9" x14ac:dyDescent="0.25">
      <c r="C136" s="11"/>
      <c r="D136" s="12"/>
      <c r="E136" s="11"/>
      <c r="F136" s="13" t="str">
        <f>IF($A136="","",ROUND(((C136*D136)/2000),3))</f>
        <v/>
      </c>
      <c r="G136" s="13" t="str">
        <f>IF($A136="","",ROUND((F136*E136),2))</f>
        <v/>
      </c>
      <c r="H136" s="13" t="str">
        <f>IF($A136="","",ROUND((G136*30.4),0))</f>
        <v/>
      </c>
      <c r="I136" s="14" t="str">
        <f>IF($A136="","",ROUND((((C136*E136)*30.4)/2000),1))</f>
        <v/>
      </c>
    </row>
    <row r="137" spans="1:9" x14ac:dyDescent="0.25">
      <c r="C137" s="11"/>
      <c r="D137" s="12"/>
      <c r="E137" s="11"/>
      <c r="F137" s="13" t="str">
        <f>IF($A137="","",ROUND(((C137*D137)/2000),3))</f>
        <v/>
      </c>
      <c r="G137" s="13" t="str">
        <f>IF($A137="","",ROUND((F137*E137),2))</f>
        <v/>
      </c>
      <c r="H137" s="13" t="str">
        <f>IF($A137="","",ROUND((G137*30.4),0))</f>
        <v/>
      </c>
      <c r="I137" s="14" t="str">
        <f>IF($A137="","",ROUND((((C137*E137)*30.4)/2000),1))</f>
        <v/>
      </c>
    </row>
    <row r="138" spans="1:9" x14ac:dyDescent="0.25">
      <c r="C138" s="11"/>
      <c r="D138" s="12"/>
      <c r="E138" s="11"/>
      <c r="F138" s="13" t="str">
        <f>IF($A138="","",ROUND(((C138*D138)/2000),3))</f>
        <v/>
      </c>
      <c r="G138" s="13" t="str">
        <f>IF($A138="","",ROUND((F138*E138),2))</f>
        <v/>
      </c>
      <c r="H138" s="13" t="str">
        <f>IF($A138="","",ROUND((G138*30.4),0))</f>
        <v/>
      </c>
      <c r="I138" s="14" t="str">
        <f>IF($A138="","",ROUND((((C138*E138)*30.4)/2000),1))</f>
        <v/>
      </c>
    </row>
    <row r="139" spans="1:9" x14ac:dyDescent="0.25">
      <c r="C139" s="11"/>
      <c r="D139" s="12"/>
      <c r="E139" s="11"/>
      <c r="F139" s="13" t="str">
        <f>IF($A139="","",ROUND(((C139*D139)/2000),3))</f>
        <v/>
      </c>
      <c r="G139" s="13" t="str">
        <f>IF($A139="","",ROUND((F139*E139),2))</f>
        <v/>
      </c>
      <c r="H139" s="13" t="str">
        <f>IF($A139="","",ROUND((G139*30.4),0))</f>
        <v/>
      </c>
      <c r="I139" s="14" t="str">
        <f>IF($A139="","",ROUND((((C139*E139)*30.4)/2000),1))</f>
        <v/>
      </c>
    </row>
    <row r="140" spans="1:9" x14ac:dyDescent="0.25">
      <c r="C140" s="11"/>
      <c r="D140" s="12"/>
      <c r="E140" s="11"/>
      <c r="F140" s="13" t="str">
        <f>IF($A140="","",ROUND(((C140*D140)/2000),3))</f>
        <v/>
      </c>
      <c r="G140" s="13" t="str">
        <f>IF($A140="","",ROUND((F140*E140),2))</f>
        <v/>
      </c>
      <c r="H140" s="13" t="str">
        <f>IF($A140="","",ROUND((G140*30.4),0))</f>
        <v/>
      </c>
      <c r="I140" s="14" t="str">
        <f>IF($A140="","",ROUND((((C140*E140)*30.4)/2000),1))</f>
        <v/>
      </c>
    </row>
    <row r="141" spans="1:9" x14ac:dyDescent="0.25">
      <c r="C141" s="11"/>
      <c r="D141" s="12"/>
      <c r="E141" s="11"/>
      <c r="F141" s="13" t="str">
        <f>IF($A141="","",ROUND(((C141*D141)/2000),3))</f>
        <v/>
      </c>
      <c r="G141" s="13" t="str">
        <f>IF($A141="","",ROUND((F141*E141),2))</f>
        <v/>
      </c>
      <c r="H141" s="13" t="str">
        <f>IF($A141="","",ROUND((G141*30.4),0))</f>
        <v/>
      </c>
      <c r="I141" s="14" t="str">
        <f>IF($A141="","",ROUND((((C141*E141)*30.4)/2000),1))</f>
        <v/>
      </c>
    </row>
    <row r="142" spans="1:9" x14ac:dyDescent="0.25">
      <c r="C142" s="11"/>
      <c r="D142" s="12"/>
      <c r="E142" s="11"/>
      <c r="F142" s="13" t="str">
        <f>IF($A142="","",ROUND(((C142*D142)/2000),3))</f>
        <v/>
      </c>
      <c r="G142" s="13" t="str">
        <f>IF($A142="","",ROUND((F142*E142),2))</f>
        <v/>
      </c>
      <c r="H142" s="13" t="str">
        <f>IF($A142="","",ROUND((G142*30.4),0))</f>
        <v/>
      </c>
      <c r="I142" s="14" t="str">
        <f>IF($A142="","",ROUND((((C142*E142)*30.4)/2000),1))</f>
        <v/>
      </c>
    </row>
    <row r="143" spans="1:9" x14ac:dyDescent="0.25">
      <c r="C143" s="11"/>
      <c r="D143" s="12"/>
      <c r="E143" s="11"/>
      <c r="F143" s="13" t="str">
        <f>IF($A143="","",ROUND(((C143*D143)/2000),3))</f>
        <v/>
      </c>
      <c r="G143" s="13" t="str">
        <f>IF($A143="","",ROUND((F143*E143),2))</f>
        <v/>
      </c>
      <c r="H143" s="13" t="str">
        <f>IF($A143="","",ROUND((G143*30.4),0))</f>
        <v/>
      </c>
      <c r="I143" s="14" t="str">
        <f>IF($A143="","",ROUND((((C143*E143)*30.4)/2000),1))</f>
        <v/>
      </c>
    </row>
    <row r="144" spans="1:9" x14ac:dyDescent="0.25">
      <c r="C144" s="11"/>
      <c r="D144" s="12"/>
      <c r="E144" s="11"/>
      <c r="F144" s="13" t="str">
        <f>IF($A144="","",ROUND(((C144*D144)/2000),3))</f>
        <v/>
      </c>
      <c r="G144" s="13" t="str">
        <f>IF($A144="","",ROUND((F144*E144),2))</f>
        <v/>
      </c>
      <c r="H144" s="13" t="str">
        <f>IF($A144="","",ROUND((G144*30.4),0))</f>
        <v/>
      </c>
      <c r="I144" s="14" t="str">
        <f>IF($A144="","",ROUND((((C144*E144)*30.4)/2000),1))</f>
        <v/>
      </c>
    </row>
    <row r="145" spans="1:9" x14ac:dyDescent="0.25">
      <c r="C145" s="11"/>
      <c r="D145" s="12"/>
      <c r="E145" s="11"/>
      <c r="F145" s="13" t="str">
        <f>IF($A145="","",ROUND(((C145*D145)/2000),3))</f>
        <v/>
      </c>
      <c r="G145" s="13" t="str">
        <f>IF($A145="","",ROUND((F145*E145),2))</f>
        <v/>
      </c>
      <c r="H145" s="13" t="str">
        <f>IF($A145="","",ROUND((G145*30.4),0))</f>
        <v/>
      </c>
      <c r="I145" s="14" t="str">
        <f>IF($A145="","",ROUND((((C145*E145)*30.4)/2000),1))</f>
        <v/>
      </c>
    </row>
    <row r="146" spans="1:9" x14ac:dyDescent="0.25">
      <c r="C146" s="11"/>
      <c r="D146" s="12"/>
      <c r="E146" s="11"/>
      <c r="F146" s="13" t="str">
        <f>IF($A146="","",ROUND(((C146*D146)/2000),3))</f>
        <v/>
      </c>
      <c r="G146" s="13" t="str">
        <f>IF($A146="","",ROUND((F146*E146),2))</f>
        <v/>
      </c>
      <c r="H146" s="13" t="str">
        <f>IF($A146="","",ROUND((G146*30.4),0))</f>
        <v/>
      </c>
      <c r="I146" s="14" t="str">
        <f>IF($A146="","",ROUND((((C146*E146)*30.4)/2000),1))</f>
        <v/>
      </c>
    </row>
    <row r="147" spans="1:9" x14ac:dyDescent="0.25">
      <c r="C147" s="11"/>
      <c r="D147" s="12"/>
      <c r="E147" s="11"/>
      <c r="F147" s="13" t="str">
        <f>IF($A147="","",ROUND(((C147*D147)/2000),3))</f>
        <v/>
      </c>
      <c r="G147" s="13" t="str">
        <f>IF($A147="","",ROUND((F147*E147),2))</f>
        <v/>
      </c>
      <c r="H147" s="13" t="str">
        <f>IF($A147="","",ROUND((G147*30.4),0))</f>
        <v/>
      </c>
      <c r="I147" s="14" t="str">
        <f>IF($A147="","",ROUND((((C147*E147)*30.4)/2000),1))</f>
        <v/>
      </c>
    </row>
    <row r="148" spans="1:9" x14ac:dyDescent="0.25">
      <c r="C148" s="11"/>
      <c r="D148" s="12"/>
      <c r="E148" s="11"/>
      <c r="F148" s="13" t="str">
        <f>IF($A148="","",ROUND(((C148*D148)/2000),3))</f>
        <v/>
      </c>
      <c r="G148" s="13" t="str">
        <f>IF($A148="","",ROUND((F148*E148),2))</f>
        <v/>
      </c>
      <c r="H148" s="13" t="str">
        <f>IF($A148="","",ROUND((G148*30.4),0))</f>
        <v/>
      </c>
      <c r="I148" s="14" t="str">
        <f>IF($A148="","",ROUND((((C148*E148)*30.4)/2000),1))</f>
        <v/>
      </c>
    </row>
    <row r="149" spans="1:9" x14ac:dyDescent="0.25">
      <c r="C149" s="11"/>
      <c r="D149" s="12"/>
      <c r="E149" s="11"/>
      <c r="F149" s="13" t="str">
        <f>IF($A149="","",ROUND(((C149*D149)/2000),3))</f>
        <v/>
      </c>
      <c r="G149" s="13" t="str">
        <f>IF($A149="","",ROUND((F149*E149),2))</f>
        <v/>
      </c>
      <c r="H149" s="13" t="str">
        <f>IF($A149="","",ROUND((G149*30.4),0))</f>
        <v/>
      </c>
      <c r="I149" s="14" t="str">
        <f>IF($A149="","",ROUND((((C149*E149)*30.4)/2000),1))</f>
        <v/>
      </c>
    </row>
    <row r="150" spans="1:9" x14ac:dyDescent="0.25">
      <c r="C150" s="11"/>
      <c r="D150" s="12"/>
      <c r="E150" s="11"/>
      <c r="F150" s="13" t="str">
        <f>IF($A150="","",ROUND(((C150*D150)/2000),3))</f>
        <v/>
      </c>
      <c r="G150" s="13" t="str">
        <f>IF($A150="","",ROUND((F150*E150),2))</f>
        <v/>
      </c>
      <c r="H150" s="13" t="str">
        <f>IF($A150="","",ROUND((G150*30.4),0))</f>
        <v/>
      </c>
      <c r="I150" s="14" t="str">
        <f>IF($A150="","",ROUND((((C150*E150)*30.4)/2000),1))</f>
        <v/>
      </c>
    </row>
    <row r="151" spans="1:9" x14ac:dyDescent="0.25">
      <c r="C151" s="11"/>
      <c r="D151" s="12"/>
      <c r="E151" s="11"/>
      <c r="F151" s="13" t="str">
        <f>IF($A151="","",ROUND(((C151*D151)/2000),3))</f>
        <v/>
      </c>
      <c r="G151" s="13" t="str">
        <f>IF($A151="","",ROUND((F151*E151),2))</f>
        <v/>
      </c>
      <c r="H151" s="13" t="str">
        <f>IF($A151="","",ROUND((G151*30.4),0))</f>
        <v/>
      </c>
      <c r="I151" s="14" t="str">
        <f>IF($A151="","",ROUND((((C151*E151)*30.4)/2000),1))</f>
        <v/>
      </c>
    </row>
    <row r="152" spans="1:9" x14ac:dyDescent="0.25">
      <c r="C152" s="11"/>
      <c r="D152" s="12"/>
      <c r="E152" s="11"/>
      <c r="F152" s="13" t="str">
        <f>IF($A152="","",ROUND(((C152*D152)/2000),3))</f>
        <v/>
      </c>
      <c r="G152" s="13" t="str">
        <f>IF($A152="","",ROUND((F152*E152),2))</f>
        <v/>
      </c>
      <c r="H152" s="13" t="str">
        <f>IF($A152="","",ROUND((G152*30.4),0))</f>
        <v/>
      </c>
      <c r="I152" s="14" t="str">
        <f>IF($A152="","",ROUND((((C152*E152)*30.4)/2000),1))</f>
        <v/>
      </c>
    </row>
    <row r="153" spans="1:9" x14ac:dyDescent="0.25">
      <c r="C153" s="11"/>
      <c r="D153" s="12"/>
      <c r="E153" s="11"/>
      <c r="F153" s="13" t="str">
        <f>IF($A153="","",ROUND(((C153*D153)/2000),3))</f>
        <v/>
      </c>
      <c r="G153" s="13" t="str">
        <f>IF($A153="","",ROUND((F153*E153),2))</f>
        <v/>
      </c>
      <c r="H153" s="13" t="str">
        <f>IF($A153="","",ROUND((G153*30.4),0))</f>
        <v/>
      </c>
      <c r="I153" s="14" t="str">
        <f>IF($A153="","",ROUND((((C153*E153)*30.4)/2000),1))</f>
        <v/>
      </c>
    </row>
    <row r="154" spans="1:9" x14ac:dyDescent="0.25">
      <c r="C154" s="11"/>
      <c r="D154" s="12"/>
      <c r="E154" s="11"/>
      <c r="F154" s="13" t="str">
        <f>IF($A154="","",ROUND(((C154*D154)/2000),3))</f>
        <v/>
      </c>
      <c r="G154" s="13" t="str">
        <f>IF($A154="","",ROUND((F154*E154),2))</f>
        <v/>
      </c>
      <c r="H154" s="13" t="str">
        <f>IF($A154="","",ROUND((G154*30.4),0))</f>
        <v/>
      </c>
      <c r="I154" s="14" t="str">
        <f>IF($A154="","",ROUND((((C154*E154)*30.4)/2000),1))</f>
        <v/>
      </c>
    </row>
    <row r="155" spans="1:9" x14ac:dyDescent="0.25">
      <c r="C155" s="11"/>
      <c r="D155" s="12"/>
      <c r="E155" s="11"/>
      <c r="F155" s="13" t="str">
        <f>IF($A155="","",ROUND(((C155*D155)/2000),3))</f>
        <v/>
      </c>
      <c r="G155" s="13" t="str">
        <f>IF($A155="","",ROUND((F155*E155),2))</f>
        <v/>
      </c>
      <c r="H155" s="13" t="str">
        <f>IF($A155="","",ROUND((G155*30.4),0))</f>
        <v/>
      </c>
      <c r="I155" s="14" t="str">
        <f>IF($A155="","",ROUND((((C155*E155)*30.4)/2000),1))</f>
        <v/>
      </c>
    </row>
    <row r="156" spans="1:9" x14ac:dyDescent="0.25">
      <c r="C156" s="11"/>
      <c r="D156" s="12"/>
      <c r="E156" s="11"/>
      <c r="F156" s="13" t="str">
        <f>IF($A156="","",ROUND(((C156*D156)/2000),3))</f>
        <v/>
      </c>
      <c r="G156" s="13" t="str">
        <f>IF($A156="","",ROUND((F156*E156),2))</f>
        <v/>
      </c>
      <c r="H156" s="13" t="str">
        <f>IF($A156="","",ROUND((G156*30.4),0))</f>
        <v/>
      </c>
      <c r="I156" s="14" t="str">
        <f>IF($A156="","",ROUND((((C156*E156)*30.4)/2000),1))</f>
        <v/>
      </c>
    </row>
    <row r="157" spans="1:9" x14ac:dyDescent="0.25">
      <c r="C157" s="11"/>
      <c r="D157" s="12"/>
      <c r="E157" s="11"/>
      <c r="F157" s="13" t="str">
        <f>IF($A157="","",ROUND(((C157*D157)/2000),3))</f>
        <v/>
      </c>
      <c r="G157" s="13" t="str">
        <f>IF($A157="","",ROUND((F157*E157),2))</f>
        <v/>
      </c>
      <c r="H157" s="13" t="str">
        <f>IF($A157="","",ROUND((G157*30.4),0))</f>
        <v/>
      </c>
      <c r="I157" s="14" t="str">
        <f>IF($A157="","",ROUND((((C157*E157)*30.4)/2000),1))</f>
        <v/>
      </c>
    </row>
    <row r="158" spans="1:9" x14ac:dyDescent="0.25">
      <c r="C158" s="11"/>
      <c r="D158" s="12"/>
      <c r="E158" s="11"/>
      <c r="F158" s="13" t="str">
        <f>IF($A158="","",ROUND(((C158*D158)/2000),3))</f>
        <v/>
      </c>
      <c r="G158" s="13" t="str">
        <f>IF($A158="","",ROUND((F158*E158),2))</f>
        <v/>
      </c>
      <c r="H158" s="13" t="str">
        <f>IF($A158="","",ROUND((G158*30.4),0))</f>
        <v/>
      </c>
      <c r="I158" s="14" t="str">
        <f>IF($A158="","",ROUND((((C158*E158)*30.4)/2000),1))</f>
        <v/>
      </c>
    </row>
    <row r="159" spans="1:9" x14ac:dyDescent="0.25">
      <c r="C159" s="11"/>
      <c r="D159" s="12"/>
      <c r="E159" s="11"/>
      <c r="F159" s="13" t="str">
        <f>IF($A159="","",ROUND(((C159*D159)/2000),3))</f>
        <v/>
      </c>
      <c r="G159" s="13" t="str">
        <f>IF($A159="","",ROUND((F159*E159),2))</f>
        <v/>
      </c>
      <c r="H159" s="13" t="str">
        <f>IF($A159="","",ROUND((G159*30.4),0))</f>
        <v/>
      </c>
      <c r="I159" s="14" t="str">
        <f>IF($A159="","",ROUND((((C159*E159)*30.4)/2000),1))</f>
        <v/>
      </c>
    </row>
    <row r="160" spans="1:9" x14ac:dyDescent="0.25">
      <c r="C160" s="11"/>
      <c r="D160" s="12"/>
      <c r="E160" s="11"/>
      <c r="F160" s="13" t="str">
        <f>IF($A160="","",ROUND(((C160*D160)/2000),3))</f>
        <v/>
      </c>
      <c r="G160" s="13" t="str">
        <f>IF($A160="","",ROUND((F160*E160),2))</f>
        <v/>
      </c>
      <c r="H160" s="13" t="str">
        <f>IF($A160="","",ROUND((G160*30.4),0))</f>
        <v/>
      </c>
      <c r="I160" s="14" t="str">
        <f>IF($A160="","",ROUND((((C160*E160)*30.4)/2000),1))</f>
        <v/>
      </c>
    </row>
    <row r="161" spans="1:9" x14ac:dyDescent="0.25">
      <c r="C161" s="11"/>
      <c r="D161" s="12"/>
      <c r="E161" s="11"/>
      <c r="F161" s="13" t="str">
        <f>IF($A161="","",ROUND(((C161*D161)/2000),3))</f>
        <v/>
      </c>
      <c r="G161" s="13" t="str">
        <f>IF($A161="","",ROUND((F161*E161),2))</f>
        <v/>
      </c>
      <c r="H161" s="13" t="str">
        <f>IF($A161="","",ROUND((G161*30.4),0))</f>
        <v/>
      </c>
      <c r="I161" s="14" t="str">
        <f>IF($A161="","",ROUND((((C161*E161)*30.4)/2000),1))</f>
        <v/>
      </c>
    </row>
    <row r="162" spans="1:9" x14ac:dyDescent="0.25">
      <c r="C162" s="11"/>
      <c r="D162" s="12"/>
      <c r="E162" s="11"/>
      <c r="F162" s="13" t="str">
        <f>IF($A162="","",ROUND(((C162*D162)/2000),3))</f>
        <v/>
      </c>
      <c r="G162" s="13" t="str">
        <f>IF($A162="","",ROUND((F162*E162),2))</f>
        <v/>
      </c>
      <c r="H162" s="13" t="str">
        <f>IF($A162="","",ROUND((G162*30.4),0))</f>
        <v/>
      </c>
      <c r="I162" s="14" t="str">
        <f>IF($A162="","",ROUND((((C162*E162)*30.4)/2000),1))</f>
        <v/>
      </c>
    </row>
    <row r="163" spans="1:9" x14ac:dyDescent="0.25">
      <c r="C163" s="11"/>
      <c r="D163" s="12"/>
      <c r="E163" s="11"/>
      <c r="F163" s="13" t="str">
        <f>IF($A163="","",ROUND(((C163*D163)/2000),3))</f>
        <v/>
      </c>
      <c r="G163" s="13" t="str">
        <f>IF($A163="","",ROUND((F163*E163),2))</f>
        <v/>
      </c>
      <c r="H163" s="13" t="str">
        <f>IF($A163="","",ROUND((G163*30.4),0))</f>
        <v/>
      </c>
      <c r="I163" s="14" t="str">
        <f>IF($A163="","",ROUND((((C163*E163)*30.4)/2000),1))</f>
        <v/>
      </c>
    </row>
    <row r="164" spans="1:9" x14ac:dyDescent="0.25">
      <c r="C164" s="11"/>
      <c r="D164" s="12"/>
      <c r="E164" s="11"/>
      <c r="F164" s="13" t="str">
        <f>IF($A164="","",ROUND(((C164*D164)/2000),3))</f>
        <v/>
      </c>
      <c r="G164" s="13" t="str">
        <f>IF($A164="","",ROUND((F164*E164),2))</f>
        <v/>
      </c>
      <c r="H164" s="13" t="str">
        <f>IF($A164="","",ROUND((G164*30.4),0))</f>
        <v/>
      </c>
      <c r="I164" s="14" t="str">
        <f>IF($A164="","",ROUND((((C164*E164)*30.4)/2000),1))</f>
        <v/>
      </c>
    </row>
    <row r="165" spans="1:9" x14ac:dyDescent="0.25">
      <c r="C165" s="11"/>
      <c r="D165" s="12"/>
      <c r="E165" s="11"/>
      <c r="F165" s="13" t="str">
        <f>IF($A165="","",ROUND(((C165*D165)/2000),3))</f>
        <v/>
      </c>
      <c r="G165" s="13" t="str">
        <f>IF($A165="","",ROUND((F165*E165),2))</f>
        <v/>
      </c>
      <c r="H165" s="13" t="str">
        <f>IF($A165="","",ROUND((G165*30.4),0))</f>
        <v/>
      </c>
      <c r="I165" s="14" t="str">
        <f>IF($A165="","",ROUND((((C165*E165)*30.4)/2000),1))</f>
        <v/>
      </c>
    </row>
    <row r="166" spans="1:9" x14ac:dyDescent="0.25">
      <c r="C166" s="11"/>
      <c r="D166" s="12"/>
      <c r="E166" s="11"/>
      <c r="F166" s="13" t="str">
        <f>IF($A166="","",ROUND(((C166*D166)/2000),3))</f>
        <v/>
      </c>
      <c r="G166" s="13" t="str">
        <f>IF($A166="","",ROUND((F166*E166),2))</f>
        <v/>
      </c>
      <c r="H166" s="13" t="str">
        <f>IF($A166="","",ROUND((G166*30.4),0))</f>
        <v/>
      </c>
      <c r="I166" s="14" t="str">
        <f>IF($A166="","",ROUND((((C166*E166)*30.4)/2000),1))</f>
        <v/>
      </c>
    </row>
    <row r="167" spans="1:9" x14ac:dyDescent="0.25">
      <c r="C167" s="11"/>
      <c r="D167" s="12"/>
      <c r="E167" s="11"/>
      <c r="F167" s="13" t="str">
        <f>IF($A167="","",ROUND(((C167*D167)/2000),3))</f>
        <v/>
      </c>
      <c r="G167" s="13" t="str">
        <f>IF($A167="","",ROUND((F167*E167),2))</f>
        <v/>
      </c>
      <c r="H167" s="13" t="str">
        <f>IF($A167="","",ROUND((G167*30.4),0))</f>
        <v/>
      </c>
      <c r="I167" s="14" t="str">
        <f>IF($A167="","",ROUND((((C167*E167)*30.4)/2000),1))</f>
        <v/>
      </c>
    </row>
    <row r="168" spans="1:9" x14ac:dyDescent="0.25">
      <c r="C168" s="11"/>
      <c r="D168" s="12"/>
      <c r="E168" s="11"/>
      <c r="F168" s="13" t="str">
        <f>IF($A168="","",ROUND(((C168*D168)/2000),3))</f>
        <v/>
      </c>
      <c r="G168" s="13" t="str">
        <f>IF($A168="","",ROUND((F168*E168),2))</f>
        <v/>
      </c>
      <c r="H168" s="13" t="str">
        <f>IF($A168="","",ROUND((G168*30.4),0))</f>
        <v/>
      </c>
      <c r="I168" s="14" t="str">
        <f>IF($A168="","",ROUND((((C168*E168)*30.4)/2000),1))</f>
        <v/>
      </c>
    </row>
    <row r="169" spans="1:9" x14ac:dyDescent="0.25">
      <c r="C169" s="11"/>
      <c r="D169" s="12"/>
      <c r="E169" s="11"/>
      <c r="F169" s="13" t="str">
        <f>IF($A169="","",ROUND(((C169*D169)/2000),3))</f>
        <v/>
      </c>
      <c r="G169" s="13" t="str">
        <f>IF($A169="","",ROUND((F169*E169),2))</f>
        <v/>
      </c>
      <c r="H169" s="13" t="str">
        <f>IF($A169="","",ROUND((G169*30.4),0))</f>
        <v/>
      </c>
      <c r="I169" s="14" t="str">
        <f>IF($A169="","",ROUND((((C169*E169)*30.4)/2000),1))</f>
        <v/>
      </c>
    </row>
    <row r="170" spans="1:9" x14ac:dyDescent="0.25">
      <c r="C170" s="11"/>
      <c r="D170" s="12"/>
      <c r="E170" s="11"/>
      <c r="F170" s="13" t="str">
        <f>IF($A170="","",ROUND(((C170*D170)/2000),3))</f>
        <v/>
      </c>
      <c r="G170" s="13" t="str">
        <f>IF($A170="","",ROUND((F170*E170),2))</f>
        <v/>
      </c>
      <c r="H170" s="13" t="str">
        <f>IF($A170="","",ROUND((G170*30.4),0))</f>
        <v/>
      </c>
      <c r="I170" s="14" t="str">
        <f>IF($A170="","",ROUND((((C170*E170)*30.4)/2000),1))</f>
        <v/>
      </c>
    </row>
    <row r="171" spans="1:9" x14ac:dyDescent="0.25">
      <c r="C171" s="11"/>
      <c r="D171" s="12"/>
      <c r="E171" s="11"/>
      <c r="F171" s="13" t="str">
        <f>IF($A171="","",ROUND(((C171*D171)/2000),3))</f>
        <v/>
      </c>
      <c r="G171" s="13" t="str">
        <f>IF($A171="","",ROUND((F171*E171),2))</f>
        <v/>
      </c>
      <c r="H171" s="13" t="str">
        <f>IF($A171="","",ROUND((G171*30.4),0))</f>
        <v/>
      </c>
      <c r="I171" s="14" t="str">
        <f>IF($A171="","",ROUND((((C171*E171)*30.4)/2000),1))</f>
        <v/>
      </c>
    </row>
    <row r="172" spans="1:9" x14ac:dyDescent="0.25">
      <c r="C172" s="11"/>
      <c r="D172" s="12"/>
      <c r="E172" s="11"/>
      <c r="F172" s="13" t="str">
        <f>IF($A172="","",ROUND(((C172*D172)/2000),3))</f>
        <v/>
      </c>
      <c r="G172" s="13" t="str">
        <f>IF($A172="","",ROUND((F172*E172),2))</f>
        <v/>
      </c>
      <c r="H172" s="13" t="str">
        <f>IF($A172="","",ROUND((G172*30.4),0))</f>
        <v/>
      </c>
      <c r="I172" s="14" t="str">
        <f>IF($A172="","",ROUND((((C172*E172)*30.4)/2000),1))</f>
        <v/>
      </c>
    </row>
    <row r="173" spans="1:9" x14ac:dyDescent="0.25">
      <c r="C173" s="11"/>
      <c r="D173" s="12"/>
      <c r="E173" s="11"/>
      <c r="F173" s="13" t="str">
        <f>IF($A173="","",ROUND(((C173*D173)/2000),3))</f>
        <v/>
      </c>
      <c r="G173" s="13" t="str">
        <f>IF($A173="","",ROUND((F173*E173),2))</f>
        <v/>
      </c>
      <c r="H173" s="13" t="str">
        <f>IF($A173="","",ROUND((G173*30.4),0))</f>
        <v/>
      </c>
      <c r="I173" s="14" t="str">
        <f>IF($A173="","",ROUND((((C173*E173)*30.4)/2000),1))</f>
        <v/>
      </c>
    </row>
    <row r="174" spans="1:9" x14ac:dyDescent="0.25">
      <c r="C174" s="11"/>
      <c r="D174" s="12"/>
      <c r="E174" s="11"/>
      <c r="F174" s="13" t="str">
        <f>IF($A174="","",ROUND(((C174*D174)/2000),3))</f>
        <v/>
      </c>
      <c r="G174" s="13" t="str">
        <f>IF($A174="","",ROUND((F174*E174),2))</f>
        <v/>
      </c>
      <c r="H174" s="13" t="str">
        <f>IF($A174="","",ROUND((G174*30.4),0))</f>
        <v/>
      </c>
      <c r="I174" s="14" t="str">
        <f>IF($A174="","",ROUND((((C174*E174)*30.4)/2000),1))</f>
        <v/>
      </c>
    </row>
    <row r="175" spans="1:9" x14ac:dyDescent="0.25">
      <c r="C175" s="11"/>
      <c r="D175" s="12"/>
      <c r="E175" s="11"/>
      <c r="F175" s="13" t="str">
        <f>IF($A175="","",ROUND(((C175*D175)/2000),3))</f>
        <v/>
      </c>
      <c r="G175" s="13" t="str">
        <f>IF($A175="","",ROUND((F175*E175),2))</f>
        <v/>
      </c>
      <c r="H175" s="13" t="str">
        <f>IF($A175="","",ROUND((G175*30.4),0))</f>
        <v/>
      </c>
      <c r="I175" s="14" t="str">
        <f>IF($A175="","",ROUND((((C175*E175)*30.4)/2000),1))</f>
        <v/>
      </c>
    </row>
    <row r="176" spans="1:9" x14ac:dyDescent="0.25">
      <c r="C176" s="11"/>
      <c r="D176" s="12"/>
      <c r="E176" s="11"/>
      <c r="F176" s="13" t="str">
        <f>IF($A176="","",ROUND(((C176*D176)/2000),3))</f>
        <v/>
      </c>
      <c r="G176" s="13" t="str">
        <f>IF($A176="","",ROUND((F176*E176),2))</f>
        <v/>
      </c>
      <c r="H176" s="13" t="str">
        <f>IF($A176="","",ROUND((G176*30.4),0))</f>
        <v/>
      </c>
      <c r="I176" s="14" t="str">
        <f>IF($A176="","",ROUND((((C176*E176)*30.4)/2000),1))</f>
        <v/>
      </c>
    </row>
    <row r="177" spans="1:9" x14ac:dyDescent="0.25">
      <c r="C177" s="11"/>
      <c r="D177" s="12"/>
      <c r="E177" s="11"/>
      <c r="F177" s="13" t="str">
        <f>IF($A177="","",ROUND(((C177*D177)/2000),3))</f>
        <v/>
      </c>
      <c r="G177" s="13" t="str">
        <f>IF($A177="","",ROUND((F177*E177),2))</f>
        <v/>
      </c>
      <c r="H177" s="13" t="str">
        <f>IF($A177="","",ROUND((G177*30.4),0))</f>
        <v/>
      </c>
      <c r="I177" s="14" t="str">
        <f>IF($A177="","",ROUND((((C177*E177)*30.4)/2000),1))</f>
        <v/>
      </c>
    </row>
    <row r="178" spans="1:9" x14ac:dyDescent="0.25">
      <c r="C178" s="11"/>
      <c r="D178" s="12"/>
      <c r="E178" s="11"/>
      <c r="F178" s="13" t="str">
        <f>IF($A178="","",ROUND(((C178*D178)/2000),3))</f>
        <v/>
      </c>
      <c r="G178" s="13" t="str">
        <f>IF($A178="","",ROUND((F178*E178),2))</f>
        <v/>
      </c>
      <c r="H178" s="13" t="str">
        <f>IF($A178="","",ROUND((G178*30.4),0))</f>
        <v/>
      </c>
      <c r="I178" s="14" t="str">
        <f>IF($A178="","",ROUND((((C178*E178)*30.4)/2000),1))</f>
        <v/>
      </c>
    </row>
    <row r="179" spans="1:9" x14ac:dyDescent="0.25">
      <c r="C179" s="11"/>
      <c r="D179" s="12"/>
      <c r="E179" s="11"/>
      <c r="F179" s="13" t="str">
        <f>IF($A179="","",ROUND(((C179*D179)/2000),3))</f>
        <v/>
      </c>
      <c r="G179" s="13" t="str">
        <f>IF($A179="","",ROUND((F179*E179),2))</f>
        <v/>
      </c>
      <c r="H179" s="13" t="str">
        <f>IF($A179="","",ROUND((G179*30.4),0))</f>
        <v/>
      </c>
      <c r="I179" s="14" t="str">
        <f>IF($A179="","",ROUND((((C179*E179)*30.4)/2000),1))</f>
        <v/>
      </c>
    </row>
    <row r="180" spans="1:9" x14ac:dyDescent="0.25">
      <c r="C180" s="11"/>
      <c r="D180" s="12"/>
      <c r="E180" s="11"/>
      <c r="F180" s="13" t="str">
        <f>IF($A180="","",ROUND(((C180*D180)/2000),3))</f>
        <v/>
      </c>
      <c r="G180" s="13" t="str">
        <f>IF($A180="","",ROUND((F180*E180),2))</f>
        <v/>
      </c>
      <c r="H180" s="13" t="str">
        <f>IF($A180="","",ROUND((G180*30.4),0))</f>
        <v/>
      </c>
      <c r="I180" s="14" t="str">
        <f>IF($A180="","",ROUND((((C180*E180)*30.4)/2000),1))</f>
        <v/>
      </c>
    </row>
    <row r="181" spans="1:9" x14ac:dyDescent="0.25">
      <c r="C181" s="11"/>
      <c r="D181" s="12"/>
      <c r="E181" s="11"/>
      <c r="F181" s="13" t="str">
        <f>IF($A181="","",ROUND(((C181*D181)/2000),3))</f>
        <v/>
      </c>
      <c r="G181" s="13" t="str">
        <f>IF($A181="","",ROUND((F181*E181),2))</f>
        <v/>
      </c>
      <c r="H181" s="13" t="str">
        <f>IF($A181="","",ROUND((G181*30.4),0))</f>
        <v/>
      </c>
      <c r="I181" s="14" t="str">
        <f>IF($A181="","",ROUND((((C181*E181)*30.4)/2000),1))</f>
        <v/>
      </c>
    </row>
    <row r="182" spans="1:9" x14ac:dyDescent="0.25">
      <c r="C182" s="11"/>
      <c r="D182" s="12"/>
      <c r="E182" s="11"/>
      <c r="F182" s="13" t="str">
        <f>IF($A182="","",ROUND(((C182*D182)/2000),3))</f>
        <v/>
      </c>
      <c r="G182" s="13" t="str">
        <f>IF($A182="","",ROUND((F182*E182),2))</f>
        <v/>
      </c>
      <c r="H182" s="13" t="str">
        <f>IF($A182="","",ROUND((G182*30.4),0))</f>
        <v/>
      </c>
      <c r="I182" s="14" t="str">
        <f>IF($A182="","",ROUND((((C182*E182)*30.4)/2000),1))</f>
        <v/>
      </c>
    </row>
    <row r="183" spans="1:9" x14ac:dyDescent="0.25">
      <c r="C183" s="11"/>
      <c r="D183" s="12"/>
      <c r="E183" s="11"/>
      <c r="F183" s="13" t="str">
        <f>IF($A183="","",ROUND(((C183*D183)/2000),3))</f>
        <v/>
      </c>
      <c r="G183" s="13" t="str">
        <f>IF($A183="","",ROUND((F183*E183),2))</f>
        <v/>
      </c>
      <c r="H183" s="13" t="str">
        <f>IF($A183="","",ROUND((G183*30.4),0))</f>
        <v/>
      </c>
      <c r="I183" s="14" t="str">
        <f>IF($A183="","",ROUND((((C183*E183)*30.4)/2000),1))</f>
        <v/>
      </c>
    </row>
    <row r="184" spans="1:9" x14ac:dyDescent="0.25">
      <c r="C184" s="11"/>
      <c r="D184" s="12"/>
      <c r="E184" s="11"/>
      <c r="F184" s="13" t="str">
        <f>IF($A184="","",ROUND(((C184*D184)/2000),3))</f>
        <v/>
      </c>
      <c r="G184" s="13" t="str">
        <f>IF($A184="","",ROUND((F184*E184),2))</f>
        <v/>
      </c>
      <c r="H184" s="13" t="str">
        <f>IF($A184="","",ROUND((G184*30.4),0))</f>
        <v/>
      </c>
      <c r="I184" s="14" t="str">
        <f>IF($A184="","",ROUND((((C184*E184)*30.4)/2000),1))</f>
        <v/>
      </c>
    </row>
    <row r="185" spans="1:9" x14ac:dyDescent="0.25">
      <c r="C185" s="11"/>
      <c r="D185" s="12"/>
      <c r="E185" s="11"/>
      <c r="F185" s="13" t="str">
        <f>IF($A185="","",ROUND(((C185*D185)/2000),3))</f>
        <v/>
      </c>
      <c r="G185" s="13" t="str">
        <f>IF($A185="","",ROUND((F185*E185),2))</f>
        <v/>
      </c>
      <c r="H185" s="13" t="str">
        <f>IF($A185="","",ROUND((G185*30.4),0))</f>
        <v/>
      </c>
      <c r="I185" s="14" t="str">
        <f>IF($A185="","",ROUND((((C185*E185)*30.4)/2000),1))</f>
        <v/>
      </c>
    </row>
    <row r="186" spans="1:9" x14ac:dyDescent="0.25">
      <c r="C186" s="11"/>
      <c r="D186" s="12"/>
      <c r="E186" s="11"/>
      <c r="F186" s="13" t="str">
        <f>IF($A186="","",ROUND(((C186*D186)/2000),3))</f>
        <v/>
      </c>
      <c r="G186" s="13" t="str">
        <f>IF($A186="","",ROUND((F186*E186),2))</f>
        <v/>
      </c>
      <c r="H186" s="13" t="str">
        <f>IF($A186="","",ROUND((G186*30.4),0))</f>
        <v/>
      </c>
      <c r="I186" s="14" t="str">
        <f>IF($A186="","",ROUND((((C186*E186)*30.4)/2000),1))</f>
        <v/>
      </c>
    </row>
    <row r="187" spans="1:9" x14ac:dyDescent="0.25">
      <c r="C187" s="11"/>
      <c r="D187" s="12"/>
      <c r="E187" s="11"/>
      <c r="F187" s="13" t="str">
        <f>IF($A187="","",ROUND(((C187*D187)/2000),3))</f>
        <v/>
      </c>
      <c r="G187" s="13" t="str">
        <f>IF($A187="","",ROUND((F187*E187),2))</f>
        <v/>
      </c>
      <c r="H187" s="13" t="str">
        <f>IF($A187="","",ROUND((G187*30.4),0))</f>
        <v/>
      </c>
      <c r="I187" s="14" t="str">
        <f>IF($A187="","",ROUND((((C187*E187)*30.4)/2000),1))</f>
        <v/>
      </c>
    </row>
    <row r="188" spans="1:9" x14ac:dyDescent="0.25">
      <c r="C188" s="11"/>
      <c r="D188" s="12"/>
      <c r="E188" s="11"/>
      <c r="F188" s="13" t="str">
        <f>IF($A188="","",ROUND(((C188*D188)/2000),3))</f>
        <v/>
      </c>
      <c r="G188" s="13" t="str">
        <f>IF($A188="","",ROUND((F188*E188),2))</f>
        <v/>
      </c>
      <c r="H188" s="13" t="str">
        <f>IF($A188="","",ROUND((G188*30.4),0))</f>
        <v/>
      </c>
      <c r="I188" s="14" t="str">
        <f>IF($A188="","",ROUND((((C188*E188)*30.4)/2000),1))</f>
        <v/>
      </c>
    </row>
    <row r="189" spans="1:9" x14ac:dyDescent="0.25">
      <c r="C189" s="11"/>
      <c r="D189" s="12"/>
      <c r="E189" s="11"/>
      <c r="F189" s="13" t="str">
        <f>IF($A189="","",ROUND(((C189*D189)/2000),3))</f>
        <v/>
      </c>
      <c r="G189" s="13" t="str">
        <f>IF($A189="","",ROUND((F189*E189),2))</f>
        <v/>
      </c>
      <c r="H189" s="13" t="str">
        <f>IF($A189="","",ROUND((G189*30.4),0))</f>
        <v/>
      </c>
      <c r="I189" s="14" t="str">
        <f>IF($A189="","",ROUND((((C189*E189)*30.4)/2000),1))</f>
        <v/>
      </c>
    </row>
    <row r="190" spans="1:9" x14ac:dyDescent="0.25">
      <c r="C190" s="11"/>
      <c r="D190" s="12"/>
      <c r="E190" s="11"/>
      <c r="F190" s="13" t="str">
        <f>IF($A190="","",ROUND(((C190*D190)/2000),3))</f>
        <v/>
      </c>
      <c r="G190" s="13" t="str">
        <f>IF($A190="","",ROUND((F190*E190),2))</f>
        <v/>
      </c>
      <c r="H190" s="13" t="str">
        <f>IF($A190="","",ROUND((G190*30.4),0))</f>
        <v/>
      </c>
      <c r="I190" s="14" t="str">
        <f>IF($A190="","",ROUND((((C190*E190)*30.4)/2000),1))</f>
        <v/>
      </c>
    </row>
    <row r="191" spans="1:9" x14ac:dyDescent="0.25">
      <c r="C191" s="11"/>
      <c r="D191" s="12"/>
      <c r="E191" s="11"/>
      <c r="F191" s="13" t="str">
        <f>IF($A191="","",ROUND(((C191*D191)/2000),3))</f>
        <v/>
      </c>
      <c r="G191" s="13" t="str">
        <f>IF($A191="","",ROUND((F191*E191),2))</f>
        <v/>
      </c>
      <c r="H191" s="13" t="str">
        <f>IF($A191="","",ROUND((G191*30.4),0))</f>
        <v/>
      </c>
      <c r="I191" s="14" t="str">
        <f>IF($A191="","",ROUND((((C191*E191)*30.4)/2000),1))</f>
        <v/>
      </c>
    </row>
    <row r="192" spans="1:9" x14ac:dyDescent="0.25">
      <c r="C192" s="11"/>
      <c r="D192" s="12"/>
      <c r="E192" s="11"/>
      <c r="F192" s="13" t="str">
        <f>IF($A192="","",ROUND(((C192*D192)/2000),3))</f>
        <v/>
      </c>
      <c r="G192" s="13" t="str">
        <f>IF($A192="","",ROUND((F192*E192),2))</f>
        <v/>
      </c>
      <c r="H192" s="13" t="str">
        <f>IF($A192="","",ROUND((G192*30.4),0))</f>
        <v/>
      </c>
      <c r="I192" s="14" t="str">
        <f>IF($A192="","",ROUND((((C192*E192)*30.4)/2000),1))</f>
        <v/>
      </c>
    </row>
    <row r="193" spans="1:9" x14ac:dyDescent="0.25">
      <c r="C193" s="11"/>
      <c r="D193" s="12"/>
      <c r="E193" s="11"/>
      <c r="F193" s="13" t="str">
        <f>IF($A193="","",ROUND(((C193*D193)/2000),3))</f>
        <v/>
      </c>
      <c r="G193" s="13" t="str">
        <f>IF($A193="","",ROUND((F193*E193),2))</f>
        <v/>
      </c>
      <c r="H193" s="13" t="str">
        <f>IF($A193="","",ROUND((G193*30.4),0))</f>
        <v/>
      </c>
      <c r="I193" s="14" t="str">
        <f>IF($A193="","",ROUND((((C193*E193)*30.4)/2000),1))</f>
        <v/>
      </c>
    </row>
    <row r="194" spans="1:9" x14ac:dyDescent="0.25">
      <c r="C194" s="11"/>
      <c r="D194" s="12"/>
      <c r="E194" s="11"/>
      <c r="F194" s="13" t="str">
        <f>IF($A194="","",ROUND(((C194*D194)/2000),3))</f>
        <v/>
      </c>
      <c r="G194" s="13" t="str">
        <f>IF($A194="","",ROUND((F194*E194),2))</f>
        <v/>
      </c>
      <c r="H194" s="13" t="str">
        <f>IF($A194="","",ROUND((G194*30.4),0))</f>
        <v/>
      </c>
      <c r="I194" s="14" t="str">
        <f>IF($A194="","",ROUND((((C194*E194)*30.4)/2000),1))</f>
        <v/>
      </c>
    </row>
    <row r="195" spans="1:9" x14ac:dyDescent="0.25">
      <c r="C195" s="11"/>
      <c r="D195" s="12"/>
      <c r="E195" s="11"/>
      <c r="F195" s="13" t="str">
        <f>IF($A195="","",ROUND(((C195*D195)/2000),3))</f>
        <v/>
      </c>
      <c r="G195" s="13" t="str">
        <f>IF($A195="","",ROUND((F195*E195),2))</f>
        <v/>
      </c>
      <c r="H195" s="13" t="str">
        <f>IF($A195="","",ROUND((G195*30.4),0))</f>
        <v/>
      </c>
      <c r="I195" s="14" t="str">
        <f>IF($A195="","",ROUND((((C195*E195)*30.4)/2000),1))</f>
        <v/>
      </c>
    </row>
    <row r="196" spans="1:9" x14ac:dyDescent="0.25">
      <c r="C196" s="11"/>
      <c r="D196" s="12"/>
      <c r="E196" s="11"/>
      <c r="F196" s="13" t="str">
        <f>IF($A196="","",ROUND(((C196*D196)/2000),3))</f>
        <v/>
      </c>
      <c r="G196" s="13" t="str">
        <f>IF($A196="","",ROUND((F196*E196),2))</f>
        <v/>
      </c>
      <c r="H196" s="13" t="str">
        <f>IF($A196="","",ROUND((G196*30.4),0))</f>
        <v/>
      </c>
      <c r="I196" s="14" t="str">
        <f>IF($A196="","",ROUND((((C196*E196)*30.4)/2000),1))</f>
        <v/>
      </c>
    </row>
    <row r="197" spans="1:9" x14ac:dyDescent="0.25">
      <c r="C197" s="11"/>
      <c r="D197" s="12"/>
      <c r="E197" s="11"/>
      <c r="F197" s="13" t="str">
        <f>IF($A197="","",ROUND(((C197*D197)/2000),3))</f>
        <v/>
      </c>
      <c r="G197" s="13" t="str">
        <f>IF($A197="","",ROUND((F197*E197),2))</f>
        <v/>
      </c>
      <c r="H197" s="13" t="str">
        <f>IF($A197="","",ROUND((G197*30.4),0))</f>
        <v/>
      </c>
      <c r="I197" s="14" t="str">
        <f>IF($A197="","",ROUND((((C197*E197)*30.4)/2000),1))</f>
        <v/>
      </c>
    </row>
    <row r="198" spans="1:9" x14ac:dyDescent="0.25">
      <c r="C198" s="11"/>
      <c r="D198" s="12"/>
      <c r="E198" s="11"/>
      <c r="F198" s="13" t="str">
        <f>IF($A198="","",ROUND(((C198*D198)/2000),3))</f>
        <v/>
      </c>
      <c r="G198" s="13" t="str">
        <f>IF($A198="","",ROUND((F198*E198),2))</f>
        <v/>
      </c>
      <c r="H198" s="13" t="str">
        <f>IF($A198="","",ROUND((G198*30.4),0))</f>
        <v/>
      </c>
      <c r="I198" s="14" t="str">
        <f>IF($A198="","",ROUND((((C198*E198)*30.4)/2000),1))</f>
        <v/>
      </c>
    </row>
    <row r="199" spans="1:9" x14ac:dyDescent="0.25">
      <c r="C199" s="11"/>
      <c r="D199" s="12"/>
      <c r="E199" s="11"/>
      <c r="F199" s="13" t="str">
        <f>IF($A199="","",ROUND(((C199*D199)/2000),3))</f>
        <v/>
      </c>
      <c r="G199" s="13" t="str">
        <f>IF($A199="","",ROUND((F199*E199),2))</f>
        <v/>
      </c>
      <c r="H199" s="13" t="str">
        <f>IF($A199="","",ROUND((G199*30.4),0))</f>
        <v/>
      </c>
      <c r="I199" s="14" t="str">
        <f>IF($A199="","",ROUND((((C199*E199)*30.4)/2000),1))</f>
        <v/>
      </c>
    </row>
    <row r="200" spans="1:9" x14ac:dyDescent="0.25">
      <c r="C200" s="11"/>
      <c r="D200" s="12"/>
      <c r="E200" s="11"/>
      <c r="F200" s="13" t="str">
        <f>IF($A200="","",ROUND(((C200*D200)/2000),3))</f>
        <v/>
      </c>
      <c r="G200" s="13" t="str">
        <f>IF($A200="","",ROUND((F200*E200),2))</f>
        <v/>
      </c>
      <c r="H200" s="13" t="str">
        <f>IF($A200="","",ROUND((G200*30.4),0))</f>
        <v/>
      </c>
      <c r="I200" s="14" t="str">
        <f>IF($A200="","",ROUND((((C200*E200)*30.4)/2000),1))</f>
        <v/>
      </c>
    </row>
    <row r="201" spans="1:9" x14ac:dyDescent="0.25">
      <c r="C201" s="11"/>
      <c r="D201" s="12"/>
      <c r="E201" s="11"/>
      <c r="F201" s="13" t="str">
        <f>IF($A201="","",ROUND(((C201*D201)/2000),3))</f>
        <v/>
      </c>
      <c r="G201" s="13" t="str">
        <f>IF($A201="","",ROUND((F201*E201),2))</f>
        <v/>
      </c>
      <c r="H201" s="13" t="str">
        <f>IF($A201="","",ROUND((G201*30.4),0))</f>
        <v/>
      </c>
      <c r="I201" s="14" t="str">
        <f>IF($A201="","",ROUND((((C201*E201)*30.4)/2000),1))</f>
        <v/>
      </c>
    </row>
  </sheetData>
  <autoFilter ref="A1:I1"/>
  <dataValidations count="4">
    <dataValidation type="list" allowBlank="1" showErrorMessage="1" errorTitle="Pick from the list" error="Choose one of: Lactating cows, Dry cows, Heifers" sqref="B2:B201">
      <formula1>"Lactating cows,Dry cows,Heifers"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32</v>
      </c>
      <c r="B1" s="15" t="s">
        <v>33</v>
      </c>
      <c r="C1" s="15" t="s">
        <v>34</v>
      </c>
    </row>
    <row r="2" spans="1:3" x14ac:dyDescent="0.25">
      <c r="A2" s="16" t="s">
        <v>35</v>
      </c>
      <c r="B2" s="17"/>
      <c r="C2" s="17"/>
    </row>
    <row r="3" spans="1:2" x14ac:dyDescent="0.25">
      <c r="A3" t="s">
        <v>36</v>
      </c>
      <c r="B3" s="18">
        <f>SUM('Ration'!$G$2:$G$201)</f>
        <v>807.6100000000001</v>
      </c>
    </row>
    <row r="4" spans="1:2" x14ac:dyDescent="0.25">
      <c r="A4" t="s">
        <v>37</v>
      </c>
      <c r="B4" s="18">
        <f>SUM('Ration'!$H$2:$H$201)</f>
        <v>24550</v>
      </c>
    </row>
    <row r="5" spans="1:3" x14ac:dyDescent="0.25">
      <c r="A5" s="16" t="s">
        <v>38</v>
      </c>
      <c r="B5" s="17"/>
      <c r="C5" s="17"/>
    </row>
    <row r="6" spans="1:3" x14ac:dyDescent="0.25">
      <c r="A6" t="s">
        <v>39</v>
      </c>
      <c r="B6" s="19">
        <v>120</v>
      </c>
      <c r="C6" s="20" t="s">
        <v>40</v>
      </c>
    </row>
    <row r="7" spans="1:2" x14ac:dyDescent="0.25">
      <c r="A7" t="s">
        <v>41</v>
      </c>
      <c r="B7" s="18">
        <f>IFERROR(ROUND((SUMIFS('Ration'!$G$2:$G$201,'Ration'!$B$2:$B$201,"Lactating cows")/'Costs'!$B$6),2),0)</f>
        <v>5.67</v>
      </c>
    </row>
    <row r="8" spans="1:3" x14ac:dyDescent="0.25">
      <c r="A8" s="16" t="s">
        <v>42</v>
      </c>
      <c r="B8" s="17"/>
      <c r="C8" s="17"/>
    </row>
    <row r="9" spans="1:2" x14ac:dyDescent="0.25">
      <c r="A9" t="s">
        <v>43</v>
      </c>
      <c r="B9" s="19">
        <v>80</v>
      </c>
    </row>
    <row r="10" spans="1:2" x14ac:dyDescent="0.25">
      <c r="A10" t="s">
        <v>44</v>
      </c>
      <c r="B10" s="21">
        <v>20</v>
      </c>
    </row>
    <row r="11" spans="1:2" x14ac:dyDescent="0.25">
      <c r="A11" t="s">
        <v>45</v>
      </c>
      <c r="B11" s="18">
        <f>ROUND(((('Costs'!$B$9/100)*'Costs'!$B$10)-'Costs'!$B$7),2)</f>
        <v>10.33</v>
      </c>
    </row>
  </sheetData>
  <dataValidations count="3">
    <dataValidation type="decimal" operator="greaterThanOrEqual" allowBlank="1" showErrorMessage="1" errorTitle="Number expected" error="Enter a number." sqref="B10">
      <formula1>-1000000000000</formula1>
    </dataValidation>
    <dataValidation type="decimal" operator="greaterThanOrEqual" allowBlank="1" showErrorMessage="1" errorTitle="Number expected" error="Enter a number." sqref="B6">
      <formula1>-1000000000000</formula1>
    </dataValidation>
    <dataValidation type="decimal" operator="greaterThanOrEqual" allowBlank="1" showErrorMessage="1" errorTitle="Number expected" error="Enter a number." sqref="B9:B10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Ration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