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<sst xmlns="http://schemas.openxmlformats.org/spreadsheetml/2006/main" count="62" uniqueCount="51">
  <si>
    <t>CPR Class Schedule</t>
  </si>
  <si>
    <t>A free class schedule for CPR trainers: track classes by course and instructor with seats, location, and bookings in Sheets or Excel.</t>
  </si>
  <si>
    <t>Quick start</t>
  </si>
  <si>
    <t>Open the Classes tab and replace the sample rows with your own — one row per entry. Formulas fill in automatically for new rows.</t>
  </si>
  <si>
    <t>Keep instructor-to-manikin ratios in mind when setting Seats. Fill rate turns amber under 40% so you can promote or combine classes.</t>
  </si>
  <si>
    <t>Revenue excludes certification card fees; add a column if you pass those through.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</si>
  <si>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</si>
  <si>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</si>
  <si>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</si>
  <si>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</si>
  <si>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</si>
  <si>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</si>
  <si>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</si>
  <si>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</si>
  <si>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</si>
  <si>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</si>
  <si>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Course</t>
  </si>
  <si>
    <t>Instructor</t>
  </si>
  <si>
    <t>Location</t>
  </si>
  <si>
    <t>Seats</t>
  </si>
  <si>
    <t>Booked</t>
  </si>
  <si>
    <t>Price per seat</t>
  </si>
  <si>
    <t>Status</t>
  </si>
  <si>
    <t>Open seats</t>
  </si>
  <si>
    <t>Fill rate</t>
  </si>
  <si>
    <t>Revenue</t>
  </si>
  <si>
    <t>BLS Provider (AHA)</t>
  </si>
  <si>
    <t>Tanya Reed</t>
  </si>
  <si>
    <t>Training room A</t>
  </si>
  <si>
    <t>Full</t>
  </si>
  <si>
    <t>Heartsaver CPR AED</t>
  </si>
  <si>
    <t>Mike Doyle</t>
  </si>
  <si>
    <t>Training room B</t>
  </si>
  <si>
    <t>Open</t>
  </si>
  <si>
    <t>Heartsaver First Aid CPR AED</t>
  </si>
  <si>
    <t>On-site: Lakeview Gym</t>
  </si>
  <si>
    <t>BLS Renewal</t>
  </si>
  <si>
    <t>Pediatric First Aid CPR AED</t>
  </si>
  <si>
    <t>Done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</si>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</sst>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7" width="12" customWidth="1"/>
    <col min="8" max="8" width="17" customWidth="1"/>
    <col min="9" max="9" width="16" customWidth="1"/>
    <col min="10" max="10" width="13" customWidth="1"/>
    <col min="11" max="11" width="12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46310</v>
      </c>
      <c r="B2" s="12">
        <v>0.375</v>
      </c>
      <c r="C2" t="s">
        <v>26</v>
      </c>
      <c r="D2" t="s">
        <v>27</v>
      </c>
      <c r="E2" t="s">
        <v>28</v>
      </c>
      <c r="F2" s="13">
        <v>8</v>
      </c>
      <c r="G2" s="13">
        <v>8</v>
      </c>
      <c r="H2" s="14">
        <v>75</v>
      </c>
      <c r="I2" t="s">
        <v>29</v>
      </c>
      <c r="J2" s="15">
        <f>IF($A2="","",MAX(0,(F2-G2)))</f>
        <v>0</v>
      </c>
      <c r="K2" s="16">
        <f>IF($A2="","",IFERROR((G2/F2),0))</f>
        <v>1</v>
      </c>
      <c r="L2" s="17">
        <f>IF($A2="","",(G2*H2))</f>
        <v>600</v>
      </c>
    </row>
    <row r="3" spans="1:12" x14ac:dyDescent="0.25">
      <c r="A3" s="11">
        <v>46311</v>
      </c>
      <c r="B3" s="12">
        <v>0.75</v>
      </c>
      <c r="C3" t="s">
        <v>30</v>
      </c>
      <c r="D3" t="s">
        <v>31</v>
      </c>
      <c r="E3" t="s">
        <v>32</v>
      </c>
      <c r="F3" s="13">
        <v>10</v>
      </c>
      <c r="G3" s="13">
        <v>3</v>
      </c>
      <c r="H3" s="14">
        <v>65</v>
      </c>
      <c r="I3" t="s">
        <v>33</v>
      </c>
      <c r="J3" s="15">
        <f>IF($A3="","",MAX(0,(F3-G3)))</f>
        <v>7</v>
      </c>
      <c r="K3" s="16">
        <f>IF($A3="","",IFERROR((G3/F3),0))</f>
        <v>0.3</v>
      </c>
      <c r="L3" s="17">
        <f>IF($A3="","",(G3*H3))</f>
        <v>195</v>
      </c>
    </row>
    <row r="4" spans="1:12" x14ac:dyDescent="0.25">
      <c r="A4" s="11">
        <v>46313</v>
      </c>
      <c r="B4" s="12">
        <v>0.375</v>
      </c>
      <c r="C4" t="s">
        <v>34</v>
      </c>
      <c r="D4" t="s">
        <v>27</v>
      </c>
      <c r="E4" t="s">
        <v>35</v>
      </c>
      <c r="F4" s="13">
        <v>12</v>
      </c>
      <c r="G4" s="13">
        <v>12</v>
      </c>
      <c r="H4" s="14">
        <v>95</v>
      </c>
      <c r="I4" t="s">
        <v>29</v>
      </c>
      <c r="J4" s="15">
        <f>IF($A4="","",MAX(0,(F4-G4)))</f>
        <v>0</v>
      </c>
      <c r="K4" s="16">
        <f>IF($A4="","",IFERROR((G4/F4),0))</f>
        <v>1</v>
      </c>
      <c r="L4" s="17">
        <f>IF($A4="","",(G4*H4))</f>
        <v>1140</v>
      </c>
    </row>
    <row r="5" spans="1:12" x14ac:dyDescent="0.25">
      <c r="A5" s="11">
        <v>46315</v>
      </c>
      <c r="B5" s="12">
        <v>0.5416666666666666</v>
      </c>
      <c r="C5" t="s">
        <v>36</v>
      </c>
      <c r="D5" t="s">
        <v>31</v>
      </c>
      <c r="E5" t="s">
        <v>28</v>
      </c>
      <c r="F5" s="13">
        <v>8</v>
      </c>
      <c r="G5" s="13">
        <v>5</v>
      </c>
      <c r="H5" s="14">
        <v>60</v>
      </c>
      <c r="I5" t="s">
        <v>33</v>
      </c>
      <c r="J5" s="15">
        <f>IF($A5="","",MAX(0,(F5-G5)))</f>
        <v>3</v>
      </c>
      <c r="K5" s="16">
        <f>IF($A5="","",IFERROR((G5/F5),0))</f>
        <v>0.625</v>
      </c>
      <c r="L5" s="17">
        <f>IF($A5="","",(G5*H5))</f>
        <v>300</v>
      </c>
    </row>
    <row r="6" spans="1:12" x14ac:dyDescent="0.25">
      <c r="A6" s="11">
        <v>46317</v>
      </c>
      <c r="B6" s="12">
        <v>0.375</v>
      </c>
      <c r="C6" t="s">
        <v>37</v>
      </c>
      <c r="D6" t="s">
        <v>27</v>
      </c>
      <c r="E6" t="s">
        <v>32</v>
      </c>
      <c r="F6" s="13">
        <v>10</v>
      </c>
      <c r="G6" s="13">
        <v>2</v>
      </c>
      <c r="H6" s="14">
        <v>85</v>
      </c>
      <c r="I6" t="s">
        <v>33</v>
      </c>
      <c r="J6" s="15">
        <f>IF($A6="","",MAX(0,(F6-G6)))</f>
        <v>8</v>
      </c>
      <c r="K6" s="16">
        <f>IF($A6="","",IFERROR((G6/F6),0))</f>
        <v>0.2</v>
      </c>
      <c r="L6" s="17">
        <f>IF($A6="","",(G6*H6))</f>
        <v>170</v>
      </c>
    </row>
    <row r="7" spans="1:12" x14ac:dyDescent="0.25">
      <c r="A7" s="11">
        <v>46304</v>
      </c>
      <c r="B7" s="12">
        <v>0.375</v>
      </c>
      <c r="C7" t="s">
        <v>26</v>
      </c>
      <c r="D7" t="s">
        <v>31</v>
      </c>
      <c r="E7" t="s">
        <v>28</v>
      </c>
      <c r="F7" s="13">
        <v>8</v>
      </c>
      <c r="G7" s="13">
        <v>7</v>
      </c>
      <c r="H7" s="14">
        <v>75</v>
      </c>
      <c r="I7" t="s">
        <v>38</v>
      </c>
      <c r="J7" s="15">
        <f>IF($A7="","",MAX(0,(F7-G7)))</f>
        <v>1</v>
      </c>
      <c r="K7" s="16">
        <f>IF($A7="","",IFERROR((G7/F7),0))</f>
        <v>0.875</v>
      </c>
      <c r="L7" s="17">
        <f>IF($A7="","",(G7*H7))</f>
        <v>525</v>
      </c>
    </row>
    <row r="8" spans="1:12" x14ac:dyDescent="0.25">
      <c r="A8" s="11"/>
      <c r="B8" s="12"/>
      <c r="F8" s="13"/>
      <c r="G8" s="13"/>
      <c r="H8" s="14"/>
      <c r="J8" s="15" t="str">
        <f>IF($A8="","",MAX(0,(F8-G8)))</f>
        <v/>
      </c>
      <c r="K8" s="16" t="str">
        <f>IF($A8="","",IFERROR((G8/F8),0))</f>
        <v/>
      </c>
      <c r="L8" s="17" t="str">
        <f>IF($A8="","",(G8*H8))</f>
        <v/>
      </c>
    </row>
    <row r="9" spans="1:12" x14ac:dyDescent="0.25">
      <c r="A9" s="11"/>
      <c r="B9" s="12"/>
      <c r="F9" s="13"/>
      <c r="G9" s="13"/>
      <c r="H9" s="14"/>
      <c r="J9" s="15" t="str">
        <f>IF($A9="","",MAX(0,(F9-G9)))</f>
        <v/>
      </c>
      <c r="K9" s="16" t="str">
        <f>IF($A9="","",IFERROR((G9/F9),0))</f>
        <v/>
      </c>
      <c r="L9" s="17" t="str">
        <f>IF($A9="","",(G9*H9))</f>
        <v/>
      </c>
    </row>
    <row r="10" spans="1:12" x14ac:dyDescent="0.25">
      <c r="A10" s="11"/>
      <c r="B10" s="12"/>
      <c r="F10" s="13"/>
      <c r="G10" s="13"/>
      <c r="H10" s="14"/>
      <c r="J10" s="15" t="str">
        <f>IF($A10="","",MAX(0,(F10-G10)))</f>
        <v/>
      </c>
      <c r="K10" s="16" t="str">
        <f>IF($A10="","",IFERROR((G10/F10),0))</f>
        <v/>
      </c>
      <c r="L10" s="17" t="str">
        <f>IF($A10="","",(G10*H10))</f>
        <v/>
      </c>
    </row>
    <row r="11" spans="1:12" x14ac:dyDescent="0.25">
      <c r="A11" s="11"/>
      <c r="B11" s="12"/>
      <c r="F11" s="13"/>
      <c r="G11" s="13"/>
      <c r="H11" s="14"/>
      <c r="J11" s="15" t="str">
        <f>IF($A11="","",MAX(0,(F11-G11)))</f>
        <v/>
      </c>
      <c r="K11" s="16" t="str">
        <f>IF($A11="","",IFERROR((G11/F11),0))</f>
        <v/>
      </c>
      <c r="L11" s="17" t="str">
        <f>IF($A11="","",(G11*H11))</f>
        <v/>
      </c>
    </row>
    <row r="12" spans="1:12" x14ac:dyDescent="0.25">
      <c r="A12" s="11"/>
      <c r="B12" s="12"/>
      <c r="F12" s="13"/>
      <c r="G12" s="13"/>
      <c r="H12" s="14"/>
      <c r="J12" s="15" t="str">
        <f>IF($A12="","",MAX(0,(F12-G12)))</f>
        <v/>
      </c>
      <c r="K12" s="16" t="str">
        <f>IF($A12="","",IFERROR((G12/F12),0))</f>
        <v/>
      </c>
      <c r="L12" s="17" t="str">
        <f>IF($A12="","",(G12*H12))</f>
        <v/>
      </c>
    </row>
    <row r="13" spans="1:12" x14ac:dyDescent="0.25">
      <c r="A13" s="11"/>
      <c r="B13" s="12"/>
      <c r="F13" s="13"/>
      <c r="G13" s="13"/>
      <c r="H13" s="14"/>
      <c r="J13" s="15" t="str">
        <f>IF($A13="","",MAX(0,(F13-G13)))</f>
        <v/>
      </c>
      <c r="K13" s="16" t="str">
        <f>IF($A13="","",IFERROR((G13/F13),0))</f>
        <v/>
      </c>
      <c r="L13" s="17" t="str">
        <f>IF($A13="","",(G13*H13))</f>
        <v/>
      </c>
    </row>
    <row r="14" spans="1:12" x14ac:dyDescent="0.25">
      <c r="A14" s="11"/>
      <c r="B14" s="12"/>
      <c r="F14" s="13"/>
      <c r="G14" s="13"/>
      <c r="H14" s="14"/>
      <c r="J14" s="15" t="str">
        <f>IF($A14="","",MAX(0,(F14-G14)))</f>
        <v/>
      </c>
      <c r="K14" s="16" t="str">
        <f>IF($A14="","",IFERROR((G14/F14),0))</f>
        <v/>
      </c>
      <c r="L14" s="17" t="str">
        <f>IF($A14="","",(G14*H14))</f>
        <v/>
      </c>
    </row>
    <row r="15" spans="1:12" x14ac:dyDescent="0.25">
      <c r="A15" s="11"/>
      <c r="B15" s="12"/>
      <c r="F15" s="13"/>
      <c r="G15" s="13"/>
      <c r="H15" s="14"/>
      <c r="J15" s="15" t="str">
        <f>IF($A15="","",MAX(0,(F15-G15)))</f>
        <v/>
      </c>
      <c r="K15" s="16" t="str">
        <f>IF($A15="","",IFERROR((G15/F15),0))</f>
        <v/>
      </c>
      <c r="L15" s="17" t="str">
        <f>IF($A15="","",(G15*H15))</f>
        <v/>
      </c>
    </row>
    <row r="16" spans="1:12" x14ac:dyDescent="0.25">
      <c r="A16" s="11"/>
      <c r="B16" s="12"/>
      <c r="F16" s="13"/>
      <c r="G16" s="13"/>
      <c r="H16" s="14"/>
      <c r="J16" s="15" t="str">
        <f>IF($A16="","",MAX(0,(F16-G16)))</f>
        <v/>
      </c>
      <c r="K16" s="16" t="str">
        <f>IF($A16="","",IFERROR((G16/F16),0))</f>
        <v/>
      </c>
      <c r="L16" s="17" t="str">
        <f>IF($A16="","",(G16*H16))</f>
        <v/>
      </c>
    </row>
    <row r="17" spans="1:12" x14ac:dyDescent="0.25">
      <c r="A17" s="11"/>
      <c r="B17" s="12"/>
      <c r="F17" s="13"/>
      <c r="G17" s="13"/>
      <c r="H17" s="14"/>
      <c r="J17" s="15" t="str">
        <f>IF($A17="","",MAX(0,(F17-G17)))</f>
        <v/>
      </c>
      <c r="K17" s="16" t="str">
        <f>IF($A17="","",IFERROR((G17/F17),0))</f>
        <v/>
      </c>
      <c r="L17" s="17" t="str">
        <f>IF($A17="","",(G17*H17))</f>
        <v/>
      </c>
    </row>
    <row r="18" spans="1:12" x14ac:dyDescent="0.25">
      <c r="A18" s="11"/>
      <c r="B18" s="12"/>
      <c r="F18" s="13"/>
      <c r="G18" s="13"/>
      <c r="H18" s="14"/>
      <c r="J18" s="15" t="str">
        <f>IF($A18="","",MAX(0,(F18-G18)))</f>
        <v/>
      </c>
      <c r="K18" s="16" t="str">
        <f>IF($A18="","",IFERROR((G18/F18),0))</f>
        <v/>
      </c>
      <c r="L18" s="17" t="str">
        <f>IF($A18="","",(G18*H18))</f>
        <v/>
      </c>
    </row>
    <row r="19" spans="1:12" x14ac:dyDescent="0.25">
      <c r="A19" s="11"/>
      <c r="B19" s="12"/>
      <c r="F19" s="13"/>
      <c r="G19" s="13"/>
      <c r="H19" s="14"/>
      <c r="J19" s="15" t="str">
        <f>IF($A19="","",MAX(0,(F19-G19)))</f>
        <v/>
      </c>
      <c r="K19" s="16" t="str">
        <f>IF($A19="","",IFERROR((G19/F19),0))</f>
        <v/>
      </c>
      <c r="L19" s="17" t="str">
        <f>IF($A19="","",(G19*H19))</f>
        <v/>
      </c>
    </row>
    <row r="20" spans="1:12" x14ac:dyDescent="0.25">
      <c r="A20" s="11"/>
      <c r="B20" s="12"/>
      <c r="F20" s="13"/>
      <c r="G20" s="13"/>
      <c r="H20" s="14"/>
      <c r="J20" s="15" t="str">
        <f>IF($A20="","",MAX(0,(F20-G20)))</f>
        <v/>
      </c>
      <c r="K20" s="16" t="str">
        <f>IF($A20="","",IFERROR((G20/F20),0))</f>
        <v/>
      </c>
      <c r="L20" s="17" t="str">
        <f>IF($A20="","",(G20*H20))</f>
        <v/>
      </c>
    </row>
    <row r="21" spans="1:12" x14ac:dyDescent="0.25">
      <c r="A21" s="11"/>
      <c r="B21" s="12"/>
      <c r="F21" s="13"/>
      <c r="G21" s="13"/>
      <c r="H21" s="14"/>
      <c r="J21" s="15" t="str">
        <f>IF($A21="","",MAX(0,(F21-G21)))</f>
        <v/>
      </c>
      <c r="K21" s="16" t="str">
        <f>IF($A21="","",IFERROR((G21/F21),0))</f>
        <v/>
      </c>
      <c r="L21" s="17" t="str">
        <f>IF($A21="","",(G21*H21))</f>
        <v/>
      </c>
    </row>
    <row r="22" spans="1:12" x14ac:dyDescent="0.25">
      <c r="A22" s="11"/>
      <c r="B22" s="12"/>
      <c r="F22" s="13"/>
      <c r="G22" s="13"/>
      <c r="H22" s="14"/>
      <c r="J22" s="15" t="str">
        <f>IF($A22="","",MAX(0,(F22-G22)))</f>
        <v/>
      </c>
      <c r="K22" s="16" t="str">
        <f>IF($A22="","",IFERROR((G22/F22),0))</f>
        <v/>
      </c>
      <c r="L22" s="17" t="str">
        <f>IF($A22="","",(G22*H22))</f>
        <v/>
      </c>
    </row>
    <row r="23" spans="1:12" x14ac:dyDescent="0.25">
      <c r="A23" s="11"/>
      <c r="B23" s="12"/>
      <c r="F23" s="13"/>
      <c r="G23" s="13"/>
      <c r="H23" s="14"/>
      <c r="J23" s="15" t="str">
        <f>IF($A23="","",MAX(0,(F23-G23)))</f>
        <v/>
      </c>
      <c r="K23" s="16" t="str">
        <f>IF($A23="","",IFERROR((G23/F23),0))</f>
        <v/>
      </c>
      <c r="L23" s="17" t="str">
        <f>IF($A23="","",(G23*H23))</f>
        <v/>
      </c>
    </row>
    <row r="24" spans="1:12" x14ac:dyDescent="0.25">
      <c r="A24" s="11"/>
      <c r="B24" s="12"/>
      <c r="F24" s="13"/>
      <c r="G24" s="13"/>
      <c r="H24" s="14"/>
      <c r="J24" s="15" t="str">
        <f>IF($A24="","",MAX(0,(F24-G24)))</f>
        <v/>
      </c>
      <c r="K24" s="16" t="str">
        <f>IF($A24="","",IFERROR((G24/F24),0))</f>
        <v/>
      </c>
      <c r="L24" s="17" t="str">
        <f>IF($A24="","",(G24*H24))</f>
        <v/>
      </c>
    </row>
    <row r="25" spans="1:12" x14ac:dyDescent="0.25">
      <c r="A25" s="11"/>
      <c r="B25" s="12"/>
      <c r="F25" s="13"/>
      <c r="G25" s="13"/>
      <c r="H25" s="14"/>
      <c r="J25" s="15" t="str">
        <f>IF($A25="","",MAX(0,(F25-G25)))</f>
        <v/>
      </c>
      <c r="K25" s="16" t="str">
        <f>IF($A25="","",IFERROR((G25/F25),0))</f>
        <v/>
      </c>
      <c r="L25" s="17" t="str">
        <f>IF($A25="","",(G25*H25))</f>
        <v/>
      </c>
    </row>
    <row r="26" spans="1:12" x14ac:dyDescent="0.25">
      <c r="A26" s="11"/>
      <c r="B26" s="12"/>
      <c r="F26" s="13"/>
      <c r="G26" s="13"/>
      <c r="H26" s="14"/>
      <c r="J26" s="15" t="str">
        <f>IF($A26="","",MAX(0,(F26-G26)))</f>
        <v/>
      </c>
      <c r="K26" s="16" t="str">
        <f>IF($A26="","",IFERROR((G26/F26),0))</f>
        <v/>
      </c>
      <c r="L26" s="17" t="str">
        <f>IF($A26="","",(G26*H26))</f>
        <v/>
      </c>
    </row>
    <row r="27" spans="1:12" x14ac:dyDescent="0.25">
      <c r="A27" s="11"/>
      <c r="B27" s="12"/>
      <c r="F27" s="13"/>
      <c r="G27" s="13"/>
      <c r="H27" s="14"/>
      <c r="J27" s="15" t="str">
        <f>IF($A27="","",MAX(0,(F27-G27)))</f>
        <v/>
      </c>
      <c r="K27" s="16" t="str">
        <f>IF($A27="","",IFERROR((G27/F27),0))</f>
        <v/>
      </c>
      <c r="L27" s="17" t="str">
        <f>IF($A27="","",(G27*H27))</f>
        <v/>
      </c>
    </row>
    <row r="28" spans="1:12" x14ac:dyDescent="0.25">
      <c r="A28" s="11"/>
      <c r="B28" s="12"/>
      <c r="F28" s="13"/>
      <c r="G28" s="13"/>
      <c r="H28" s="14"/>
      <c r="J28" s="15" t="str">
        <f>IF($A28="","",MAX(0,(F28-G28)))</f>
        <v/>
      </c>
      <c r="K28" s="16" t="str">
        <f>IF($A28="","",IFERROR((G28/F28),0))</f>
        <v/>
      </c>
      <c r="L28" s="17" t="str">
        <f>IF($A28="","",(G28*H28))</f>
        <v/>
      </c>
    </row>
    <row r="29" spans="1:12" x14ac:dyDescent="0.25">
      <c r="A29" s="11"/>
      <c r="B29" s="12"/>
      <c r="F29" s="13"/>
      <c r="G29" s="13"/>
      <c r="H29" s="14"/>
      <c r="J29" s="15" t="str">
        <f>IF($A29="","",MAX(0,(F29-G29)))</f>
        <v/>
      </c>
      <c r="K29" s="16" t="str">
        <f>IF($A29="","",IFERROR((G29/F29),0))</f>
        <v/>
      </c>
      <c r="L29" s="17" t="str">
        <f>IF($A29="","",(G29*H29))</f>
        <v/>
      </c>
    </row>
    <row r="30" spans="1:12" x14ac:dyDescent="0.25">
      <c r="A30" s="11"/>
      <c r="B30" s="12"/>
      <c r="F30" s="13"/>
      <c r="G30" s="13"/>
      <c r="H30" s="14"/>
      <c r="J30" s="15" t="str">
        <f>IF($A30="","",MAX(0,(F30-G30)))</f>
        <v/>
      </c>
      <c r="K30" s="16" t="str">
        <f>IF($A30="","",IFERROR((G30/F30),0))</f>
        <v/>
      </c>
      <c r="L30" s="17" t="str">
        <f>IF($A30="","",(G30*H30))</f>
        <v/>
      </c>
    </row>
    <row r="31" spans="1:12" x14ac:dyDescent="0.25">
      <c r="A31" s="11"/>
      <c r="B31" s="12"/>
      <c r="F31" s="13"/>
      <c r="G31" s="13"/>
      <c r="H31" s="14"/>
      <c r="J31" s="15" t="str">
        <f>IF($A31="","",MAX(0,(F31-G31)))</f>
        <v/>
      </c>
      <c r="K31" s="16" t="str">
        <f>IF($A31="","",IFERROR((G31/F31),0))</f>
        <v/>
      </c>
      <c r="L31" s="17" t="str">
        <f>IF($A31="","",(G31*H31))</f>
        <v/>
      </c>
    </row>
    <row r="32" spans="1:12" x14ac:dyDescent="0.25">
      <c r="A32" s="11"/>
      <c r="B32" s="12"/>
      <c r="F32" s="13"/>
      <c r="G32" s="13"/>
      <c r="H32" s="14"/>
      <c r="J32" s="15" t="str">
        <f>IF($A32="","",MAX(0,(F32-G32)))</f>
        <v/>
      </c>
      <c r="K32" s="16" t="str">
        <f>IF($A32="","",IFERROR((G32/F32),0))</f>
        <v/>
      </c>
      <c r="L32" s="17" t="str">
        <f>IF($A32="","",(G32*H32))</f>
        <v/>
      </c>
    </row>
    <row r="33" spans="1:12" x14ac:dyDescent="0.25">
      <c r="A33" s="11"/>
      <c r="B33" s="12"/>
      <c r="F33" s="13"/>
      <c r="G33" s="13"/>
      <c r="H33" s="14"/>
      <c r="J33" s="15" t="str">
        <f>IF($A33="","",MAX(0,(F33-G33)))</f>
        <v/>
      </c>
      <c r="K33" s="16" t="str">
        <f>IF($A33="","",IFERROR((G33/F33),0))</f>
        <v/>
      </c>
      <c r="L33" s="17" t="str">
        <f>IF($A33="","",(G33*H33))</f>
        <v/>
      </c>
    </row>
    <row r="34" spans="1:12" x14ac:dyDescent="0.25">
      <c r="A34" s="11"/>
      <c r="B34" s="12"/>
      <c r="F34" s="13"/>
      <c r="G34" s="13"/>
      <c r="H34" s="14"/>
      <c r="J34" s="15" t="str">
        <f>IF($A34="","",MAX(0,(F34-G34)))</f>
        <v/>
      </c>
      <c r="K34" s="16" t="str">
        <f>IF($A34="","",IFERROR((G34/F34),0))</f>
        <v/>
      </c>
      <c r="L34" s="17" t="str">
        <f>IF($A34="","",(G34*H34))</f>
        <v/>
      </c>
    </row>
    <row r="35" spans="1:12" x14ac:dyDescent="0.25">
      <c r="A35" s="11"/>
      <c r="B35" s="12"/>
      <c r="F35" s="13"/>
      <c r="G35" s="13"/>
      <c r="H35" s="14"/>
      <c r="J35" s="15" t="str">
        <f>IF($A35="","",MAX(0,(F35-G35)))</f>
        <v/>
      </c>
      <c r="K35" s="16" t="str">
        <f>IF($A35="","",IFERROR((G35/F35),0))</f>
        <v/>
      </c>
      <c r="L35" s="17" t="str">
        <f>IF($A35="","",(G35*H35))</f>
        <v/>
      </c>
    </row>
    <row r="36" spans="1:12" x14ac:dyDescent="0.25">
      <c r="A36" s="11"/>
      <c r="B36" s="12"/>
      <c r="F36" s="13"/>
      <c r="G36" s="13"/>
      <c r="H36" s="14"/>
      <c r="J36" s="15" t="str">
        <f>IF($A36="","",MAX(0,(F36-G36)))</f>
        <v/>
      </c>
      <c r="K36" s="16" t="str">
        <f>IF($A36="","",IFERROR((G36/F36),0))</f>
        <v/>
      </c>
      <c r="L36" s="17" t="str">
        <f>IF($A36="","",(G36*H36))</f>
        <v/>
      </c>
    </row>
    <row r="37" spans="1:12" x14ac:dyDescent="0.25">
      <c r="A37" s="11"/>
      <c r="B37" s="12"/>
      <c r="F37" s="13"/>
      <c r="G37" s="13"/>
      <c r="H37" s="14"/>
      <c r="J37" s="15" t="str">
        <f>IF($A37="","",MAX(0,(F37-G37)))</f>
        <v/>
      </c>
      <c r="K37" s="16" t="str">
        <f>IF($A37="","",IFERROR((G37/F37),0))</f>
        <v/>
      </c>
      <c r="L37" s="17" t="str">
        <f>IF($A37="","",(G37*H37))</f>
        <v/>
      </c>
    </row>
    <row r="38" spans="1:12" x14ac:dyDescent="0.25">
      <c r="A38" s="11"/>
      <c r="B38" s="12"/>
      <c r="F38" s="13"/>
      <c r="G38" s="13"/>
      <c r="H38" s="14"/>
      <c r="J38" s="15" t="str">
        <f>IF($A38="","",MAX(0,(F38-G38)))</f>
        <v/>
      </c>
      <c r="K38" s="16" t="str">
        <f>IF($A38="","",IFERROR((G38/F38),0))</f>
        <v/>
      </c>
      <c r="L38" s="17" t="str">
        <f>IF($A38="","",(G38*H38))</f>
        <v/>
      </c>
    </row>
    <row r="39" spans="1:12" x14ac:dyDescent="0.25">
      <c r="A39" s="11"/>
      <c r="B39" s="12"/>
      <c r="F39" s="13"/>
      <c r="G39" s="13"/>
      <c r="H39" s="14"/>
      <c r="J39" s="15" t="str">
        <f>IF($A39="","",MAX(0,(F39-G39)))</f>
        <v/>
      </c>
      <c r="K39" s="16" t="str">
        <f>IF($A39="","",IFERROR((G39/F39),0))</f>
        <v/>
      </c>
      <c r="L39" s="17" t="str">
        <f>IF($A39="","",(G39*H39))</f>
        <v/>
      </c>
    </row>
    <row r="40" spans="1:12" x14ac:dyDescent="0.25">
      <c r="A40" s="11"/>
      <c r="B40" s="12"/>
      <c r="F40" s="13"/>
      <c r="G40" s="13"/>
      <c r="H40" s="14"/>
      <c r="J40" s="15" t="str">
        <f>IF($A40="","",MAX(0,(F40-G40)))</f>
        <v/>
      </c>
      <c r="K40" s="16" t="str">
        <f>IF($A40="","",IFERROR((G40/F40),0))</f>
        <v/>
      </c>
      <c r="L40" s="17" t="str">
        <f>IF($A40="","",(G40*H40))</f>
        <v/>
      </c>
    </row>
    <row r="41" spans="1:12" x14ac:dyDescent="0.25">
      <c r="A41" s="11"/>
      <c r="B41" s="12"/>
      <c r="F41" s="13"/>
      <c r="G41" s="13"/>
      <c r="H41" s="14"/>
      <c r="J41" s="15" t="str">
        <f>IF($A41="","",MAX(0,(F41-G41)))</f>
        <v/>
      </c>
      <c r="K41" s="16" t="str">
        <f>IF($A41="","",IFERROR((G41/F41),0))</f>
        <v/>
      </c>
      <c r="L41" s="17" t="str">
        <f>IF($A41="","",(G41*H41))</f>
        <v/>
      </c>
    </row>
    <row r="42" spans="1:12" x14ac:dyDescent="0.25">
      <c r="A42" s="11"/>
      <c r="B42" s="12"/>
      <c r="F42" s="13"/>
      <c r="G42" s="13"/>
      <c r="H42" s="14"/>
      <c r="J42" s="15" t="str">
        <f>IF($A42="","",MAX(0,(F42-G42)))</f>
        <v/>
      </c>
      <c r="K42" s="16" t="str">
        <f>IF($A42="","",IFERROR((G42/F42),0))</f>
        <v/>
      </c>
      <c r="L42" s="17" t="str">
        <f>IF($A42="","",(G42*H42))</f>
        <v/>
      </c>
    </row>
    <row r="43" spans="1:12" x14ac:dyDescent="0.25">
      <c r="A43" s="11"/>
      <c r="B43" s="12"/>
      <c r="F43" s="13"/>
      <c r="G43" s="13"/>
      <c r="H43" s="14"/>
      <c r="J43" s="15" t="str">
        <f>IF($A43="","",MAX(0,(F43-G43)))</f>
        <v/>
      </c>
      <c r="K43" s="16" t="str">
        <f>IF($A43="","",IFERROR((G43/F43),0))</f>
        <v/>
      </c>
      <c r="L43" s="17" t="str">
        <f>IF($A43="","",(G43*H43))</f>
        <v/>
      </c>
    </row>
    <row r="44" spans="1:12" x14ac:dyDescent="0.25">
      <c r="A44" s="11"/>
      <c r="B44" s="12"/>
      <c r="F44" s="13"/>
      <c r="G44" s="13"/>
      <c r="H44" s="14"/>
      <c r="J44" s="15" t="str">
        <f>IF($A44="","",MAX(0,(F44-G44)))</f>
        <v/>
      </c>
      <c r="K44" s="16" t="str">
        <f>IF($A44="","",IFERROR((G44/F44),0))</f>
        <v/>
      </c>
      <c r="L44" s="17" t="str">
        <f>IF($A44="","",(G44*H44))</f>
        <v/>
      </c>
    </row>
    <row r="45" spans="1:12" x14ac:dyDescent="0.25">
      <c r="A45" s="11"/>
      <c r="B45" s="12"/>
      <c r="F45" s="13"/>
      <c r="G45" s="13"/>
      <c r="H45" s="14"/>
      <c r="J45" s="15" t="str">
        <f>IF($A45="","",MAX(0,(F45-G45)))</f>
        <v/>
      </c>
      <c r="K45" s="16" t="str">
        <f>IF($A45="","",IFERROR((G45/F45),0))</f>
        <v/>
      </c>
      <c r="L45" s="17" t="str">
        <f>IF($A45="","",(G45*H45))</f>
        <v/>
      </c>
    </row>
    <row r="46" spans="1:12" x14ac:dyDescent="0.25">
      <c r="A46" s="11"/>
      <c r="B46" s="12"/>
      <c r="F46" s="13"/>
      <c r="G46" s="13"/>
      <c r="H46" s="14"/>
      <c r="J46" s="15" t="str">
        <f>IF($A46="","",MAX(0,(F46-G46)))</f>
        <v/>
      </c>
      <c r="K46" s="16" t="str">
        <f>IF($A46="","",IFERROR((G46/F46),0))</f>
        <v/>
      </c>
      <c r="L46" s="17" t="str">
        <f>IF($A46="","",(G46*H46))</f>
        <v/>
      </c>
    </row>
    <row r="47" spans="1:12" x14ac:dyDescent="0.25">
      <c r="A47" s="11"/>
      <c r="B47" s="12"/>
      <c r="F47" s="13"/>
      <c r="G47" s="13"/>
      <c r="H47" s="14"/>
      <c r="J47" s="15" t="str">
        <f>IF($A47="","",MAX(0,(F47-G47)))</f>
        <v/>
      </c>
      <c r="K47" s="16" t="str">
        <f>IF($A47="","",IFERROR((G47/F47),0))</f>
        <v/>
      </c>
      <c r="L47" s="17" t="str">
        <f>IF($A47="","",(G47*H47))</f>
        <v/>
      </c>
    </row>
    <row r="48" spans="1:12" x14ac:dyDescent="0.25">
      <c r="A48" s="11"/>
      <c r="B48" s="12"/>
      <c r="F48" s="13"/>
      <c r="G48" s="13"/>
      <c r="H48" s="14"/>
      <c r="J48" s="15" t="str">
        <f>IF($A48="","",MAX(0,(F48-G48)))</f>
        <v/>
      </c>
      <c r="K48" s="16" t="str">
        <f>IF($A48="","",IFERROR((G48/F48),0))</f>
        <v/>
      </c>
      <c r="L48" s="17" t="str">
        <f>IF($A48="","",(G48*H48))</f>
        <v/>
      </c>
    </row>
    <row r="49" spans="1:12" x14ac:dyDescent="0.25">
      <c r="A49" s="11"/>
      <c r="B49" s="12"/>
      <c r="F49" s="13"/>
      <c r="G49" s="13"/>
      <c r="H49" s="14"/>
      <c r="J49" s="15" t="str">
        <f>IF($A49="","",MAX(0,(F49-G49)))</f>
        <v/>
      </c>
      <c r="K49" s="16" t="str">
        <f>IF($A49="","",IFERROR((G49/F49),0))</f>
        <v/>
      </c>
      <c r="L49" s="17" t="str">
        <f>IF($A49="","",(G49*H49))</f>
        <v/>
      </c>
    </row>
    <row r="50" spans="1:12" x14ac:dyDescent="0.25">
      <c r="A50" s="11"/>
      <c r="B50" s="12"/>
      <c r="F50" s="13"/>
      <c r="G50" s="13"/>
      <c r="H50" s="14"/>
      <c r="J50" s="15" t="str">
        <f>IF($A50="","",MAX(0,(F50-G50)))</f>
        <v/>
      </c>
      <c r="K50" s="16" t="str">
        <f>IF($A50="","",IFERROR((G50/F50),0))</f>
        <v/>
      </c>
      <c r="L50" s="17" t="str">
        <f>IF($A50="","",(G50*H50))</f>
        <v/>
      </c>
    </row>
    <row r="51" spans="1:12" x14ac:dyDescent="0.25">
      <c r="A51" s="11"/>
      <c r="B51" s="12"/>
      <c r="F51" s="13"/>
      <c r="G51" s="13"/>
      <c r="H51" s="14"/>
      <c r="J51" s="15" t="str">
        <f>IF($A51="","",MAX(0,(F51-G51)))</f>
        <v/>
      </c>
      <c r="K51" s="16" t="str">
        <f>IF($A51="","",IFERROR((G51/F51),0))</f>
        <v/>
      </c>
      <c r="L51" s="17" t="str">
        <f>IF($A51="","",(G51*H51))</f>
        <v/>
      </c>
    </row>
    <row r="52" spans="1:12" x14ac:dyDescent="0.25">
      <c r="A52" s="11"/>
      <c r="B52" s="12"/>
      <c r="F52" s="13"/>
      <c r="G52" s="13"/>
      <c r="H52" s="14"/>
      <c r="J52" s="15" t="str">
        <f>IF($A52="","",MAX(0,(F52-G52)))</f>
        <v/>
      </c>
      <c r="K52" s="16" t="str">
        <f>IF($A52="","",IFERROR((G52/F52),0))</f>
        <v/>
      </c>
      <c r="L52" s="17" t="str">
        <f>IF($A52="","",(G52*H52))</f>
        <v/>
      </c>
    </row>
    <row r="53" spans="1:12" x14ac:dyDescent="0.25">
      <c r="A53" s="11"/>
      <c r="B53" s="12"/>
      <c r="F53" s="13"/>
      <c r="G53" s="13"/>
      <c r="H53" s="14"/>
      <c r="J53" s="15" t="str">
        <f>IF($A53="","",MAX(0,(F53-G53)))</f>
        <v/>
      </c>
      <c r="K53" s="16" t="str">
        <f>IF($A53="","",IFERROR((G53/F53),0))</f>
        <v/>
      </c>
      <c r="L53" s="17" t="str">
        <f>IF($A53="","",(G53*H53))</f>
        <v/>
      </c>
    </row>
    <row r="54" spans="1:12" x14ac:dyDescent="0.25">
      <c r="A54" s="11"/>
      <c r="B54" s="12"/>
      <c r="F54" s="13"/>
      <c r="G54" s="13"/>
      <c r="H54" s="14"/>
      <c r="J54" s="15" t="str">
        <f>IF($A54="","",MAX(0,(F54-G54)))</f>
        <v/>
      </c>
      <c r="K54" s="16" t="str">
        <f>IF($A54="","",IFERROR((G54/F54),0))</f>
        <v/>
      </c>
      <c r="L54" s="17" t="str">
        <f>IF($A54="","",(G54*H54))</f>
        <v/>
      </c>
    </row>
    <row r="55" spans="1:12" x14ac:dyDescent="0.25">
      <c r="A55" s="11"/>
      <c r="B55" s="12"/>
      <c r="F55" s="13"/>
      <c r="G55" s="13"/>
      <c r="H55" s="14"/>
      <c r="J55" s="15" t="str">
        <f>IF($A55="","",MAX(0,(F55-G55)))</f>
        <v/>
      </c>
      <c r="K55" s="16" t="str">
        <f>IF($A55="","",IFERROR((G55/F55),0))</f>
        <v/>
      </c>
      <c r="L55" s="17" t="str">
        <f>IF($A55="","",(G55*H55))</f>
        <v/>
      </c>
    </row>
    <row r="56" spans="1:12" x14ac:dyDescent="0.25">
      <c r="A56" s="11"/>
      <c r="B56" s="12"/>
      <c r="F56" s="13"/>
      <c r="G56" s="13"/>
      <c r="H56" s="14"/>
      <c r="J56" s="15" t="str">
        <f>IF($A56="","",MAX(0,(F56-G56)))</f>
        <v/>
      </c>
      <c r="K56" s="16" t="str">
        <f>IF($A56="","",IFERROR((G56/F56),0))</f>
        <v/>
      </c>
      <c r="L56" s="17" t="str">
        <f>IF($A56="","",(G56*H56))</f>
        <v/>
      </c>
    </row>
    <row r="57" spans="1:12" x14ac:dyDescent="0.25">
      <c r="A57" s="11"/>
      <c r="B57" s="12"/>
      <c r="F57" s="13"/>
      <c r="G57" s="13"/>
      <c r="H57" s="14"/>
      <c r="J57" s="15" t="str">
        <f>IF($A57="","",MAX(0,(F57-G57)))</f>
        <v/>
      </c>
      <c r="K57" s="16" t="str">
        <f>IF($A57="","",IFERROR((G57/F57),0))</f>
        <v/>
      </c>
      <c r="L57" s="17" t="str">
        <f>IF($A57="","",(G57*H57))</f>
        <v/>
      </c>
    </row>
    <row r="58" spans="1:12" x14ac:dyDescent="0.25">
      <c r="A58" s="11"/>
      <c r="B58" s="12"/>
      <c r="F58" s="13"/>
      <c r="G58" s="13"/>
      <c r="H58" s="14"/>
      <c r="J58" s="15" t="str">
        <f>IF($A58="","",MAX(0,(F58-G58)))</f>
        <v/>
      </c>
      <c r="K58" s="16" t="str">
        <f>IF($A58="","",IFERROR((G58/F58),0))</f>
        <v/>
      </c>
      <c r="L58" s="17" t="str">
        <f>IF($A58="","",(G58*H58))</f>
        <v/>
      </c>
    </row>
    <row r="59" spans="1:12" x14ac:dyDescent="0.25">
      <c r="A59" s="11"/>
      <c r="B59" s="12"/>
      <c r="F59" s="13"/>
      <c r="G59" s="13"/>
      <c r="H59" s="14"/>
      <c r="J59" s="15" t="str">
        <f>IF($A59="","",MAX(0,(F59-G59)))</f>
        <v/>
      </c>
      <c r="K59" s="16" t="str">
        <f>IF($A59="","",IFERROR((G59/F59),0))</f>
        <v/>
      </c>
      <c r="L59" s="17" t="str">
        <f>IF($A59="","",(G59*H59))</f>
        <v/>
      </c>
    </row>
    <row r="60" spans="1:12" x14ac:dyDescent="0.25">
      <c r="A60" s="11"/>
      <c r="B60" s="12"/>
      <c r="F60" s="13"/>
      <c r="G60" s="13"/>
      <c r="H60" s="14"/>
      <c r="J60" s="15" t="str">
        <f>IF($A60="","",MAX(0,(F60-G60)))</f>
        <v/>
      </c>
      <c r="K60" s="16" t="str">
        <f>IF($A60="","",IFERROR((G60/F60),0))</f>
        <v/>
      </c>
      <c r="L60" s="17" t="str">
        <f>IF($A60="","",(G60*H60))</f>
        <v/>
      </c>
    </row>
    <row r="61" spans="1:12" x14ac:dyDescent="0.25">
      <c r="A61" s="11"/>
      <c r="B61" s="12"/>
      <c r="F61" s="13"/>
      <c r="G61" s="13"/>
      <c r="H61" s="14"/>
      <c r="J61" s="15" t="str">
        <f>IF($A61="","",MAX(0,(F61-G61)))</f>
        <v/>
      </c>
      <c r="K61" s="16" t="str">
        <f>IF($A61="","",IFERROR((G61/F61),0))</f>
        <v/>
      </c>
      <c r="L61" s="17" t="str">
        <f>IF($A61="","",(G61*H61))</f>
        <v/>
      </c>
    </row>
    <row r="62" spans="1:12" x14ac:dyDescent="0.25">
      <c r="A62" s="11"/>
      <c r="B62" s="12"/>
      <c r="F62" s="13"/>
      <c r="G62" s="13"/>
      <c r="H62" s="14"/>
      <c r="J62" s="15" t="str">
        <f>IF($A62="","",MAX(0,(F62-G62)))</f>
        <v/>
      </c>
      <c r="K62" s="16" t="str">
        <f>IF($A62="","",IFERROR((G62/F62),0))</f>
        <v/>
      </c>
      <c r="L62" s="17" t="str">
        <f>IF($A62="","",(G62*H62))</f>
        <v/>
      </c>
    </row>
    <row r="63" spans="1:12" x14ac:dyDescent="0.25">
      <c r="A63" s="11"/>
      <c r="B63" s="12"/>
      <c r="F63" s="13"/>
      <c r="G63" s="13"/>
      <c r="H63" s="14"/>
      <c r="J63" s="15" t="str">
        <f>IF($A63="","",MAX(0,(F63-G63)))</f>
        <v/>
      </c>
      <c r="K63" s="16" t="str">
        <f>IF($A63="","",IFERROR((G63/F63),0))</f>
        <v/>
      </c>
      <c r="L63" s="17" t="str">
        <f>IF($A63="","",(G63*H63))</f>
        <v/>
      </c>
    </row>
    <row r="64" spans="1:12" x14ac:dyDescent="0.25">
      <c r="A64" s="11"/>
      <c r="B64" s="12"/>
      <c r="F64" s="13"/>
      <c r="G64" s="13"/>
      <c r="H64" s="14"/>
      <c r="J64" s="15" t="str">
        <f>IF($A64="","",MAX(0,(F64-G64)))</f>
        <v/>
      </c>
      <c r="K64" s="16" t="str">
        <f>IF($A64="","",IFERROR((G64/F64),0))</f>
        <v/>
      </c>
      <c r="L64" s="17" t="str">
        <f>IF($A64="","",(G64*H64))</f>
        <v/>
      </c>
    </row>
    <row r="65" spans="1:12" x14ac:dyDescent="0.25">
      <c r="A65" s="11"/>
      <c r="B65" s="12"/>
      <c r="F65" s="13"/>
      <c r="G65" s="13"/>
      <c r="H65" s="14"/>
      <c r="J65" s="15" t="str">
        <f>IF($A65="","",MAX(0,(F65-G65)))</f>
        <v/>
      </c>
      <c r="K65" s="16" t="str">
        <f>IF($A65="","",IFERROR((G65/F65),0))</f>
        <v/>
      </c>
      <c r="L65" s="17" t="str">
        <f>IF($A65="","",(G65*H65))</f>
        <v/>
      </c>
    </row>
    <row r="66" spans="1:12" x14ac:dyDescent="0.25">
      <c r="A66" s="11"/>
      <c r="B66" s="12"/>
      <c r="F66" s="13"/>
      <c r="G66" s="13"/>
      <c r="H66" s="14"/>
      <c r="J66" s="15" t="str">
        <f>IF($A66="","",MAX(0,(F66-G66)))</f>
        <v/>
      </c>
      <c r="K66" s="16" t="str">
        <f>IF($A66="","",IFERROR((G66/F66),0))</f>
        <v/>
      </c>
      <c r="L66" s="17" t="str">
        <f>IF($A66="","",(G66*H66))</f>
        <v/>
      </c>
    </row>
    <row r="67" spans="1:12" x14ac:dyDescent="0.25">
      <c r="A67" s="11"/>
      <c r="B67" s="12"/>
      <c r="F67" s="13"/>
      <c r="G67" s="13"/>
      <c r="H67" s="14"/>
      <c r="J67" s="15" t="str">
        <f>IF($A67="","",MAX(0,(F67-G67)))</f>
        <v/>
      </c>
      <c r="K67" s="16" t="str">
        <f>IF($A67="","",IFERROR((G67/F67),0))</f>
        <v/>
      </c>
      <c r="L67" s="17" t="str">
        <f>IF($A67="","",(G67*H67))</f>
        <v/>
      </c>
    </row>
    <row r="68" spans="1:12" x14ac:dyDescent="0.25">
      <c r="A68" s="11"/>
      <c r="B68" s="12"/>
      <c r="F68" s="13"/>
      <c r="G68" s="13"/>
      <c r="H68" s="14"/>
      <c r="J68" s="15" t="str">
        <f>IF($A68="","",MAX(0,(F68-G68)))</f>
        <v/>
      </c>
      <c r="K68" s="16" t="str">
        <f>IF($A68="","",IFERROR((G68/F68),0))</f>
        <v/>
      </c>
      <c r="L68" s="17" t="str">
        <f>IF($A68="","",(G68*H68))</f>
        <v/>
      </c>
    </row>
    <row r="69" spans="1:12" x14ac:dyDescent="0.25">
      <c r="A69" s="11"/>
      <c r="B69" s="12"/>
      <c r="F69" s="13"/>
      <c r="G69" s="13"/>
      <c r="H69" s="14"/>
      <c r="J69" s="15" t="str">
        <f>IF($A69="","",MAX(0,(F69-G69)))</f>
        <v/>
      </c>
      <c r="K69" s="16" t="str">
        <f>IF($A69="","",IFERROR((G69/F69),0))</f>
        <v/>
      </c>
      <c r="L69" s="17" t="str">
        <f>IF($A69="","",(G69*H69))</f>
        <v/>
      </c>
    </row>
    <row r="70" spans="1:12" x14ac:dyDescent="0.25">
      <c r="A70" s="11"/>
      <c r="B70" s="12"/>
      <c r="F70" s="13"/>
      <c r="G70" s="13"/>
      <c r="H70" s="14"/>
      <c r="J70" s="15" t="str">
        <f>IF($A70="","",MAX(0,(F70-G70)))</f>
        <v/>
      </c>
      <c r="K70" s="16" t="str">
        <f>IF($A70="","",IFERROR((G70/F70),0))</f>
        <v/>
      </c>
      <c r="L70" s="17" t="str">
        <f>IF($A70="","",(G70*H70))</f>
        <v/>
      </c>
    </row>
    <row r="71" spans="1:12" x14ac:dyDescent="0.25">
      <c r="A71" s="11"/>
      <c r="B71" s="12"/>
      <c r="F71" s="13"/>
      <c r="G71" s="13"/>
      <c r="H71" s="14"/>
      <c r="J71" s="15" t="str">
        <f>IF($A71="","",MAX(0,(F71-G71)))</f>
        <v/>
      </c>
      <c r="K71" s="16" t="str">
        <f>IF($A71="","",IFERROR((G71/F71),0))</f>
        <v/>
      </c>
      <c r="L71" s="17" t="str">
        <f>IF($A71="","",(G71*H71))</f>
        <v/>
      </c>
    </row>
    <row r="72" spans="1:12" x14ac:dyDescent="0.25">
      <c r="A72" s="11"/>
      <c r="B72" s="12"/>
      <c r="F72" s="13"/>
      <c r="G72" s="13"/>
      <c r="H72" s="14"/>
      <c r="J72" s="15" t="str">
        <f>IF($A72="","",MAX(0,(F72-G72)))</f>
        <v/>
      </c>
      <c r="K72" s="16" t="str">
        <f>IF($A72="","",IFERROR((G72/F72),0))</f>
        <v/>
      </c>
      <c r="L72" s="17" t="str">
        <f>IF($A72="","",(G72*H72))</f>
        <v/>
      </c>
    </row>
    <row r="73" spans="1:12" x14ac:dyDescent="0.25">
      <c r="A73" s="11"/>
      <c r="B73" s="12"/>
      <c r="F73" s="13"/>
      <c r="G73" s="13"/>
      <c r="H73" s="14"/>
      <c r="J73" s="15" t="str">
        <f>IF($A73="","",MAX(0,(F73-G73)))</f>
        <v/>
      </c>
      <c r="K73" s="16" t="str">
        <f>IF($A73="","",IFERROR((G73/F73),0))</f>
        <v/>
      </c>
      <c r="L73" s="17" t="str">
        <f>IF($A73="","",(G73*H73))</f>
        <v/>
      </c>
    </row>
    <row r="74" spans="1:12" x14ac:dyDescent="0.25">
      <c r="A74" s="11"/>
      <c r="B74" s="12"/>
      <c r="F74" s="13"/>
      <c r="G74" s="13"/>
      <c r="H74" s="14"/>
      <c r="J74" s="15" t="str">
        <f>IF($A74="","",MAX(0,(F74-G74)))</f>
        <v/>
      </c>
      <c r="K74" s="16" t="str">
        <f>IF($A74="","",IFERROR((G74/F74),0))</f>
        <v/>
      </c>
      <c r="L74" s="17" t="str">
        <f>IF($A74="","",(G74*H74))</f>
        <v/>
      </c>
    </row>
    <row r="75" spans="1:12" x14ac:dyDescent="0.25">
      <c r="A75" s="11"/>
      <c r="B75" s="12"/>
      <c r="F75" s="13"/>
      <c r="G75" s="13"/>
      <c r="H75" s="14"/>
      <c r="J75" s="15" t="str">
        <f>IF($A75="","",MAX(0,(F75-G75)))</f>
        <v/>
      </c>
      <c r="K75" s="16" t="str">
        <f>IF($A75="","",IFERROR((G75/F75),0))</f>
        <v/>
      </c>
      <c r="L75" s="17" t="str">
        <f>IF($A75="","",(G75*H75))</f>
        <v/>
      </c>
    </row>
    <row r="76" spans="1:12" x14ac:dyDescent="0.25">
      <c r="A76" s="11"/>
      <c r="B76" s="12"/>
      <c r="F76" s="13"/>
      <c r="G76" s="13"/>
      <c r="H76" s="14"/>
      <c r="J76" s="15" t="str">
        <f>IF($A76="","",MAX(0,(F76-G76)))</f>
        <v/>
      </c>
      <c r="K76" s="16" t="str">
        <f>IF($A76="","",IFERROR((G76/F76),0))</f>
        <v/>
      </c>
      <c r="L76" s="17" t="str">
        <f>IF($A76="","",(G76*H76))</f>
        <v/>
      </c>
    </row>
    <row r="77" spans="1:12" x14ac:dyDescent="0.25">
      <c r="A77" s="11"/>
      <c r="B77" s="12"/>
      <c r="F77" s="13"/>
      <c r="G77" s="13"/>
      <c r="H77" s="14"/>
      <c r="J77" s="15" t="str">
        <f>IF($A77="","",MAX(0,(F77-G77)))</f>
        <v/>
      </c>
      <c r="K77" s="16" t="str">
        <f>IF($A77="","",IFERROR((G77/F77),0))</f>
        <v/>
      </c>
      <c r="L77" s="17" t="str">
        <f>IF($A77="","",(G77*H77))</f>
        <v/>
      </c>
    </row>
    <row r="78" spans="1:12" x14ac:dyDescent="0.25">
      <c r="A78" s="11"/>
      <c r="B78" s="12"/>
      <c r="F78" s="13"/>
      <c r="G78" s="13"/>
      <c r="H78" s="14"/>
      <c r="J78" s="15" t="str">
        <f>IF($A78="","",MAX(0,(F78-G78)))</f>
        <v/>
      </c>
      <c r="K78" s="16" t="str">
        <f>IF($A78="","",IFERROR((G78/F78),0))</f>
        <v/>
      </c>
      <c r="L78" s="17" t="str">
        <f>IF($A78="","",(G78*H78))</f>
        <v/>
      </c>
    </row>
    <row r="79" spans="1:12" x14ac:dyDescent="0.25">
      <c r="A79" s="11"/>
      <c r="B79" s="12"/>
      <c r="F79" s="13"/>
      <c r="G79" s="13"/>
      <c r="H79" s="14"/>
      <c r="J79" s="15" t="str">
        <f>IF($A79="","",MAX(0,(F79-G79)))</f>
        <v/>
      </c>
      <c r="K79" s="16" t="str">
        <f>IF($A79="","",IFERROR((G79/F79),0))</f>
        <v/>
      </c>
      <c r="L79" s="17" t="str">
        <f>IF($A79="","",(G79*H79))</f>
        <v/>
      </c>
    </row>
    <row r="80" spans="1:12" x14ac:dyDescent="0.25">
      <c r="A80" s="11"/>
      <c r="B80" s="12"/>
      <c r="F80" s="13"/>
      <c r="G80" s="13"/>
      <c r="H80" s="14"/>
      <c r="J80" s="15" t="str">
        <f>IF($A80="","",MAX(0,(F80-G80)))</f>
        <v/>
      </c>
      <c r="K80" s="16" t="str">
        <f>IF($A80="","",IFERROR((G80/F80),0))</f>
        <v/>
      </c>
      <c r="L80" s="17" t="str">
        <f>IF($A80="","",(G80*H80))</f>
        <v/>
      </c>
    </row>
    <row r="81" spans="1:12" x14ac:dyDescent="0.25">
      <c r="A81" s="11"/>
      <c r="B81" s="12"/>
      <c r="F81" s="13"/>
      <c r="G81" s="13"/>
      <c r="H81" s="14"/>
      <c r="J81" s="15" t="str">
        <f>IF($A81="","",MAX(0,(F81-G81)))</f>
        <v/>
      </c>
      <c r="K81" s="16" t="str">
        <f>IF($A81="","",IFERROR((G81/F81),0))</f>
        <v/>
      </c>
      <c r="L81" s="17" t="str">
        <f>IF($A81="","",(G81*H81))</f>
        <v/>
      </c>
    </row>
    <row r="82" spans="1:12" x14ac:dyDescent="0.25">
      <c r="A82" s="11"/>
      <c r="B82" s="12"/>
      <c r="F82" s="13"/>
      <c r="G82" s="13"/>
      <c r="H82" s="14"/>
      <c r="J82" s="15" t="str">
        <f>IF($A82="","",MAX(0,(F82-G82)))</f>
        <v/>
      </c>
      <c r="K82" s="16" t="str">
        <f>IF($A82="","",IFERROR((G82/F82),0))</f>
        <v/>
      </c>
      <c r="L82" s="17" t="str">
        <f>IF($A82="","",(G82*H82))</f>
        <v/>
      </c>
    </row>
    <row r="83" spans="1:12" x14ac:dyDescent="0.25">
      <c r="A83" s="11"/>
      <c r="B83" s="12"/>
      <c r="F83" s="13"/>
      <c r="G83" s="13"/>
      <c r="H83" s="14"/>
      <c r="J83" s="15" t="str">
        <f>IF($A83="","",MAX(0,(F83-G83)))</f>
        <v/>
      </c>
      <c r="K83" s="16" t="str">
        <f>IF($A83="","",IFERROR((G83/F83),0))</f>
        <v/>
      </c>
      <c r="L83" s="17" t="str">
        <f>IF($A83="","",(G83*H83))</f>
        <v/>
      </c>
    </row>
    <row r="84" spans="1:12" x14ac:dyDescent="0.25">
      <c r="A84" s="11"/>
      <c r="B84" s="12"/>
      <c r="F84" s="13"/>
      <c r="G84" s="13"/>
      <c r="H84" s="14"/>
      <c r="J84" s="15" t="str">
        <f>IF($A84="","",MAX(0,(F84-G84)))</f>
        <v/>
      </c>
      <c r="K84" s="16" t="str">
        <f>IF($A84="","",IFERROR((G84/F84),0))</f>
        <v/>
      </c>
      <c r="L84" s="17" t="str">
        <f>IF($A84="","",(G84*H84))</f>
        <v/>
      </c>
    </row>
    <row r="85" spans="1:12" x14ac:dyDescent="0.25">
      <c r="A85" s="11"/>
      <c r="B85" s="12"/>
      <c r="F85" s="13"/>
      <c r="G85" s="13"/>
      <c r="H85" s="14"/>
      <c r="J85" s="15" t="str">
        <f>IF($A85="","",MAX(0,(F85-G85)))</f>
        <v/>
      </c>
      <c r="K85" s="16" t="str">
        <f>IF($A85="","",IFERROR((G85/F85),0))</f>
        <v/>
      </c>
      <c r="L85" s="17" t="str">
        <f>IF($A85="","",(G85*H85))</f>
        <v/>
      </c>
    </row>
    <row r="86" spans="1:12" x14ac:dyDescent="0.25">
      <c r="A86" s="11"/>
      <c r="B86" s="12"/>
      <c r="F86" s="13"/>
      <c r="G86" s="13"/>
      <c r="H86" s="14"/>
      <c r="J86" s="15" t="str">
        <f>IF($A86="","",MAX(0,(F86-G86)))</f>
        <v/>
      </c>
      <c r="K86" s="16" t="str">
        <f>IF($A86="","",IFERROR((G86/F86),0))</f>
        <v/>
      </c>
      <c r="L86" s="17" t="str">
        <f>IF($A86="","",(G86*H86))</f>
        <v/>
      </c>
    </row>
    <row r="87" spans="1:12" x14ac:dyDescent="0.25">
      <c r="A87" s="11"/>
      <c r="B87" s="12"/>
      <c r="F87" s="13"/>
      <c r="G87" s="13"/>
      <c r="H87" s="14"/>
      <c r="J87" s="15" t="str">
        <f>IF($A87="","",MAX(0,(F87-G87)))</f>
        <v/>
      </c>
      <c r="K87" s="16" t="str">
        <f>IF($A87="","",IFERROR((G87/F87),0))</f>
        <v/>
      </c>
      <c r="L87" s="17" t="str">
        <f>IF($A87="","",(G87*H87))</f>
        <v/>
      </c>
    </row>
    <row r="88" spans="1:12" x14ac:dyDescent="0.25">
      <c r="A88" s="11"/>
      <c r="B88" s="12"/>
      <c r="F88" s="13"/>
      <c r="G88" s="13"/>
      <c r="H88" s="14"/>
      <c r="J88" s="15" t="str">
        <f>IF($A88="","",MAX(0,(F88-G88)))</f>
        <v/>
      </c>
      <c r="K88" s="16" t="str">
        <f>IF($A88="","",IFERROR((G88/F88),0))</f>
        <v/>
      </c>
      <c r="L88" s="17" t="str">
        <f>IF($A88="","",(G88*H88))</f>
        <v/>
      </c>
    </row>
    <row r="89" spans="1:12" x14ac:dyDescent="0.25">
      <c r="A89" s="11"/>
      <c r="B89" s="12"/>
      <c r="F89" s="13"/>
      <c r="G89" s="13"/>
      <c r="H89" s="14"/>
      <c r="J89" s="15" t="str">
        <f>IF($A89="","",MAX(0,(F89-G89)))</f>
        <v/>
      </c>
      <c r="K89" s="16" t="str">
        <f>IF($A89="","",IFERROR((G89/F89),0))</f>
        <v/>
      </c>
      <c r="L89" s="17" t="str">
        <f>IF($A89="","",(G89*H89))</f>
        <v/>
      </c>
    </row>
    <row r="90" spans="1:12" x14ac:dyDescent="0.25">
      <c r="A90" s="11"/>
      <c r="B90" s="12"/>
      <c r="F90" s="13"/>
      <c r="G90" s="13"/>
      <c r="H90" s="14"/>
      <c r="J90" s="15" t="str">
        <f>IF($A90="","",MAX(0,(F90-G90)))</f>
        <v/>
      </c>
      <c r="K90" s="16" t="str">
        <f>IF($A90="","",IFERROR((G90/F90),0))</f>
        <v/>
      </c>
      <c r="L90" s="17" t="str">
        <f>IF($A90="","",(G90*H90))</f>
        <v/>
      </c>
    </row>
    <row r="91" spans="1:12" x14ac:dyDescent="0.25">
      <c r="A91" s="11"/>
      <c r="B91" s="12"/>
      <c r="F91" s="13"/>
      <c r="G91" s="13"/>
      <c r="H91" s="14"/>
      <c r="J91" s="15" t="str">
        <f>IF($A91="","",MAX(0,(F91-G91)))</f>
        <v/>
      </c>
      <c r="K91" s="16" t="str">
        <f>IF($A91="","",IFERROR((G91/F91),0))</f>
        <v/>
      </c>
      <c r="L91" s="17" t="str">
        <f>IF($A91="","",(G91*H91))</f>
        <v/>
      </c>
    </row>
    <row r="92" spans="1:12" x14ac:dyDescent="0.25">
      <c r="A92" s="11"/>
      <c r="B92" s="12"/>
      <c r="F92" s="13"/>
      <c r="G92" s="13"/>
      <c r="H92" s="14"/>
      <c r="J92" s="15" t="str">
        <f>IF($A92="","",MAX(0,(F92-G92)))</f>
        <v/>
      </c>
      <c r="K92" s="16" t="str">
        <f>IF($A92="","",IFERROR((G92/F92),0))</f>
        <v/>
      </c>
      <c r="L92" s="17" t="str">
        <f>IF($A92="","",(G92*H92))</f>
        <v/>
      </c>
    </row>
    <row r="93" spans="1:12" x14ac:dyDescent="0.25">
      <c r="A93" s="11"/>
      <c r="B93" s="12"/>
      <c r="F93" s="13"/>
      <c r="G93" s="13"/>
      <c r="H93" s="14"/>
      <c r="J93" s="15" t="str">
        <f>IF($A93="","",MAX(0,(F93-G93)))</f>
        <v/>
      </c>
      <c r="K93" s="16" t="str">
        <f>IF($A93="","",IFERROR((G93/F93),0))</f>
        <v/>
      </c>
      <c r="L93" s="17" t="str">
        <f>IF($A93="","",(G93*H93))</f>
        <v/>
      </c>
    </row>
    <row r="94" spans="1:12" x14ac:dyDescent="0.25">
      <c r="A94" s="11"/>
      <c r="B94" s="12"/>
      <c r="F94" s="13"/>
      <c r="G94" s="13"/>
      <c r="H94" s="14"/>
      <c r="J94" s="15" t="str">
        <f>IF($A94="","",MAX(0,(F94-G94)))</f>
        <v/>
      </c>
      <c r="K94" s="16" t="str">
        <f>IF($A94="","",IFERROR((G94/F94),0))</f>
        <v/>
      </c>
      <c r="L94" s="17" t="str">
        <f>IF($A94="","",(G94*H94))</f>
        <v/>
      </c>
    </row>
    <row r="95" spans="1:12" x14ac:dyDescent="0.25">
      <c r="A95" s="11"/>
      <c r="B95" s="12"/>
      <c r="F95" s="13"/>
      <c r="G95" s="13"/>
      <c r="H95" s="14"/>
      <c r="J95" s="15" t="str">
        <f>IF($A95="","",MAX(0,(F95-G95)))</f>
        <v/>
      </c>
      <c r="K95" s="16" t="str">
        <f>IF($A95="","",IFERROR((G95/F95),0))</f>
        <v/>
      </c>
      <c r="L95" s="17" t="str">
        <f>IF($A95="","",(G95*H95))</f>
        <v/>
      </c>
    </row>
    <row r="96" spans="1:12" x14ac:dyDescent="0.25">
      <c r="A96" s="11"/>
      <c r="B96" s="12"/>
      <c r="F96" s="13"/>
      <c r="G96" s="13"/>
      <c r="H96" s="14"/>
      <c r="J96" s="15" t="str">
        <f>IF($A96="","",MAX(0,(F96-G96)))</f>
        <v/>
      </c>
      <c r="K96" s="16" t="str">
        <f>IF($A96="","",IFERROR((G96/F96),0))</f>
        <v/>
      </c>
      <c r="L96" s="17" t="str">
        <f>IF($A96="","",(G96*H96))</f>
        <v/>
      </c>
    </row>
    <row r="97" spans="1:12" x14ac:dyDescent="0.25">
      <c r="A97" s="11"/>
      <c r="B97" s="12"/>
      <c r="F97" s="13"/>
      <c r="G97" s="13"/>
      <c r="H97" s="14"/>
      <c r="J97" s="15" t="str">
        <f>IF($A97="","",MAX(0,(F97-G97)))</f>
        <v/>
      </c>
      <c r="K97" s="16" t="str">
        <f>IF($A97="","",IFERROR((G97/F97),0))</f>
        <v/>
      </c>
      <c r="L97" s="17" t="str">
        <f>IF($A97="","",(G97*H97))</f>
        <v/>
      </c>
    </row>
    <row r="98" spans="1:12" x14ac:dyDescent="0.25">
      <c r="A98" s="11"/>
      <c r="B98" s="12"/>
      <c r="F98" s="13"/>
      <c r="G98" s="13"/>
      <c r="H98" s="14"/>
      <c r="J98" s="15" t="str">
        <f>IF($A98="","",MAX(0,(F98-G98)))</f>
        <v/>
      </c>
      <c r="K98" s="16" t="str">
        <f>IF($A98="","",IFERROR((G98/F98),0))</f>
        <v/>
      </c>
      <c r="L98" s="17" t="str">
        <f>IF($A98="","",(G98*H98))</f>
        <v/>
      </c>
    </row>
    <row r="99" spans="1:12" x14ac:dyDescent="0.25">
      <c r="A99" s="11"/>
      <c r="B99" s="12"/>
      <c r="F99" s="13"/>
      <c r="G99" s="13"/>
      <c r="H99" s="14"/>
      <c r="J99" s="15" t="str">
        <f>IF($A99="","",MAX(0,(F99-G99)))</f>
        <v/>
      </c>
      <c r="K99" s="16" t="str">
        <f>IF($A99="","",IFERROR((G99/F99),0))</f>
        <v/>
      </c>
      <c r="L99" s="17" t="str">
        <f>IF($A99="","",(G99*H99))</f>
        <v/>
      </c>
    </row>
    <row r="100" spans="1:12" x14ac:dyDescent="0.25">
      <c r="A100" s="11"/>
      <c r="B100" s="12"/>
      <c r="F100" s="13"/>
      <c r="G100" s="13"/>
      <c r="H100" s="14"/>
      <c r="J100" s="15" t="str">
        <f>IF($A100="","",MAX(0,(F100-G100)))</f>
        <v/>
      </c>
      <c r="K100" s="16" t="str">
        <f>IF($A100="","",IFERROR((G100/F100),0))</f>
        <v/>
      </c>
      <c r="L100" s="17" t="str">
        <f>IF($A100="","",(G100*H100))</f>
        <v/>
      </c>
    </row>
    <row r="101" spans="1:12" x14ac:dyDescent="0.25">
      <c r="A101" s="11"/>
      <c r="B101" s="12"/>
      <c r="F101" s="13"/>
      <c r="G101" s="13"/>
      <c r="H101" s="14"/>
      <c r="J101" s="15" t="str">
        <f>IF($A101="","",MAX(0,(F101-G101)))</f>
        <v/>
      </c>
      <c r="K101" s="16" t="str">
        <f>IF($A101="","",IFERROR((G101/F101),0))</f>
        <v/>
      </c>
      <c r="L101" s="17" t="str">
        <f>IF($A101="","",(G101*H101))</f>
        <v/>
      </c>
    </row>
    <row r="102" spans="1:12" x14ac:dyDescent="0.25">
      <c r="A102" s="11"/>
      <c r="B102" s="12"/>
      <c r="F102" s="13"/>
      <c r="G102" s="13"/>
      <c r="H102" s="14"/>
      <c r="J102" s="15" t="str">
        <f>IF($A102="","",MAX(0,(F102-G102)))</f>
        <v/>
      </c>
      <c r="K102" s="16" t="str">
        <f>IF($A102="","",IFERROR((G102/F102),0))</f>
        <v/>
      </c>
      <c r="L102" s="17" t="str">
        <f>IF($A102="","",(G102*H102))</f>
        <v/>
      </c>
    </row>
    <row r="103" spans="1:12" x14ac:dyDescent="0.25">
      <c r="A103" s="11"/>
      <c r="B103" s="12"/>
      <c r="F103" s="13"/>
      <c r="G103" s="13"/>
      <c r="H103" s="14"/>
      <c r="J103" s="15" t="str">
        <f>IF($A103="","",MAX(0,(F103-G103)))</f>
        <v/>
      </c>
      <c r="K103" s="16" t="str">
        <f>IF($A103="","",IFERROR((G103/F103),0))</f>
        <v/>
      </c>
      <c r="L103" s="17" t="str">
        <f>IF($A103="","",(G103*H103))</f>
        <v/>
      </c>
    </row>
    <row r="104" spans="1:12" x14ac:dyDescent="0.25">
      <c r="A104" s="11"/>
      <c r="B104" s="12"/>
      <c r="F104" s="13"/>
      <c r="G104" s="13"/>
      <c r="H104" s="14"/>
      <c r="J104" s="15" t="str">
        <f>IF($A104="","",MAX(0,(F104-G104)))</f>
        <v/>
      </c>
      <c r="K104" s="16" t="str">
        <f>IF($A104="","",IFERROR((G104/F104),0))</f>
        <v/>
      </c>
      <c r="L104" s="17" t="str">
        <f>IF($A104="","",(G104*H104))</f>
        <v/>
      </c>
    </row>
    <row r="105" spans="1:12" x14ac:dyDescent="0.25">
      <c r="A105" s="11"/>
      <c r="B105" s="12"/>
      <c r="F105" s="13"/>
      <c r="G105" s="13"/>
      <c r="H105" s="14"/>
      <c r="J105" s="15" t="str">
        <f>IF($A105="","",MAX(0,(F105-G105)))</f>
        <v/>
      </c>
      <c r="K105" s="16" t="str">
        <f>IF($A105="","",IFERROR((G105/F105),0))</f>
        <v/>
      </c>
      <c r="L105" s="17" t="str">
        <f>IF($A105="","",(G105*H105))</f>
        <v/>
      </c>
    </row>
    <row r="106" spans="1:12" x14ac:dyDescent="0.25">
      <c r="A106" s="11"/>
      <c r="B106" s="12"/>
      <c r="F106" s="13"/>
      <c r="G106" s="13"/>
      <c r="H106" s="14"/>
      <c r="J106" s="15" t="str">
        <f>IF($A106="","",MAX(0,(F106-G106)))</f>
        <v/>
      </c>
      <c r="K106" s="16" t="str">
        <f>IF($A106="","",IFERROR((G106/F106),0))</f>
        <v/>
      </c>
      <c r="L106" s="17" t="str">
        <f>IF($A106="","",(G106*H106))</f>
        <v/>
      </c>
    </row>
    <row r="107" spans="1:12" x14ac:dyDescent="0.25">
      <c r="A107" s="11"/>
      <c r="B107" s="12"/>
      <c r="F107" s="13"/>
      <c r="G107" s="13"/>
      <c r="H107" s="14"/>
      <c r="J107" s="15" t="str">
        <f>IF($A107="","",MAX(0,(F107-G107)))</f>
        <v/>
      </c>
      <c r="K107" s="16" t="str">
        <f>IF($A107="","",IFERROR((G107/F107),0))</f>
        <v/>
      </c>
      <c r="L107" s="17" t="str">
        <f>IF($A107="","",(G107*H107))</f>
        <v/>
      </c>
    </row>
    <row r="108" spans="1:12" x14ac:dyDescent="0.25">
      <c r="A108" s="11"/>
      <c r="B108" s="12"/>
      <c r="F108" s="13"/>
      <c r="G108" s="13"/>
      <c r="H108" s="14"/>
      <c r="J108" s="15" t="str">
        <f>IF($A108="","",MAX(0,(F108-G108)))</f>
        <v/>
      </c>
      <c r="K108" s="16" t="str">
        <f>IF($A108="","",IFERROR((G108/F108),0))</f>
        <v/>
      </c>
      <c r="L108" s="17" t="str">
        <f>IF($A108="","",(G108*H108))</f>
        <v/>
      </c>
    </row>
    <row r="109" spans="1:12" x14ac:dyDescent="0.25">
      <c r="A109" s="11"/>
      <c r="B109" s="12"/>
      <c r="F109" s="13"/>
      <c r="G109" s="13"/>
      <c r="H109" s="14"/>
      <c r="J109" s="15" t="str">
        <f>IF($A109="","",MAX(0,(F109-G109)))</f>
        <v/>
      </c>
      <c r="K109" s="16" t="str">
        <f>IF($A109="","",IFERROR((G109/F109),0))</f>
        <v/>
      </c>
      <c r="L109" s="17" t="str">
        <f>IF($A109="","",(G109*H109))</f>
        <v/>
      </c>
    </row>
    <row r="110" spans="1:12" x14ac:dyDescent="0.25">
      <c r="A110" s="11"/>
      <c r="B110" s="12"/>
      <c r="F110" s="13"/>
      <c r="G110" s="13"/>
      <c r="H110" s="14"/>
      <c r="J110" s="15" t="str">
        <f>IF($A110="","",MAX(0,(F110-G110)))</f>
        <v/>
      </c>
      <c r="K110" s="16" t="str">
        <f>IF($A110="","",IFERROR((G110/F110),0))</f>
        <v/>
      </c>
      <c r="L110" s="17" t="str">
        <f>IF($A110="","",(G110*H110))</f>
        <v/>
      </c>
    </row>
    <row r="111" spans="1:12" x14ac:dyDescent="0.25">
      <c r="A111" s="11"/>
      <c r="B111" s="12"/>
      <c r="F111" s="13"/>
      <c r="G111" s="13"/>
      <c r="H111" s="14"/>
      <c r="J111" s="15" t="str">
        <f>IF($A111="","",MAX(0,(F111-G111)))</f>
        <v/>
      </c>
      <c r="K111" s="16" t="str">
        <f>IF($A111="","",IFERROR((G111/F111),0))</f>
        <v/>
      </c>
      <c r="L111" s="17" t="str">
        <f>IF($A111="","",(G111*H111))</f>
        <v/>
      </c>
    </row>
    <row r="112" spans="1:12" x14ac:dyDescent="0.25">
      <c r="A112" s="11"/>
      <c r="B112" s="12"/>
      <c r="F112" s="13"/>
      <c r="G112" s="13"/>
      <c r="H112" s="14"/>
      <c r="J112" s="15" t="str">
        <f>IF($A112="","",MAX(0,(F112-G112)))</f>
        <v/>
      </c>
      <c r="K112" s="16" t="str">
        <f>IF($A112="","",IFERROR((G112/F112),0))</f>
        <v/>
      </c>
      <c r="L112" s="17" t="str">
        <f>IF($A112="","",(G112*H112))</f>
        <v/>
      </c>
    </row>
    <row r="113" spans="1:12" x14ac:dyDescent="0.25">
      <c r="A113" s="11"/>
      <c r="B113" s="12"/>
      <c r="F113" s="13"/>
      <c r="G113" s="13"/>
      <c r="H113" s="14"/>
      <c r="J113" s="15" t="str">
        <f>IF($A113="","",MAX(0,(F113-G113)))</f>
        <v/>
      </c>
      <c r="K113" s="16" t="str">
        <f>IF($A113="","",IFERROR((G113/F113),0))</f>
        <v/>
      </c>
      <c r="L113" s="17" t="str">
        <f>IF($A113="","",(G113*H113))</f>
        <v/>
      </c>
    </row>
    <row r="114" spans="1:12" x14ac:dyDescent="0.25">
      <c r="A114" s="11"/>
      <c r="B114" s="12"/>
      <c r="F114" s="13"/>
      <c r="G114" s="13"/>
      <c r="H114" s="14"/>
      <c r="J114" s="15" t="str">
        <f>IF($A114="","",MAX(0,(F114-G114)))</f>
        <v/>
      </c>
      <c r="K114" s="16" t="str">
        <f>IF($A114="","",IFERROR((G114/F114),0))</f>
        <v/>
      </c>
      <c r="L114" s="17" t="str">
        <f>IF($A114="","",(G114*H114))</f>
        <v/>
      </c>
    </row>
    <row r="115" spans="1:12" x14ac:dyDescent="0.25">
      <c r="A115" s="11"/>
      <c r="B115" s="12"/>
      <c r="F115" s="13"/>
      <c r="G115" s="13"/>
      <c r="H115" s="14"/>
      <c r="J115" s="15" t="str">
        <f>IF($A115="","",MAX(0,(F115-G115)))</f>
        <v/>
      </c>
      <c r="K115" s="16" t="str">
        <f>IF($A115="","",IFERROR((G115/F115),0))</f>
        <v/>
      </c>
      <c r="L115" s="17" t="str">
        <f>IF($A115="","",(G115*H115))</f>
        <v/>
      </c>
    </row>
    <row r="116" spans="1:12" x14ac:dyDescent="0.25">
      <c r="A116" s="11"/>
      <c r="B116" s="12"/>
      <c r="F116" s="13"/>
      <c r="G116" s="13"/>
      <c r="H116" s="14"/>
      <c r="J116" s="15" t="str">
        <f>IF($A116="","",MAX(0,(F116-G116)))</f>
        <v/>
      </c>
      <c r="K116" s="16" t="str">
        <f>IF($A116="","",IFERROR((G116/F116),0))</f>
        <v/>
      </c>
      <c r="L116" s="17" t="str">
        <f>IF($A116="","",(G116*H116))</f>
        <v/>
      </c>
    </row>
    <row r="117" spans="1:12" x14ac:dyDescent="0.25">
      <c r="A117" s="11"/>
      <c r="B117" s="12"/>
      <c r="F117" s="13"/>
      <c r="G117" s="13"/>
      <c r="H117" s="14"/>
      <c r="J117" s="15" t="str">
        <f>IF($A117="","",MAX(0,(F117-G117)))</f>
        <v/>
      </c>
      <c r="K117" s="16" t="str">
        <f>IF($A117="","",IFERROR((G117/F117),0))</f>
        <v/>
      </c>
      <c r="L117" s="17" t="str">
        <f>IF($A117="","",(G117*H117))</f>
        <v/>
      </c>
    </row>
    <row r="118" spans="1:12" x14ac:dyDescent="0.25">
      <c r="A118" s="11"/>
      <c r="B118" s="12"/>
      <c r="F118" s="13"/>
      <c r="G118" s="13"/>
      <c r="H118" s="14"/>
      <c r="J118" s="15" t="str">
        <f>IF($A118="","",MAX(0,(F118-G118)))</f>
        <v/>
      </c>
      <c r="K118" s="16" t="str">
        <f>IF($A118="","",IFERROR((G118/F118),0))</f>
        <v/>
      </c>
      <c r="L118" s="17" t="str">
        <f>IF($A118="","",(G118*H118))</f>
        <v/>
      </c>
    </row>
    <row r="119" spans="1:12" x14ac:dyDescent="0.25">
      <c r="A119" s="11"/>
      <c r="B119" s="12"/>
      <c r="F119" s="13"/>
      <c r="G119" s="13"/>
      <c r="H119" s="14"/>
      <c r="J119" s="15" t="str">
        <f>IF($A119="","",MAX(0,(F119-G119)))</f>
        <v/>
      </c>
      <c r="K119" s="16" t="str">
        <f>IF($A119="","",IFERROR((G119/F119),0))</f>
        <v/>
      </c>
      <c r="L119" s="17" t="str">
        <f>IF($A119="","",(G119*H119))</f>
        <v/>
      </c>
    </row>
    <row r="120" spans="1:12" x14ac:dyDescent="0.25">
      <c r="A120" s="11"/>
      <c r="B120" s="12"/>
      <c r="F120" s="13"/>
      <c r="G120" s="13"/>
      <c r="H120" s="14"/>
      <c r="J120" s="15" t="str">
        <f>IF($A120="","",MAX(0,(F120-G120)))</f>
        <v/>
      </c>
      <c r="K120" s="16" t="str">
        <f>IF($A120="","",IFERROR((G120/F120),0))</f>
        <v/>
      </c>
      <c r="L120" s="17" t="str">
        <f>IF($A120="","",(G120*H120))</f>
        <v/>
      </c>
    </row>
    <row r="121" spans="1:12" x14ac:dyDescent="0.25">
      <c r="A121" s="11"/>
      <c r="B121" s="12"/>
      <c r="F121" s="13"/>
      <c r="G121" s="13"/>
      <c r="H121" s="14"/>
      <c r="J121" s="15" t="str">
        <f>IF($A121="","",MAX(0,(F121-G121)))</f>
        <v/>
      </c>
      <c r="K121" s="16" t="str">
        <f>IF($A121="","",IFERROR((G121/F121),0))</f>
        <v/>
      </c>
      <c r="L121" s="17" t="str">
        <f>IF($A121="","",(G121*H121))</f>
        <v/>
      </c>
    </row>
    <row r="122" spans="1:12" x14ac:dyDescent="0.25">
      <c r="A122" s="11"/>
      <c r="B122" s="12"/>
      <c r="F122" s="13"/>
      <c r="G122" s="13"/>
      <c r="H122" s="14"/>
      <c r="J122" s="15" t="str">
        <f>IF($A122="","",MAX(0,(F122-G122)))</f>
        <v/>
      </c>
      <c r="K122" s="16" t="str">
        <f>IF($A122="","",IFERROR((G122/F122),0))</f>
        <v/>
      </c>
      <c r="L122" s="17" t="str">
        <f>IF($A122="","",(G122*H122))</f>
        <v/>
      </c>
    </row>
    <row r="123" spans="1:12" x14ac:dyDescent="0.25">
      <c r="A123" s="11"/>
      <c r="B123" s="12"/>
      <c r="F123" s="13"/>
      <c r="G123" s="13"/>
      <c r="H123" s="14"/>
      <c r="J123" s="15" t="str">
        <f>IF($A123="","",MAX(0,(F123-G123)))</f>
        <v/>
      </c>
      <c r="K123" s="16" t="str">
        <f>IF($A123="","",IFERROR((G123/F123),0))</f>
        <v/>
      </c>
      <c r="L123" s="17" t="str">
        <f>IF($A123="","",(G123*H123))</f>
        <v/>
      </c>
    </row>
    <row r="124" spans="1:12" x14ac:dyDescent="0.25">
      <c r="A124" s="11"/>
      <c r="B124" s="12"/>
      <c r="F124" s="13"/>
      <c r="G124" s="13"/>
      <c r="H124" s="14"/>
      <c r="J124" s="15" t="str">
        <f>IF($A124="","",MAX(0,(F124-G124)))</f>
        <v/>
      </c>
      <c r="K124" s="16" t="str">
        <f>IF($A124="","",IFERROR((G124/F124),0))</f>
        <v/>
      </c>
      <c r="L124" s="17" t="str">
        <f>IF($A124="","",(G124*H124))</f>
        <v/>
      </c>
    </row>
    <row r="125" spans="1:12" x14ac:dyDescent="0.25">
      <c r="A125" s="11"/>
      <c r="B125" s="12"/>
      <c r="F125" s="13"/>
      <c r="G125" s="13"/>
      <c r="H125" s="14"/>
      <c r="J125" s="15" t="str">
        <f>IF($A125="","",MAX(0,(F125-G125)))</f>
        <v/>
      </c>
      <c r="K125" s="16" t="str">
        <f>IF($A125="","",IFERROR((G125/F125),0))</f>
        <v/>
      </c>
      <c r="L125" s="17" t="str">
        <f>IF($A125="","",(G125*H125))</f>
        <v/>
      </c>
    </row>
    <row r="126" spans="1:12" x14ac:dyDescent="0.25">
      <c r="A126" s="11"/>
      <c r="B126" s="12"/>
      <c r="F126" s="13"/>
      <c r="G126" s="13"/>
      <c r="H126" s="14"/>
      <c r="J126" s="15" t="str">
        <f>IF($A126="","",MAX(0,(F126-G126)))</f>
        <v/>
      </c>
      <c r="K126" s="16" t="str">
        <f>IF($A126="","",IFERROR((G126/F126),0))</f>
        <v/>
      </c>
      <c r="L126" s="17" t="str">
        <f>IF($A126="","",(G126*H126))</f>
        <v/>
      </c>
    </row>
    <row r="127" spans="1:12" x14ac:dyDescent="0.25">
      <c r="A127" s="11"/>
      <c r="B127" s="12"/>
      <c r="F127" s="13"/>
      <c r="G127" s="13"/>
      <c r="H127" s="14"/>
      <c r="J127" s="15" t="str">
        <f>IF($A127="","",MAX(0,(F127-G127)))</f>
        <v/>
      </c>
      <c r="K127" s="16" t="str">
        <f>IF($A127="","",IFERROR((G127/F127),0))</f>
        <v/>
      </c>
      <c r="L127" s="17" t="str">
        <f>IF($A127="","",(G127*H127))</f>
        <v/>
      </c>
    </row>
    <row r="128" spans="1:12" x14ac:dyDescent="0.25">
      <c r="A128" s="11"/>
      <c r="B128" s="12"/>
      <c r="F128" s="13"/>
      <c r="G128" s="13"/>
      <c r="H128" s="14"/>
      <c r="J128" s="15" t="str">
        <f>IF($A128="","",MAX(0,(F128-G128)))</f>
        <v/>
      </c>
      <c r="K128" s="16" t="str">
        <f>IF($A128="","",IFERROR((G128/F128),0))</f>
        <v/>
      </c>
      <c r="L128" s="17" t="str">
        <f>IF($A128="","",(G128*H128))</f>
        <v/>
      </c>
    </row>
    <row r="129" spans="1:12" x14ac:dyDescent="0.25">
      <c r="A129" s="11"/>
      <c r="B129" s="12"/>
      <c r="F129" s="13"/>
      <c r="G129" s="13"/>
      <c r="H129" s="14"/>
      <c r="J129" s="15" t="str">
        <f>IF($A129="","",MAX(0,(F129-G129)))</f>
        <v/>
      </c>
      <c r="K129" s="16" t="str">
        <f>IF($A129="","",IFERROR((G129/F129),0))</f>
        <v/>
      </c>
      <c r="L129" s="17" t="str">
        <f>IF($A129="","",(G129*H129))</f>
        <v/>
      </c>
    </row>
    <row r="130" spans="1:12" x14ac:dyDescent="0.25">
      <c r="A130" s="11"/>
      <c r="B130" s="12"/>
      <c r="F130" s="13"/>
      <c r="G130" s="13"/>
      <c r="H130" s="14"/>
      <c r="J130" s="15" t="str">
        <f>IF($A130="","",MAX(0,(F130-G130)))</f>
        <v/>
      </c>
      <c r="K130" s="16" t="str">
        <f>IF($A130="","",IFERROR((G130/F130),0))</f>
        <v/>
      </c>
      <c r="L130" s="17" t="str">
        <f>IF($A130="","",(G130*H130))</f>
        <v/>
      </c>
    </row>
    <row r="131" spans="1:12" x14ac:dyDescent="0.25">
      <c r="A131" s="11"/>
      <c r="B131" s="12"/>
      <c r="F131" s="13"/>
      <c r="G131" s="13"/>
      <c r="H131" s="14"/>
      <c r="J131" s="15" t="str">
        <f>IF($A131="","",MAX(0,(F131-G131)))</f>
        <v/>
      </c>
      <c r="K131" s="16" t="str">
        <f>IF($A131="","",IFERROR((G131/F131),0))</f>
        <v/>
      </c>
      <c r="L131" s="17" t="str">
        <f>IF($A131="","",(G131*H131))</f>
        <v/>
      </c>
    </row>
    <row r="132" spans="1:12" x14ac:dyDescent="0.25">
      <c r="A132" s="11"/>
      <c r="B132" s="12"/>
      <c r="F132" s="13"/>
      <c r="G132" s="13"/>
      <c r="H132" s="14"/>
      <c r="J132" s="15" t="str">
        <f>IF($A132="","",MAX(0,(F132-G132)))</f>
        <v/>
      </c>
      <c r="K132" s="16" t="str">
        <f>IF($A132="","",IFERROR((G132/F132),0))</f>
        <v/>
      </c>
      <c r="L132" s="17" t="str">
        <f>IF($A132="","",(G132*H132))</f>
        <v/>
      </c>
    </row>
    <row r="133" spans="1:12" x14ac:dyDescent="0.25">
      <c r="A133" s="11"/>
      <c r="B133" s="12"/>
      <c r="F133" s="13"/>
      <c r="G133" s="13"/>
      <c r="H133" s="14"/>
      <c r="J133" s="15" t="str">
        <f>IF($A133="","",MAX(0,(F133-G133)))</f>
        <v/>
      </c>
      <c r="K133" s="16" t="str">
        <f>IF($A133="","",IFERROR((G133/F133),0))</f>
        <v/>
      </c>
      <c r="L133" s="17" t="str">
        <f>IF($A133="","",(G133*H133))</f>
        <v/>
      </c>
    </row>
    <row r="134" spans="1:12" x14ac:dyDescent="0.25">
      <c r="A134" s="11"/>
      <c r="B134" s="12"/>
      <c r="F134" s="13"/>
      <c r="G134" s="13"/>
      <c r="H134" s="14"/>
      <c r="J134" s="15" t="str">
        <f>IF($A134="","",MAX(0,(F134-G134)))</f>
        <v/>
      </c>
      <c r="K134" s="16" t="str">
        <f>IF($A134="","",IFERROR((G134/F134),0))</f>
        <v/>
      </c>
      <c r="L134" s="17" t="str">
        <f>IF($A134="","",(G134*H134))</f>
        <v/>
      </c>
    </row>
    <row r="135" spans="1:12" x14ac:dyDescent="0.25">
      <c r="A135" s="11"/>
      <c r="B135" s="12"/>
      <c r="F135" s="13"/>
      <c r="G135" s="13"/>
      <c r="H135" s="14"/>
      <c r="J135" s="15" t="str">
        <f>IF($A135="","",MAX(0,(F135-G135)))</f>
        <v/>
      </c>
      <c r="K135" s="16" t="str">
        <f>IF($A135="","",IFERROR((G135/F135),0))</f>
        <v/>
      </c>
      <c r="L135" s="17" t="str">
        <f>IF($A135="","",(G135*H135))</f>
        <v/>
      </c>
    </row>
    <row r="136" spans="1:12" x14ac:dyDescent="0.25">
      <c r="A136" s="11"/>
      <c r="B136" s="12"/>
      <c r="F136" s="13"/>
      <c r="G136" s="13"/>
      <c r="H136" s="14"/>
      <c r="J136" s="15" t="str">
        <f>IF($A136="","",MAX(0,(F136-G136)))</f>
        <v/>
      </c>
      <c r="K136" s="16" t="str">
        <f>IF($A136="","",IFERROR((G136/F136),0))</f>
        <v/>
      </c>
      <c r="L136" s="17" t="str">
        <f>IF($A136="","",(G136*H136))</f>
        <v/>
      </c>
    </row>
    <row r="137" spans="1:12" x14ac:dyDescent="0.25">
      <c r="A137" s="11"/>
      <c r="B137" s="12"/>
      <c r="F137" s="13"/>
      <c r="G137" s="13"/>
      <c r="H137" s="14"/>
      <c r="J137" s="15" t="str">
        <f>IF($A137="","",MAX(0,(F137-G137)))</f>
        <v/>
      </c>
      <c r="K137" s="16" t="str">
        <f>IF($A137="","",IFERROR((G137/F137),0))</f>
        <v/>
      </c>
      <c r="L137" s="17" t="str">
        <f>IF($A137="","",(G137*H137))</f>
        <v/>
      </c>
    </row>
    <row r="138" spans="1:12" x14ac:dyDescent="0.25">
      <c r="A138" s="11"/>
      <c r="B138" s="12"/>
      <c r="F138" s="13"/>
      <c r="G138" s="13"/>
      <c r="H138" s="14"/>
      <c r="J138" s="15" t="str">
        <f>IF($A138="","",MAX(0,(F138-G138)))</f>
        <v/>
      </c>
      <c r="K138" s="16" t="str">
        <f>IF($A138="","",IFERROR((G138/F138),0))</f>
        <v/>
      </c>
      <c r="L138" s="17" t="str">
        <f>IF($A138="","",(G138*H138))</f>
        <v/>
      </c>
    </row>
    <row r="139" spans="1:12" x14ac:dyDescent="0.25">
      <c r="A139" s="11"/>
      <c r="B139" s="12"/>
      <c r="F139" s="13"/>
      <c r="G139" s="13"/>
      <c r="H139" s="14"/>
      <c r="J139" s="15" t="str">
        <f>IF($A139="","",MAX(0,(F139-G139)))</f>
        <v/>
      </c>
      <c r="K139" s="16" t="str">
        <f>IF($A139="","",IFERROR((G139/F139),0))</f>
        <v/>
      </c>
      <c r="L139" s="17" t="str">
        <f>IF($A139="","",(G139*H139))</f>
        <v/>
      </c>
    </row>
    <row r="140" spans="1:12" x14ac:dyDescent="0.25">
      <c r="A140" s="11"/>
      <c r="B140" s="12"/>
      <c r="F140" s="13"/>
      <c r="G140" s="13"/>
      <c r="H140" s="14"/>
      <c r="J140" s="15" t="str">
        <f>IF($A140="","",MAX(0,(F140-G140)))</f>
        <v/>
      </c>
      <c r="K140" s="16" t="str">
        <f>IF($A140="","",IFERROR((G140/F140),0))</f>
        <v/>
      </c>
      <c r="L140" s="17" t="str">
        <f>IF($A140="","",(G140*H140))</f>
        <v/>
      </c>
    </row>
    <row r="141" spans="1:12" x14ac:dyDescent="0.25">
      <c r="A141" s="11"/>
      <c r="B141" s="12"/>
      <c r="F141" s="13"/>
      <c r="G141" s="13"/>
      <c r="H141" s="14"/>
      <c r="J141" s="15" t="str">
        <f>IF($A141="","",MAX(0,(F141-G141)))</f>
        <v/>
      </c>
      <c r="K141" s="16" t="str">
        <f>IF($A141="","",IFERROR((G141/F141),0))</f>
        <v/>
      </c>
      <c r="L141" s="17" t="str">
        <f>IF($A141="","",(G141*H141))</f>
        <v/>
      </c>
    </row>
    <row r="142" spans="1:12" x14ac:dyDescent="0.25">
      <c r="A142" s="11"/>
      <c r="B142" s="12"/>
      <c r="F142" s="13"/>
      <c r="G142" s="13"/>
      <c r="H142" s="14"/>
      <c r="J142" s="15" t="str">
        <f>IF($A142="","",MAX(0,(F142-G142)))</f>
        <v/>
      </c>
      <c r="K142" s="16" t="str">
        <f>IF($A142="","",IFERROR((G142/F142),0))</f>
        <v/>
      </c>
      <c r="L142" s="17" t="str">
        <f>IF($A142="","",(G142*H142))</f>
        <v/>
      </c>
    </row>
    <row r="143" spans="1:12" x14ac:dyDescent="0.25">
      <c r="A143" s="11"/>
      <c r="B143" s="12"/>
      <c r="F143" s="13"/>
      <c r="G143" s="13"/>
      <c r="H143" s="14"/>
      <c r="J143" s="15" t="str">
        <f>IF($A143="","",MAX(0,(F143-G143)))</f>
        <v/>
      </c>
      <c r="K143" s="16" t="str">
        <f>IF($A143="","",IFERROR((G143/F143),0))</f>
        <v/>
      </c>
      <c r="L143" s="17" t="str">
        <f>IF($A143="","",(G143*H143))</f>
        <v/>
      </c>
    </row>
    <row r="144" spans="1:12" x14ac:dyDescent="0.25">
      <c r="A144" s="11"/>
      <c r="B144" s="12"/>
      <c r="F144" s="13"/>
      <c r="G144" s="13"/>
      <c r="H144" s="14"/>
      <c r="J144" s="15" t="str">
        <f>IF($A144="","",MAX(0,(F144-G144)))</f>
        <v/>
      </c>
      <c r="K144" s="16" t="str">
        <f>IF($A144="","",IFERROR((G144/F144),0))</f>
        <v/>
      </c>
      <c r="L144" s="17" t="str">
        <f>IF($A144="","",(G144*H144))</f>
        <v/>
      </c>
    </row>
    <row r="145" spans="1:12" x14ac:dyDescent="0.25">
      <c r="A145" s="11"/>
      <c r="B145" s="12"/>
      <c r="F145" s="13"/>
      <c r="G145" s="13"/>
      <c r="H145" s="14"/>
      <c r="J145" s="15" t="str">
        <f>IF($A145="","",MAX(0,(F145-G145)))</f>
        <v/>
      </c>
      <c r="K145" s="16" t="str">
        <f>IF($A145="","",IFERROR((G145/F145),0))</f>
        <v/>
      </c>
      <c r="L145" s="17" t="str">
        <f>IF($A145="","",(G145*H145))</f>
        <v/>
      </c>
    </row>
    <row r="146" spans="1:12" x14ac:dyDescent="0.25">
      <c r="A146" s="11"/>
      <c r="B146" s="12"/>
      <c r="F146" s="13"/>
      <c r="G146" s="13"/>
      <c r="H146" s="14"/>
      <c r="J146" s="15" t="str">
        <f>IF($A146="","",MAX(0,(F146-G146)))</f>
        <v/>
      </c>
      <c r="K146" s="16" t="str">
        <f>IF($A146="","",IFERROR((G146/F146),0))</f>
        <v/>
      </c>
      <c r="L146" s="17" t="str">
        <f>IF($A146="","",(G146*H146))</f>
        <v/>
      </c>
    </row>
    <row r="147" spans="1:12" x14ac:dyDescent="0.25">
      <c r="A147" s="11"/>
      <c r="B147" s="12"/>
      <c r="F147" s="13"/>
      <c r="G147" s="13"/>
      <c r="H147" s="14"/>
      <c r="J147" s="15" t="str">
        <f>IF($A147="","",MAX(0,(F147-G147)))</f>
        <v/>
      </c>
      <c r="K147" s="16" t="str">
        <f>IF($A147="","",IFERROR((G147/F147),0))</f>
        <v/>
      </c>
      <c r="L147" s="17" t="str">
        <f>IF($A147="","",(G147*H147))</f>
        <v/>
      </c>
    </row>
    <row r="148" spans="1:12" x14ac:dyDescent="0.25">
      <c r="A148" s="11"/>
      <c r="B148" s="12"/>
      <c r="F148" s="13"/>
      <c r="G148" s="13"/>
      <c r="H148" s="14"/>
      <c r="J148" s="15" t="str">
        <f>IF($A148="","",MAX(0,(F148-G148)))</f>
        <v/>
      </c>
      <c r="K148" s="16" t="str">
        <f>IF($A148="","",IFERROR((G148/F148),0))</f>
        <v/>
      </c>
      <c r="L148" s="17" t="str">
        <f>IF($A148="","",(G148*H148))</f>
        <v/>
      </c>
    </row>
    <row r="149" spans="1:12" x14ac:dyDescent="0.25">
      <c r="A149" s="11"/>
      <c r="B149" s="12"/>
      <c r="F149" s="13"/>
      <c r="G149" s="13"/>
      <c r="H149" s="14"/>
      <c r="J149" s="15" t="str">
        <f>IF($A149="","",MAX(0,(F149-G149)))</f>
        <v/>
      </c>
      <c r="K149" s="16" t="str">
        <f>IF($A149="","",IFERROR((G149/F149),0))</f>
        <v/>
      </c>
      <c r="L149" s="17" t="str">
        <f>IF($A149="","",(G149*H149))</f>
        <v/>
      </c>
    </row>
    <row r="150" spans="1:12" x14ac:dyDescent="0.25">
      <c r="A150" s="11"/>
      <c r="B150" s="12"/>
      <c r="F150" s="13"/>
      <c r="G150" s="13"/>
      <c r="H150" s="14"/>
      <c r="J150" s="15" t="str">
        <f>IF($A150="","",MAX(0,(F150-G150)))</f>
        <v/>
      </c>
      <c r="K150" s="16" t="str">
        <f>IF($A150="","",IFERROR((G150/F150),0))</f>
        <v/>
      </c>
      <c r="L150" s="17" t="str">
        <f>IF($A150="","",(G150*H150))</f>
        <v/>
      </c>
    </row>
    <row r="151" spans="1:12" x14ac:dyDescent="0.25">
      <c r="A151" s="11"/>
      <c r="B151" s="12"/>
      <c r="F151" s="13"/>
      <c r="G151" s="13"/>
      <c r="H151" s="14"/>
      <c r="J151" s="15" t="str">
        <f>IF($A151="","",MAX(0,(F151-G151)))</f>
        <v/>
      </c>
      <c r="K151" s="16" t="str">
        <f>IF($A151="","",IFERROR((G151/F151),0))</f>
        <v/>
      </c>
      <c r="L151" s="17" t="str">
        <f>IF($A151="","",(G151*H151))</f>
        <v/>
      </c>
    </row>
    <row r="152" spans="1:12" x14ac:dyDescent="0.25">
      <c r="A152" s="11"/>
      <c r="B152" s="12"/>
      <c r="F152" s="13"/>
      <c r="G152" s="13"/>
      <c r="H152" s="14"/>
      <c r="J152" s="15" t="str">
        <f>IF($A152="","",MAX(0,(F152-G152)))</f>
        <v/>
      </c>
      <c r="K152" s="16" t="str">
        <f>IF($A152="","",IFERROR((G152/F152),0))</f>
        <v/>
      </c>
      <c r="L152" s="17" t="str">
        <f>IF($A152="","",(G152*H152))</f>
        <v/>
      </c>
    </row>
    <row r="153" spans="1:12" x14ac:dyDescent="0.25">
      <c r="A153" s="11"/>
      <c r="B153" s="12"/>
      <c r="F153" s="13"/>
      <c r="G153" s="13"/>
      <c r="H153" s="14"/>
      <c r="J153" s="15" t="str">
        <f>IF($A153="","",MAX(0,(F153-G153)))</f>
        <v/>
      </c>
      <c r="K153" s="16" t="str">
        <f>IF($A153="","",IFERROR((G153/F153),0))</f>
        <v/>
      </c>
      <c r="L153" s="17" t="str">
        <f>IF($A153="","",(G153*H153))</f>
        <v/>
      </c>
    </row>
    <row r="154" spans="1:12" x14ac:dyDescent="0.25">
      <c r="A154" s="11"/>
      <c r="B154" s="12"/>
      <c r="F154" s="13"/>
      <c r="G154" s="13"/>
      <c r="H154" s="14"/>
      <c r="J154" s="15" t="str">
        <f>IF($A154="","",MAX(0,(F154-G154)))</f>
        <v/>
      </c>
      <c r="K154" s="16" t="str">
        <f>IF($A154="","",IFERROR((G154/F154),0))</f>
        <v/>
      </c>
      <c r="L154" s="17" t="str">
        <f>IF($A154="","",(G154*H154))</f>
        <v/>
      </c>
    </row>
    <row r="155" spans="1:12" x14ac:dyDescent="0.25">
      <c r="A155" s="11"/>
      <c r="B155" s="12"/>
      <c r="F155" s="13"/>
      <c r="G155" s="13"/>
      <c r="H155" s="14"/>
      <c r="J155" s="15" t="str">
        <f>IF($A155="","",MAX(0,(F155-G155)))</f>
        <v/>
      </c>
      <c r="K155" s="16" t="str">
        <f>IF($A155="","",IFERROR((G155/F155),0))</f>
        <v/>
      </c>
      <c r="L155" s="17" t="str">
        <f>IF($A155="","",(G155*H155))</f>
        <v/>
      </c>
    </row>
    <row r="156" spans="1:12" x14ac:dyDescent="0.25">
      <c r="A156" s="11"/>
      <c r="B156" s="12"/>
      <c r="F156" s="13"/>
      <c r="G156" s="13"/>
      <c r="H156" s="14"/>
      <c r="J156" s="15" t="str">
        <f>IF($A156="","",MAX(0,(F156-G156)))</f>
        <v/>
      </c>
      <c r="K156" s="16" t="str">
        <f>IF($A156="","",IFERROR((G156/F156),0))</f>
        <v/>
      </c>
      <c r="L156" s="17" t="str">
        <f>IF($A156="","",(G156*H156))</f>
        <v/>
      </c>
    </row>
    <row r="157" spans="1:12" x14ac:dyDescent="0.25">
      <c r="A157" s="11"/>
      <c r="B157" s="12"/>
      <c r="F157" s="13"/>
      <c r="G157" s="13"/>
      <c r="H157" s="14"/>
      <c r="J157" s="15" t="str">
        <f>IF($A157="","",MAX(0,(F157-G157)))</f>
        <v/>
      </c>
      <c r="K157" s="16" t="str">
        <f>IF($A157="","",IFERROR((G157/F157),0))</f>
        <v/>
      </c>
      <c r="L157" s="17" t="str">
        <f>IF($A157="","",(G157*H157))</f>
        <v/>
      </c>
    </row>
    <row r="158" spans="1:12" x14ac:dyDescent="0.25">
      <c r="A158" s="11"/>
      <c r="B158" s="12"/>
      <c r="F158" s="13"/>
      <c r="G158" s="13"/>
      <c r="H158" s="14"/>
      <c r="J158" s="15" t="str">
        <f>IF($A158="","",MAX(0,(F158-G158)))</f>
        <v/>
      </c>
      <c r="K158" s="16" t="str">
        <f>IF($A158="","",IFERROR((G158/F158),0))</f>
        <v/>
      </c>
      <c r="L158" s="17" t="str">
        <f>IF($A158="","",(G158*H158))</f>
        <v/>
      </c>
    </row>
    <row r="159" spans="1:12" x14ac:dyDescent="0.25">
      <c r="A159" s="11"/>
      <c r="B159" s="12"/>
      <c r="F159" s="13"/>
      <c r="G159" s="13"/>
      <c r="H159" s="14"/>
      <c r="J159" s="15" t="str">
        <f>IF($A159="","",MAX(0,(F159-G159)))</f>
        <v/>
      </c>
      <c r="K159" s="16" t="str">
        <f>IF($A159="","",IFERROR((G159/F159),0))</f>
        <v/>
      </c>
      <c r="L159" s="17" t="str">
        <f>IF($A159="","",(G159*H159))</f>
        <v/>
      </c>
    </row>
    <row r="160" spans="1:12" x14ac:dyDescent="0.25">
      <c r="A160" s="11"/>
      <c r="B160" s="12"/>
      <c r="F160" s="13"/>
      <c r="G160" s="13"/>
      <c r="H160" s="14"/>
      <c r="J160" s="15" t="str">
        <f>IF($A160="","",MAX(0,(F160-G160)))</f>
        <v/>
      </c>
      <c r="K160" s="16" t="str">
        <f>IF($A160="","",IFERROR((G160/F160),0))</f>
        <v/>
      </c>
      <c r="L160" s="17" t="str">
        <f>IF($A160="","",(G160*H160))</f>
        <v/>
      </c>
    </row>
    <row r="161" spans="1:12" x14ac:dyDescent="0.25">
      <c r="A161" s="11"/>
      <c r="B161" s="12"/>
      <c r="F161" s="13"/>
      <c r="G161" s="13"/>
      <c r="H161" s="14"/>
      <c r="J161" s="15" t="str">
        <f>IF($A161="","",MAX(0,(F161-G161)))</f>
        <v/>
      </c>
      <c r="K161" s="16" t="str">
        <f>IF($A161="","",IFERROR((G161/F161),0))</f>
        <v/>
      </c>
      <c r="L161" s="17" t="str">
        <f>IF($A161="","",(G161*H161))</f>
        <v/>
      </c>
    </row>
    <row r="162" spans="1:12" x14ac:dyDescent="0.25">
      <c r="A162" s="11"/>
      <c r="B162" s="12"/>
      <c r="F162" s="13"/>
      <c r="G162" s="13"/>
      <c r="H162" s="14"/>
      <c r="J162" s="15" t="str">
        <f>IF($A162="","",MAX(0,(F162-G162)))</f>
        <v/>
      </c>
      <c r="K162" s="16" t="str">
        <f>IF($A162="","",IFERROR((G162/F162),0))</f>
        <v/>
      </c>
      <c r="L162" s="17" t="str">
        <f>IF($A162="","",(G162*H162))</f>
        <v/>
      </c>
    </row>
    <row r="163" spans="1:12" x14ac:dyDescent="0.25">
      <c r="A163" s="11"/>
      <c r="B163" s="12"/>
      <c r="F163" s="13"/>
      <c r="G163" s="13"/>
      <c r="H163" s="14"/>
      <c r="J163" s="15" t="str">
        <f>IF($A163="","",MAX(0,(F163-G163)))</f>
        <v/>
      </c>
      <c r="K163" s="16" t="str">
        <f>IF($A163="","",IFERROR((G163/F163),0))</f>
        <v/>
      </c>
      <c r="L163" s="17" t="str">
        <f>IF($A163="","",(G163*H163))</f>
        <v/>
      </c>
    </row>
    <row r="164" spans="1:12" x14ac:dyDescent="0.25">
      <c r="A164" s="11"/>
      <c r="B164" s="12"/>
      <c r="F164" s="13"/>
      <c r="G164" s="13"/>
      <c r="H164" s="14"/>
      <c r="J164" s="15" t="str">
        <f>IF($A164="","",MAX(0,(F164-G164)))</f>
        <v/>
      </c>
      <c r="K164" s="16" t="str">
        <f>IF($A164="","",IFERROR((G164/F164),0))</f>
        <v/>
      </c>
      <c r="L164" s="17" t="str">
        <f>IF($A164="","",(G164*H164))</f>
        <v/>
      </c>
    </row>
    <row r="165" spans="1:12" x14ac:dyDescent="0.25">
      <c r="A165" s="11"/>
      <c r="B165" s="12"/>
      <c r="F165" s="13"/>
      <c r="G165" s="13"/>
      <c r="H165" s="14"/>
      <c r="J165" s="15" t="str">
        <f>IF($A165="","",MAX(0,(F165-G165)))</f>
        <v/>
      </c>
      <c r="K165" s="16" t="str">
        <f>IF($A165="","",IFERROR((G165/F165),0))</f>
        <v/>
      </c>
      <c r="L165" s="17" t="str">
        <f>IF($A165="","",(G165*H165))</f>
        <v/>
      </c>
    </row>
    <row r="166" spans="1:12" x14ac:dyDescent="0.25">
      <c r="A166" s="11"/>
      <c r="B166" s="12"/>
      <c r="F166" s="13"/>
      <c r="G166" s="13"/>
      <c r="H166" s="14"/>
      <c r="J166" s="15" t="str">
        <f>IF($A166="","",MAX(0,(F166-G166)))</f>
        <v/>
      </c>
      <c r="K166" s="16" t="str">
        <f>IF($A166="","",IFERROR((G166/F166),0))</f>
        <v/>
      </c>
      <c r="L166" s="17" t="str">
        <f>IF($A166="","",(G166*H166))</f>
        <v/>
      </c>
    </row>
    <row r="167" spans="1:12" x14ac:dyDescent="0.25">
      <c r="A167" s="11"/>
      <c r="B167" s="12"/>
      <c r="F167" s="13"/>
      <c r="G167" s="13"/>
      <c r="H167" s="14"/>
      <c r="J167" s="15" t="str">
        <f>IF($A167="","",MAX(0,(F167-G167)))</f>
        <v/>
      </c>
      <c r="K167" s="16" t="str">
        <f>IF($A167="","",IFERROR((G167/F167),0))</f>
        <v/>
      </c>
      <c r="L167" s="17" t="str">
        <f>IF($A167="","",(G167*H167))</f>
        <v/>
      </c>
    </row>
    <row r="168" spans="1:12" x14ac:dyDescent="0.25">
      <c r="A168" s="11"/>
      <c r="B168" s="12"/>
      <c r="F168" s="13"/>
      <c r="G168" s="13"/>
      <c r="H168" s="14"/>
      <c r="J168" s="15" t="str">
        <f>IF($A168="","",MAX(0,(F168-G168)))</f>
        <v/>
      </c>
      <c r="K168" s="16" t="str">
        <f>IF($A168="","",IFERROR((G168/F168),0))</f>
        <v/>
      </c>
      <c r="L168" s="17" t="str">
        <f>IF($A168="","",(G168*H168))</f>
        <v/>
      </c>
    </row>
    <row r="169" spans="1:12" x14ac:dyDescent="0.25">
      <c r="A169" s="11"/>
      <c r="B169" s="12"/>
      <c r="F169" s="13"/>
      <c r="G169" s="13"/>
      <c r="H169" s="14"/>
      <c r="J169" s="15" t="str">
        <f>IF($A169="","",MAX(0,(F169-G169)))</f>
        <v/>
      </c>
      <c r="K169" s="16" t="str">
        <f>IF($A169="","",IFERROR((G169/F169),0))</f>
        <v/>
      </c>
      <c r="L169" s="17" t="str">
        <f>IF($A169="","",(G169*H169))</f>
        <v/>
      </c>
    </row>
    <row r="170" spans="1:12" x14ac:dyDescent="0.25">
      <c r="A170" s="11"/>
      <c r="B170" s="12"/>
      <c r="F170" s="13"/>
      <c r="G170" s="13"/>
      <c r="H170" s="14"/>
      <c r="J170" s="15" t="str">
        <f>IF($A170="","",MAX(0,(F170-G170)))</f>
        <v/>
      </c>
      <c r="K170" s="16" t="str">
        <f>IF($A170="","",IFERROR((G170/F170),0))</f>
        <v/>
      </c>
      <c r="L170" s="17" t="str">
        <f>IF($A170="","",(G170*H170))</f>
        <v/>
      </c>
    </row>
    <row r="171" spans="1:12" x14ac:dyDescent="0.25">
      <c r="A171" s="11"/>
      <c r="B171" s="12"/>
      <c r="F171" s="13"/>
      <c r="G171" s="13"/>
      <c r="H171" s="14"/>
      <c r="J171" s="15" t="str">
        <f>IF($A171="","",MAX(0,(F171-G171)))</f>
        <v/>
      </c>
      <c r="K171" s="16" t="str">
        <f>IF($A171="","",IFERROR((G171/F171),0))</f>
        <v/>
      </c>
      <c r="L171" s="17" t="str">
        <f>IF($A171="","",(G171*H171))</f>
        <v/>
      </c>
    </row>
    <row r="172" spans="1:12" x14ac:dyDescent="0.25">
      <c r="A172" s="11"/>
      <c r="B172" s="12"/>
      <c r="F172" s="13"/>
      <c r="G172" s="13"/>
      <c r="H172" s="14"/>
      <c r="J172" s="15" t="str">
        <f>IF($A172="","",MAX(0,(F172-G172)))</f>
        <v/>
      </c>
      <c r="K172" s="16" t="str">
        <f>IF($A172="","",IFERROR((G172/F172),0))</f>
        <v/>
      </c>
      <c r="L172" s="17" t="str">
        <f>IF($A172="","",(G172*H172))</f>
        <v/>
      </c>
    </row>
    <row r="173" spans="1:12" x14ac:dyDescent="0.25">
      <c r="A173" s="11"/>
      <c r="B173" s="12"/>
      <c r="F173" s="13"/>
      <c r="G173" s="13"/>
      <c r="H173" s="14"/>
      <c r="J173" s="15" t="str">
        <f>IF($A173="","",MAX(0,(F173-G173)))</f>
        <v/>
      </c>
      <c r="K173" s="16" t="str">
        <f>IF($A173="","",IFERROR((G173/F173),0))</f>
        <v/>
      </c>
      <c r="L173" s="17" t="str">
        <f>IF($A173="","",(G173*H173))</f>
        <v/>
      </c>
    </row>
    <row r="174" spans="1:12" x14ac:dyDescent="0.25">
      <c r="A174" s="11"/>
      <c r="B174" s="12"/>
      <c r="F174" s="13"/>
      <c r="G174" s="13"/>
      <c r="H174" s="14"/>
      <c r="J174" s="15" t="str">
        <f>IF($A174="","",MAX(0,(F174-G174)))</f>
        <v/>
      </c>
      <c r="K174" s="16" t="str">
        <f>IF($A174="","",IFERROR((G174/F174),0))</f>
        <v/>
      </c>
      <c r="L174" s="17" t="str">
        <f>IF($A174="","",(G174*H174))</f>
        <v/>
      </c>
    </row>
    <row r="175" spans="1:12" x14ac:dyDescent="0.25">
      <c r="A175" s="11"/>
      <c r="B175" s="12"/>
      <c r="F175" s="13"/>
      <c r="G175" s="13"/>
      <c r="H175" s="14"/>
      <c r="J175" s="15" t="str">
        <f>IF($A175="","",MAX(0,(F175-G175)))</f>
        <v/>
      </c>
      <c r="K175" s="16" t="str">
        <f>IF($A175="","",IFERROR((G175/F175),0))</f>
        <v/>
      </c>
      <c r="L175" s="17" t="str">
        <f>IF($A175="","",(G175*H175))</f>
        <v/>
      </c>
    </row>
    <row r="176" spans="1:12" x14ac:dyDescent="0.25">
      <c r="A176" s="11"/>
      <c r="B176" s="12"/>
      <c r="F176" s="13"/>
      <c r="G176" s="13"/>
      <c r="H176" s="14"/>
      <c r="J176" s="15" t="str">
        <f>IF($A176="","",MAX(0,(F176-G176)))</f>
        <v/>
      </c>
      <c r="K176" s="16" t="str">
        <f>IF($A176="","",IFERROR((G176/F176),0))</f>
        <v/>
      </c>
      <c r="L176" s="17" t="str">
        <f>IF($A176="","",(G176*H176))</f>
        <v/>
      </c>
    </row>
    <row r="177" spans="1:12" x14ac:dyDescent="0.25">
      <c r="A177" s="11"/>
      <c r="B177" s="12"/>
      <c r="F177" s="13"/>
      <c r="G177" s="13"/>
      <c r="H177" s="14"/>
      <c r="J177" s="15" t="str">
        <f>IF($A177="","",MAX(0,(F177-G177)))</f>
        <v/>
      </c>
      <c r="K177" s="16" t="str">
        <f>IF($A177="","",IFERROR((G177/F177),0))</f>
        <v/>
      </c>
      <c r="L177" s="17" t="str">
        <f>IF($A177="","",(G177*H177))</f>
        <v/>
      </c>
    </row>
    <row r="178" spans="1:12" x14ac:dyDescent="0.25">
      <c r="A178" s="11"/>
      <c r="B178" s="12"/>
      <c r="F178" s="13"/>
      <c r="G178" s="13"/>
      <c r="H178" s="14"/>
      <c r="J178" s="15" t="str">
        <f>IF($A178="","",MAX(0,(F178-G178)))</f>
        <v/>
      </c>
      <c r="K178" s="16" t="str">
        <f>IF($A178="","",IFERROR((G178/F178),0))</f>
        <v/>
      </c>
      <c r="L178" s="17" t="str">
        <f>IF($A178="","",(G178*H178))</f>
        <v/>
      </c>
    </row>
    <row r="179" spans="1:12" x14ac:dyDescent="0.25">
      <c r="A179" s="11"/>
      <c r="B179" s="12"/>
      <c r="F179" s="13"/>
      <c r="G179" s="13"/>
      <c r="H179" s="14"/>
      <c r="J179" s="15" t="str">
        <f>IF($A179="","",MAX(0,(F179-G179)))</f>
        <v/>
      </c>
      <c r="K179" s="16" t="str">
        <f>IF($A179="","",IFERROR((G179/F179),0))</f>
        <v/>
      </c>
      <c r="L179" s="17" t="str">
        <f>IF($A179="","",(G179*H179))</f>
        <v/>
      </c>
    </row>
    <row r="180" spans="1:12" x14ac:dyDescent="0.25">
      <c r="A180" s="11"/>
      <c r="B180" s="12"/>
      <c r="F180" s="13"/>
      <c r="G180" s="13"/>
      <c r="H180" s="14"/>
      <c r="J180" s="15" t="str">
        <f>IF($A180="","",MAX(0,(F180-G180)))</f>
        <v/>
      </c>
      <c r="K180" s="16" t="str">
        <f>IF($A180="","",IFERROR((G180/F180),0))</f>
        <v/>
      </c>
      <c r="L180" s="17" t="str">
        <f>IF($A180="","",(G180*H180))</f>
        <v/>
      </c>
    </row>
    <row r="181" spans="1:12" x14ac:dyDescent="0.25">
      <c r="A181" s="11"/>
      <c r="B181" s="12"/>
      <c r="F181" s="13"/>
      <c r="G181" s="13"/>
      <c r="H181" s="14"/>
      <c r="J181" s="15" t="str">
        <f>IF($A181="","",MAX(0,(F181-G181)))</f>
        <v/>
      </c>
      <c r="K181" s="16" t="str">
        <f>IF($A181="","",IFERROR((G181/F181),0))</f>
        <v/>
      </c>
      <c r="L181" s="17" t="str">
        <f>IF($A181="","",(G181*H181))</f>
        <v/>
      </c>
    </row>
    <row r="182" spans="1:12" x14ac:dyDescent="0.25">
      <c r="A182" s="11"/>
      <c r="B182" s="12"/>
      <c r="F182" s="13"/>
      <c r="G182" s="13"/>
      <c r="H182" s="14"/>
      <c r="J182" s="15" t="str">
        <f>IF($A182="","",MAX(0,(F182-G182)))</f>
        <v/>
      </c>
      <c r="K182" s="16" t="str">
        <f>IF($A182="","",IFERROR((G182/F182),0))</f>
        <v/>
      </c>
      <c r="L182" s="17" t="str">
        <f>IF($A182="","",(G182*H182))</f>
        <v/>
      </c>
    </row>
    <row r="183" spans="1:12" x14ac:dyDescent="0.25">
      <c r="A183" s="11"/>
      <c r="B183" s="12"/>
      <c r="F183" s="13"/>
      <c r="G183" s="13"/>
      <c r="H183" s="14"/>
      <c r="J183" s="15" t="str">
        <f>IF($A183="","",MAX(0,(F183-G183)))</f>
        <v/>
      </c>
      <c r="K183" s="16" t="str">
        <f>IF($A183="","",IFERROR((G183/F183),0))</f>
        <v/>
      </c>
      <c r="L183" s="17" t="str">
        <f>IF($A183="","",(G183*H183))</f>
        <v/>
      </c>
    </row>
    <row r="184" spans="1:12" x14ac:dyDescent="0.25">
      <c r="A184" s="11"/>
      <c r="B184" s="12"/>
      <c r="F184" s="13"/>
      <c r="G184" s="13"/>
      <c r="H184" s="14"/>
      <c r="J184" s="15" t="str">
        <f>IF($A184="","",MAX(0,(F184-G184)))</f>
        <v/>
      </c>
      <c r="K184" s="16" t="str">
        <f>IF($A184="","",IFERROR((G184/F184),0))</f>
        <v/>
      </c>
      <c r="L184" s="17" t="str">
        <f>IF($A184="","",(G184*H184))</f>
        <v/>
      </c>
    </row>
    <row r="185" spans="1:12" x14ac:dyDescent="0.25">
      <c r="A185" s="11"/>
      <c r="B185" s="12"/>
      <c r="F185" s="13"/>
      <c r="G185" s="13"/>
      <c r="H185" s="14"/>
      <c r="J185" s="15" t="str">
        <f>IF($A185="","",MAX(0,(F185-G185)))</f>
        <v/>
      </c>
      <c r="K185" s="16" t="str">
        <f>IF($A185="","",IFERROR((G185/F185),0))</f>
        <v/>
      </c>
      <c r="L185" s="17" t="str">
        <f>IF($A185="","",(G185*H185))</f>
        <v/>
      </c>
    </row>
    <row r="186" spans="1:12" x14ac:dyDescent="0.25">
      <c r="A186" s="11"/>
      <c r="B186" s="12"/>
      <c r="F186" s="13"/>
      <c r="G186" s="13"/>
      <c r="H186" s="14"/>
      <c r="J186" s="15" t="str">
        <f>IF($A186="","",MAX(0,(F186-G186)))</f>
        <v/>
      </c>
      <c r="K186" s="16" t="str">
        <f>IF($A186="","",IFERROR((G186/F186),0))</f>
        <v/>
      </c>
      <c r="L186" s="17" t="str">
        <f>IF($A186="","",(G186*H186))</f>
        <v/>
      </c>
    </row>
    <row r="187" spans="1:12" x14ac:dyDescent="0.25">
      <c r="A187" s="11"/>
      <c r="B187" s="12"/>
      <c r="F187" s="13"/>
      <c r="G187" s="13"/>
      <c r="H187" s="14"/>
      <c r="J187" s="15" t="str">
        <f>IF($A187="","",MAX(0,(F187-G187)))</f>
        <v/>
      </c>
      <c r="K187" s="16" t="str">
        <f>IF($A187="","",IFERROR((G187/F187),0))</f>
        <v/>
      </c>
      <c r="L187" s="17" t="str">
        <f>IF($A187="","",(G187*H187))</f>
        <v/>
      </c>
    </row>
    <row r="188" spans="1:12" x14ac:dyDescent="0.25">
      <c r="A188" s="11"/>
      <c r="B188" s="12"/>
      <c r="F188" s="13"/>
      <c r="G188" s="13"/>
      <c r="H188" s="14"/>
      <c r="J188" s="15" t="str">
        <f>IF($A188="","",MAX(0,(F188-G188)))</f>
        <v/>
      </c>
      <c r="K188" s="16" t="str">
        <f>IF($A188="","",IFERROR((G188/F188),0))</f>
        <v/>
      </c>
      <c r="L188" s="17" t="str">
        <f>IF($A188="","",(G188*H188))</f>
        <v/>
      </c>
    </row>
    <row r="189" spans="1:12" x14ac:dyDescent="0.25">
      <c r="A189" s="11"/>
      <c r="B189" s="12"/>
      <c r="F189" s="13"/>
      <c r="G189" s="13"/>
      <c r="H189" s="14"/>
      <c r="J189" s="15" t="str">
        <f>IF($A189="","",MAX(0,(F189-G189)))</f>
        <v/>
      </c>
      <c r="K189" s="16" t="str">
        <f>IF($A189="","",IFERROR((G189/F189),0))</f>
        <v/>
      </c>
      <c r="L189" s="17" t="str">
        <f>IF($A189="","",(G189*H189))</f>
        <v/>
      </c>
    </row>
    <row r="190" spans="1:12" x14ac:dyDescent="0.25">
      <c r="A190" s="11"/>
      <c r="B190" s="12"/>
      <c r="F190" s="13"/>
      <c r="G190" s="13"/>
      <c r="H190" s="14"/>
      <c r="J190" s="15" t="str">
        <f>IF($A190="","",MAX(0,(F190-G190)))</f>
        <v/>
      </c>
      <c r="K190" s="16" t="str">
        <f>IF($A190="","",IFERROR((G190/F190),0))</f>
        <v/>
      </c>
      <c r="L190" s="17" t="str">
        <f>IF($A190="","",(G190*H190))</f>
        <v/>
      </c>
    </row>
    <row r="191" spans="1:12" x14ac:dyDescent="0.25">
      <c r="A191" s="11"/>
      <c r="B191" s="12"/>
      <c r="F191" s="13"/>
      <c r="G191" s="13"/>
      <c r="H191" s="14"/>
      <c r="J191" s="15" t="str">
        <f>IF($A191="","",MAX(0,(F191-G191)))</f>
        <v/>
      </c>
      <c r="K191" s="16" t="str">
        <f>IF($A191="","",IFERROR((G191/F191),0))</f>
        <v/>
      </c>
      <c r="L191" s="17" t="str">
        <f>IF($A191="","",(G191*H191))</f>
        <v/>
      </c>
    </row>
    <row r="192" spans="1:12" x14ac:dyDescent="0.25">
      <c r="A192" s="11"/>
      <c r="B192" s="12"/>
      <c r="F192" s="13"/>
      <c r="G192" s="13"/>
      <c r="H192" s="14"/>
      <c r="J192" s="15" t="str">
        <f>IF($A192="","",MAX(0,(F192-G192)))</f>
        <v/>
      </c>
      <c r="K192" s="16" t="str">
        <f>IF($A192="","",IFERROR((G192/F192),0))</f>
        <v/>
      </c>
      <c r="L192" s="17" t="str">
        <f>IF($A192="","",(G192*H192))</f>
        <v/>
      </c>
    </row>
    <row r="193" spans="1:12" x14ac:dyDescent="0.25">
      <c r="A193" s="11"/>
      <c r="B193" s="12"/>
      <c r="F193" s="13"/>
      <c r="G193" s="13"/>
      <c r="H193" s="14"/>
      <c r="J193" s="15" t="str">
        <f>IF($A193="","",MAX(0,(F193-G193)))</f>
        <v/>
      </c>
      <c r="K193" s="16" t="str">
        <f>IF($A193="","",IFERROR((G193/F193),0))</f>
        <v/>
      </c>
      <c r="L193" s="17" t="str">
        <f>IF($A193="","",(G193*H193))</f>
        <v/>
      </c>
    </row>
    <row r="194" spans="1:12" x14ac:dyDescent="0.25">
      <c r="A194" s="11"/>
      <c r="B194" s="12"/>
      <c r="F194" s="13"/>
      <c r="G194" s="13"/>
      <c r="H194" s="14"/>
      <c r="J194" s="15" t="str">
        <f>IF($A194="","",MAX(0,(F194-G194)))</f>
        <v/>
      </c>
      <c r="K194" s="16" t="str">
        <f>IF($A194="","",IFERROR((G194/F194),0))</f>
        <v/>
      </c>
      <c r="L194" s="17" t="str">
        <f>IF($A194="","",(G194*H194))</f>
        <v/>
      </c>
    </row>
    <row r="195" spans="1:12" x14ac:dyDescent="0.25">
      <c r="A195" s="11"/>
      <c r="B195" s="12"/>
      <c r="F195" s="13"/>
      <c r="G195" s="13"/>
      <c r="H195" s="14"/>
      <c r="J195" s="15" t="str">
        <f>IF($A195="","",MAX(0,(F195-G195)))</f>
        <v/>
      </c>
      <c r="K195" s="16" t="str">
        <f>IF($A195="","",IFERROR((G195/F195),0))</f>
        <v/>
      </c>
      <c r="L195" s="17" t="str">
        <f>IF($A195="","",(G195*H195))</f>
        <v/>
      </c>
    </row>
    <row r="196" spans="1:12" x14ac:dyDescent="0.25">
      <c r="A196" s="11"/>
      <c r="B196" s="12"/>
      <c r="F196" s="13"/>
      <c r="G196" s="13"/>
      <c r="H196" s="14"/>
      <c r="J196" s="15" t="str">
        <f>IF($A196="","",MAX(0,(F196-G196)))</f>
        <v/>
      </c>
      <c r="K196" s="16" t="str">
        <f>IF($A196="","",IFERROR((G196/F196),0))</f>
        <v/>
      </c>
      <c r="L196" s="17" t="str">
        <f>IF($A196="","",(G196*H196))</f>
        <v/>
      </c>
    </row>
    <row r="197" spans="1:12" x14ac:dyDescent="0.25">
      <c r="A197" s="11"/>
      <c r="B197" s="12"/>
      <c r="F197" s="13"/>
      <c r="G197" s="13"/>
      <c r="H197" s="14"/>
      <c r="J197" s="15" t="str">
        <f>IF($A197="","",MAX(0,(F197-G197)))</f>
        <v/>
      </c>
      <c r="K197" s="16" t="str">
        <f>IF($A197="","",IFERROR((G197/F197),0))</f>
        <v/>
      </c>
      <c r="L197" s="17" t="str">
        <f>IF($A197="","",(G197*H197))</f>
        <v/>
      </c>
    </row>
    <row r="198" spans="1:12" x14ac:dyDescent="0.25">
      <c r="A198" s="11"/>
      <c r="B198" s="12"/>
      <c r="F198" s="13"/>
      <c r="G198" s="13"/>
      <c r="H198" s="14"/>
      <c r="J198" s="15" t="str">
        <f>IF($A198="","",MAX(0,(F198-G198)))</f>
        <v/>
      </c>
      <c r="K198" s="16" t="str">
        <f>IF($A198="","",IFERROR((G198/F198),0))</f>
        <v/>
      </c>
      <c r="L198" s="17" t="str">
        <f>IF($A198="","",(G198*H198))</f>
        <v/>
      </c>
    </row>
    <row r="199" spans="1:12" x14ac:dyDescent="0.25">
      <c r="A199" s="11"/>
      <c r="B199" s="12"/>
      <c r="F199" s="13"/>
      <c r="G199" s="13"/>
      <c r="H199" s="14"/>
      <c r="J199" s="15" t="str">
        <f>IF($A199="","",MAX(0,(F199-G199)))</f>
        <v/>
      </c>
      <c r="K199" s="16" t="str">
        <f>IF($A199="","",IFERROR((G199/F199),0))</f>
        <v/>
      </c>
      <c r="L199" s="17" t="str">
        <f>IF($A199="","",(G199*H199))</f>
        <v/>
      </c>
    </row>
    <row r="200" spans="1:12" x14ac:dyDescent="0.25">
      <c r="A200" s="11"/>
      <c r="B200" s="12"/>
      <c r="F200" s="13"/>
      <c r="G200" s="13"/>
      <c r="H200" s="14"/>
      <c r="J200" s="15" t="str">
        <f>IF($A200="","",MAX(0,(F200-G200)))</f>
        <v/>
      </c>
      <c r="K200" s="16" t="str">
        <f>IF($A200="","",IFERROR((G200/F200),0))</f>
        <v/>
      </c>
      <c r="L200" s="17" t="str">
        <f>IF($A200="","",(G200*H200))</f>
        <v/>
      </c>
    </row>
    <row r="201" spans="1:12" x14ac:dyDescent="0.25">
      <c r="A201" s="11"/>
      <c r="B201" s="12"/>
      <c r="F201" s="13"/>
      <c r="G201" s="13"/>
      <c r="H201" s="14"/>
      <c r="J201" s="15" t="str">
        <f>IF($A201="","",MAX(0,(F201-G201)))</f>
        <v/>
      </c>
      <c r="K201" s="16" t="str">
        <f>IF($A201="","",IFERROR((G201/F201),0))</f>
        <v/>
      </c>
      <c r="L201" s="17" t="str">
        <f>IF($A201="","",(G201*H201))</f>
        <v/>
      </c>
    </row>
  </sheetData>
  <autoFilter ref="A1:L1"/>
  <conditionalFormatting sqref="K2:K201">
    <cfRule type="expression" dxfId="0" priority="1">
      <formula>AND(K2&lt;&gt;"",K2&lt;0.4)</formula>
    </cfRule>
  </conditionalFormatting>
  <conditionalFormatting sqref="K2:K201">
    <cfRule type="expression" dxfId="1" priority="1">
      <formula>AND(K2&lt;&gt;"",K2&gt;=1)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Cancelled, Done" sqref="I2:I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39</v>
      </c>
      <c r="B1" s="18" t="s">
        <v>40</v>
      </c>
      <c r="C1" s="18" t="s">
        <v>41</v>
      </c>
    </row>
    <row r="2" spans="1:3" x14ac:dyDescent="0.25">
      <c r="A2" s="19" t="s">
        <v>42</v>
      </c>
      <c r="B2" s="20"/>
      <c r="C2" s="20"/>
    </row>
    <row r="3" spans="1:2" x14ac:dyDescent="0.25">
      <c r="A3" t="s">
        <v>43</v>
      </c>
      <c r="B3" s="21">
        <f>COUNTA('Classes'!$A$2:$A$201)</f>
        <v>6</v>
      </c>
    </row>
    <row r="4" spans="1:3" x14ac:dyDescent="0.25">
      <c r="A4" s="19" t="s">
        <v>44</v>
      </c>
      <c r="B4" s="20"/>
      <c r="C4" s="20"/>
    </row>
    <row r="5" spans="1:2" x14ac:dyDescent="0.25">
      <c r="A5" t="s">
        <v>45</v>
      </c>
      <c r="B5" s="21">
        <f>COUNTIF('Classes'!$I$2:$I$201,"Open")</f>
        <v>3</v>
      </c>
    </row>
    <row r="6" spans="1:2" x14ac:dyDescent="0.25">
      <c r="A6" t="s">
        <v>46</v>
      </c>
      <c r="B6" s="21">
        <f>COUNTIF('Classes'!$I$2:$I$201,"Full")</f>
        <v>2</v>
      </c>
    </row>
    <row r="7" spans="1:2" x14ac:dyDescent="0.25">
      <c r="A7" t="s">
        <v>47</v>
      </c>
      <c r="B7" s="21">
        <f>COUNTIF('Classes'!$I$2:$I$201,"Cancelled")</f>
        <v>0</v>
      </c>
    </row>
    <row r="8" spans="1:2" x14ac:dyDescent="0.25">
      <c r="A8" t="s">
        <v>48</v>
      </c>
      <c r="B8" s="21">
        <f>COUNTIF('Classes'!$I$2:$I$201,"Done")</f>
        <v>1</v>
      </c>
    </row>
    <row r="9" spans="1:3" x14ac:dyDescent="0.25">
      <c r="A9" s="19" t="s">
        <v>49</v>
      </c>
      <c r="B9" s="20"/>
      <c r="C9" s="20"/>
    </row>
    <row r="10" spans="1:2" x14ac:dyDescent="0.25">
      <c r="A10" t="s">
        <v>50</v>
      </c>
      <c r="B10" s="22">
        <f>SUM('Classes'!$L$2:$L$201)</f>
        <v>2930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