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voice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<sst xmlns="http://schemas.openxmlformats.org/spreadsheetml/2006/main" count="70" uniqueCount="64">
  <si>
    <t>Court Reporting Invoice Tracker</t>
  </si>
  <si>
    <t>A free invoice tracker for court reporting agencies: bill per page and appearance, split reporter payouts, and track paid status in Sheets or Excel.</t>
  </si>
  <si>
    <t>Quick start</t>
  </si>
  <si>
    <t>Open the Invoices tab and replace the sample rows with your own — one row per entry. Formulas fill in automatically for new rows.</t>
  </si>
  <si>
    <t>Enter pages and rates from each job; the invoice amount, reporter payout and agency share calculate automatically.</t>
  </si>
  <si>
    <t>Due date turns red when an unpaid invoice is past due. The Summary tab splits invoices into collected and outstanding.</t>
  </si>
  <si>
    <t>Mark Paid status as "Paid" when money arrives; the Summary tab splits appearance fee into collected and outstanding.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</si>
  <si>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</si>
  <si>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</si>
  <si>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</si>
  <si>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</si>
  <si>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</si>
  <si>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</si>
  <si>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</si>
  <si>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Invoice #</t>
  </si>
  <si>
    <t>Job date</t>
  </si>
  <si>
    <t>Client firm</t>
  </si>
  <si>
    <t>Job</t>
  </si>
  <si>
    <t>Reporter</t>
  </si>
  <si>
    <t>Pages</t>
  </si>
  <si>
    <t>Per-page rate</t>
  </si>
  <si>
    <t>Appearance fee</t>
  </si>
  <si>
    <t>Reporter split</t>
  </si>
  <si>
    <t>Due date</t>
  </si>
  <si>
    <t>Paid status</t>
  </si>
  <si>
    <t>Invoice amount</t>
  </si>
  <si>
    <t>Reporter payout</t>
  </si>
  <si>
    <t>Agency share</t>
  </si>
  <si>
    <t>CR-5521</t>
  </si>
  <si>
    <t>Hale &amp; Moreno LLP</t>
  </si>
  <si>
    <t>Deposition – Witness A</t>
  </si>
  <si>
    <t>L. Bennett</t>
  </si>
  <si>
    <t>Paid</t>
  </si>
  <si>
    <t>CR-5526</t>
  </si>
  <si>
    <t>Dunmore Legal</t>
  </si>
  <si>
    <t>Deposition – Witness B</t>
  </si>
  <si>
    <t>R. Ochoa</t>
  </si>
  <si>
    <t>Sent</t>
  </si>
  <si>
    <t>CR-5532</t>
  </si>
  <si>
    <t>Hearing transcript</t>
  </si>
  <si>
    <t>CR-5537</t>
  </si>
  <si>
    <t>City Attorney's Office</t>
  </si>
  <si>
    <t>Deposition – Expert</t>
  </si>
  <si>
    <t>T. Grant</t>
  </si>
  <si>
    <t>CR-5540</t>
  </si>
  <si>
    <t>Arbitration day 1</t>
  </si>
  <si>
    <t>Disputed</t>
  </si>
  <si>
    <t>Item</t>
  </si>
  <si>
    <t>Value</t>
  </si>
  <si>
    <t>Notes</t>
  </si>
  <si>
    <t>Overview</t>
  </si>
  <si>
    <t>Entries</t>
  </si>
  <si>
    <t>Overdue (due date)</t>
  </si>
  <si>
    <t>By paid status</t>
  </si>
  <si>
    <t>Paid status: Sent</t>
  </si>
  <si>
    <t>Paid status: Paid</t>
  </si>
  <si>
    <t>Paid status: Disputed</t>
  </si>
  <si>
    <t>Totals</t>
  </si>
  <si>
    <t>Total appearance fee</t>
  </si>
  <si>
    <t>Total invoice amount</t>
  </si>
  <si>
    <t>Total reporter payout</t>
  </si>
  <si>
    <t>Total agency share</t>
  </si>
  <si>
    <t>Collected</t>
  </si>
  <si>
    <t>Outstanding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</si>
</sst>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166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4" customWidth="1"/>
    <col min="3" max="5" width="24" customWidth="1"/>
    <col min="6" max="6" width="12" customWidth="1"/>
    <col min="7" max="7" width="16" customWidth="1"/>
    <col min="8" max="9" width="17" customWidth="1"/>
    <col min="10" max="10" width="14" customWidth="1"/>
    <col min="11" max="11" width="16" customWidth="1"/>
    <col min="12" max="12" width="17" customWidth="1"/>
    <col min="13" max="13" width="18" customWidth="1"/>
    <col min="14" max="14" width="15" customWidth="1"/>
  </cols>
  <sheetData>
    <row r="1" ht="22" customHeight="1" spans="1:14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  <c r="K1" s="10" t="s">
        <v>24</v>
      </c>
      <c r="L1" s="10" t="s">
        <v>25</v>
      </c>
      <c r="M1" s="10" t="s">
        <v>26</v>
      </c>
      <c r="N1" s="10" t="s">
        <v>27</v>
      </c>
    </row>
    <row r="2" spans="1:14" x14ac:dyDescent="0.25">
      <c r="A2" t="s">
        <v>28</v>
      </c>
      <c r="B2" s="11">
        <v>46270</v>
      </c>
      <c r="C2" t="s">
        <v>29</v>
      </c>
      <c r="D2" t="s">
        <v>30</v>
      </c>
      <c r="E2" t="s">
        <v>31</v>
      </c>
      <c r="F2" s="12">
        <v>182</v>
      </c>
      <c r="G2" s="13">
        <v>4.25</v>
      </c>
      <c r="H2" s="13">
        <v>150</v>
      </c>
      <c r="I2" s="14">
        <v>0.6</v>
      </c>
      <c r="J2" s="11">
        <v>46300</v>
      </c>
      <c r="K2" t="s">
        <v>32</v>
      </c>
      <c r="L2" s="15">
        <f>IF($A2="","",((F2*G2)+H2))</f>
        <v>923.5</v>
      </c>
      <c r="M2" s="15">
        <f>IF($A2="","",ROUND((L2*I2),2))</f>
        <v>554.1</v>
      </c>
      <c r="N2" s="15">
        <f>IF($A2="","",(L2-M2))</f>
        <v>369.4</v>
      </c>
    </row>
    <row r="3" spans="1:14" x14ac:dyDescent="0.25">
      <c r="A3" t="s">
        <v>33</v>
      </c>
      <c r="B3" s="11">
        <v>46278</v>
      </c>
      <c r="C3" t="s">
        <v>34</v>
      </c>
      <c r="D3" t="s">
        <v>35</v>
      </c>
      <c r="E3" t="s">
        <v>36</v>
      </c>
      <c r="F3" s="12">
        <v>96</v>
      </c>
      <c r="G3" s="13">
        <v>4.25</v>
      </c>
      <c r="H3" s="13">
        <v>150</v>
      </c>
      <c r="I3" s="14">
        <v>0.6</v>
      </c>
      <c r="J3" s="11">
        <v>46308</v>
      </c>
      <c r="K3" t="s">
        <v>37</v>
      </c>
      <c r="L3" s="15">
        <f>IF($A3="","",((F3*G3)+H3))</f>
        <v>558</v>
      </c>
      <c r="M3" s="15">
        <f>IF($A3="","",ROUND((L3*I3),2))</f>
        <v>334.8</v>
      </c>
      <c r="N3" s="15">
        <f>IF($A3="","",(L3-M3))</f>
        <v>223.2</v>
      </c>
    </row>
    <row r="4" spans="1:14" x14ac:dyDescent="0.25">
      <c r="A4" t="s">
        <v>38</v>
      </c>
      <c r="B4" s="11">
        <v>46284</v>
      </c>
      <c r="C4" t="s">
        <v>29</v>
      </c>
      <c r="D4" t="s">
        <v>39</v>
      </c>
      <c r="E4" t="s">
        <v>31</v>
      </c>
      <c r="F4" s="12">
        <v>64</v>
      </c>
      <c r="G4" s="13">
        <v>5</v>
      </c>
      <c r="H4" s="13">
        <v>125</v>
      </c>
      <c r="I4" s="14">
        <v>0.55</v>
      </c>
      <c r="J4" s="11">
        <v>46314</v>
      </c>
      <c r="K4" t="s">
        <v>37</v>
      </c>
      <c r="L4" s="15">
        <f>IF($A4="","",((F4*G4)+H4))</f>
        <v>445</v>
      </c>
      <c r="M4" s="15">
        <f>IF($A4="","",ROUND((L4*I4),2))</f>
        <v>244.75</v>
      </c>
      <c r="N4" s="15">
        <f>IF($A4="","",(L4-M4))</f>
        <v>200.25</v>
      </c>
    </row>
    <row r="5" spans="1:14" x14ac:dyDescent="0.25">
      <c r="A5" t="s">
        <v>40</v>
      </c>
      <c r="B5" s="11">
        <v>46268</v>
      </c>
      <c r="C5" t="s">
        <v>41</v>
      </c>
      <c r="D5" t="s">
        <v>42</v>
      </c>
      <c r="E5" t="s">
        <v>43</v>
      </c>
      <c r="F5" s="12">
        <v>241</v>
      </c>
      <c r="G5" s="13">
        <v>4.75</v>
      </c>
      <c r="H5" s="13">
        <v>175</v>
      </c>
      <c r="I5" s="14">
        <v>0.6</v>
      </c>
      <c r="J5" s="11">
        <v>46298</v>
      </c>
      <c r="K5" t="s">
        <v>37</v>
      </c>
      <c r="L5" s="15">
        <f>IF($A5="","",((F5*G5)+H5))</f>
        <v>1319.75</v>
      </c>
      <c r="M5" s="15">
        <f>IF($A5="","",ROUND((L5*I5),2))</f>
        <v>791.85</v>
      </c>
      <c r="N5" s="15">
        <f>IF($A5="","",(L5-M5))</f>
        <v>527.9</v>
      </c>
    </row>
    <row r="6" spans="1:14" x14ac:dyDescent="0.25">
      <c r="A6" t="s">
        <v>44</v>
      </c>
      <c r="B6" s="11">
        <v>46299</v>
      </c>
      <c r="C6" t="s">
        <v>34</v>
      </c>
      <c r="D6" t="s">
        <v>45</v>
      </c>
      <c r="E6" t="s">
        <v>36</v>
      </c>
      <c r="F6" s="12">
        <v>210</v>
      </c>
      <c r="G6" s="13">
        <v>5.25</v>
      </c>
      <c r="H6" s="13">
        <v>200</v>
      </c>
      <c r="I6" s="14">
        <v>0.6</v>
      </c>
      <c r="J6" s="11">
        <v>46329</v>
      </c>
      <c r="K6" t="s">
        <v>46</v>
      </c>
      <c r="L6" s="15">
        <f>IF($A6="","",((F6*G6)+H6))</f>
        <v>1302.5</v>
      </c>
      <c r="M6" s="15">
        <f>IF($A6="","",ROUND((L6*I6),2))</f>
        <v>781.5</v>
      </c>
      <c r="N6" s="15">
        <f>IF($A6="","",(L6-M6))</f>
        <v>521</v>
      </c>
    </row>
    <row r="7" spans="1:14" x14ac:dyDescent="0.25">
      <c r="B7" s="11"/>
      <c r="F7" s="12"/>
      <c r="G7" s="13"/>
      <c r="H7" s="13"/>
      <c r="I7" s="14"/>
      <c r="J7" s="11"/>
      <c r="L7" s="15" t="str">
        <f>IF($A7="","",((F7*G7)+H7))</f>
        <v/>
      </c>
      <c r="M7" s="15" t="str">
        <f>IF($A7="","",ROUND((L7*I7),2))</f>
        <v/>
      </c>
      <c r="N7" s="15" t="str">
        <f>IF($A7="","",(L7-M7))</f>
        <v/>
      </c>
    </row>
    <row r="8" spans="1:14" x14ac:dyDescent="0.25">
      <c r="B8" s="11"/>
      <c r="F8" s="12"/>
      <c r="G8" s="13"/>
      <c r="H8" s="13"/>
      <c r="I8" s="14"/>
      <c r="J8" s="11"/>
      <c r="L8" s="15" t="str">
        <f>IF($A8="","",((F8*G8)+H8))</f>
        <v/>
      </c>
      <c r="M8" s="15" t="str">
        <f>IF($A8="","",ROUND((L8*I8),2))</f>
        <v/>
      </c>
      <c r="N8" s="15" t="str">
        <f>IF($A8="","",(L8-M8))</f>
        <v/>
      </c>
    </row>
    <row r="9" spans="1:14" x14ac:dyDescent="0.25">
      <c r="B9" s="11"/>
      <c r="F9" s="12"/>
      <c r="G9" s="13"/>
      <c r="H9" s="13"/>
      <c r="I9" s="14"/>
      <c r="J9" s="11"/>
      <c r="L9" s="15" t="str">
        <f>IF($A9="","",((F9*G9)+H9))</f>
        <v/>
      </c>
      <c r="M9" s="15" t="str">
        <f>IF($A9="","",ROUND((L9*I9),2))</f>
        <v/>
      </c>
      <c r="N9" s="15" t="str">
        <f>IF($A9="","",(L9-M9))</f>
        <v/>
      </c>
    </row>
    <row r="10" spans="1:14" x14ac:dyDescent="0.25">
      <c r="B10" s="11"/>
      <c r="F10" s="12"/>
      <c r="G10" s="13"/>
      <c r="H10" s="13"/>
      <c r="I10" s="14"/>
      <c r="J10" s="11"/>
      <c r="L10" s="15" t="str">
        <f>IF($A10="","",((F10*G10)+H10))</f>
        <v/>
      </c>
      <c r="M10" s="15" t="str">
        <f>IF($A10="","",ROUND((L10*I10),2))</f>
        <v/>
      </c>
      <c r="N10" s="15" t="str">
        <f>IF($A10="","",(L10-M10))</f>
        <v/>
      </c>
    </row>
    <row r="11" spans="1:14" x14ac:dyDescent="0.25">
      <c r="B11" s="11"/>
      <c r="F11" s="12"/>
      <c r="G11" s="13"/>
      <c r="H11" s="13"/>
      <c r="I11" s="14"/>
      <c r="J11" s="11"/>
      <c r="L11" s="15" t="str">
        <f>IF($A11="","",((F11*G11)+H11))</f>
        <v/>
      </c>
      <c r="M11" s="15" t="str">
        <f>IF($A11="","",ROUND((L11*I11),2))</f>
        <v/>
      </c>
      <c r="N11" s="15" t="str">
        <f>IF($A11="","",(L11-M11))</f>
        <v/>
      </c>
    </row>
    <row r="12" spans="1:14" x14ac:dyDescent="0.25">
      <c r="B12" s="11"/>
      <c r="F12" s="12"/>
      <c r="G12" s="13"/>
      <c r="H12" s="13"/>
      <c r="I12" s="14"/>
      <c r="J12" s="11"/>
      <c r="L12" s="15" t="str">
        <f>IF($A12="","",((F12*G12)+H12))</f>
        <v/>
      </c>
      <c r="M12" s="15" t="str">
        <f>IF($A12="","",ROUND((L12*I12),2))</f>
        <v/>
      </c>
      <c r="N12" s="15" t="str">
        <f>IF($A12="","",(L12-M12))</f>
        <v/>
      </c>
    </row>
    <row r="13" spans="1:14" x14ac:dyDescent="0.25">
      <c r="B13" s="11"/>
      <c r="F13" s="12"/>
      <c r="G13" s="13"/>
      <c r="H13" s="13"/>
      <c r="I13" s="14"/>
      <c r="J13" s="11"/>
      <c r="L13" s="15" t="str">
        <f>IF($A13="","",((F13*G13)+H13))</f>
        <v/>
      </c>
      <c r="M13" s="15" t="str">
        <f>IF($A13="","",ROUND((L13*I13),2))</f>
        <v/>
      </c>
      <c r="N13" s="15" t="str">
        <f>IF($A13="","",(L13-M13))</f>
        <v/>
      </c>
    </row>
    <row r="14" spans="1:14" x14ac:dyDescent="0.25">
      <c r="B14" s="11"/>
      <c r="F14" s="12"/>
      <c r="G14" s="13"/>
      <c r="H14" s="13"/>
      <c r="I14" s="14"/>
      <c r="J14" s="11"/>
      <c r="L14" s="15" t="str">
        <f>IF($A14="","",((F14*G14)+H14))</f>
        <v/>
      </c>
      <c r="M14" s="15" t="str">
        <f>IF($A14="","",ROUND((L14*I14),2))</f>
        <v/>
      </c>
      <c r="N14" s="15" t="str">
        <f>IF($A14="","",(L14-M14))</f>
        <v/>
      </c>
    </row>
    <row r="15" spans="1:14" x14ac:dyDescent="0.25">
      <c r="B15" s="11"/>
      <c r="F15" s="12"/>
      <c r="G15" s="13"/>
      <c r="H15" s="13"/>
      <c r="I15" s="14"/>
      <c r="J15" s="11"/>
      <c r="L15" s="15" t="str">
        <f>IF($A15="","",((F15*G15)+H15))</f>
        <v/>
      </c>
      <c r="M15" s="15" t="str">
        <f>IF($A15="","",ROUND((L15*I15),2))</f>
        <v/>
      </c>
      <c r="N15" s="15" t="str">
        <f>IF($A15="","",(L15-M15))</f>
        <v/>
      </c>
    </row>
    <row r="16" spans="1:14" x14ac:dyDescent="0.25">
      <c r="B16" s="11"/>
      <c r="F16" s="12"/>
      <c r="G16" s="13"/>
      <c r="H16" s="13"/>
      <c r="I16" s="14"/>
      <c r="J16" s="11"/>
      <c r="L16" s="15" t="str">
        <f>IF($A16="","",((F16*G16)+H16))</f>
        <v/>
      </c>
      <c r="M16" s="15" t="str">
        <f>IF($A16="","",ROUND((L16*I16),2))</f>
        <v/>
      </c>
      <c r="N16" s="15" t="str">
        <f>IF($A16="","",(L16-M16))</f>
        <v/>
      </c>
    </row>
    <row r="17" spans="1:14" x14ac:dyDescent="0.25">
      <c r="B17" s="11"/>
      <c r="F17" s="12"/>
      <c r="G17" s="13"/>
      <c r="H17" s="13"/>
      <c r="I17" s="14"/>
      <c r="J17" s="11"/>
      <c r="L17" s="15" t="str">
        <f>IF($A17="","",((F17*G17)+H17))</f>
        <v/>
      </c>
      <c r="M17" s="15" t="str">
        <f>IF($A17="","",ROUND((L17*I17),2))</f>
        <v/>
      </c>
      <c r="N17" s="15" t="str">
        <f>IF($A17="","",(L17-M17))</f>
        <v/>
      </c>
    </row>
    <row r="18" spans="1:14" x14ac:dyDescent="0.25">
      <c r="B18" s="11"/>
      <c r="F18" s="12"/>
      <c r="G18" s="13"/>
      <c r="H18" s="13"/>
      <c r="I18" s="14"/>
      <c r="J18" s="11"/>
      <c r="L18" s="15" t="str">
        <f>IF($A18="","",((F18*G18)+H18))</f>
        <v/>
      </c>
      <c r="M18" s="15" t="str">
        <f>IF($A18="","",ROUND((L18*I18),2))</f>
        <v/>
      </c>
      <c r="N18" s="15" t="str">
        <f>IF($A18="","",(L18-M18))</f>
        <v/>
      </c>
    </row>
    <row r="19" spans="1:14" x14ac:dyDescent="0.25">
      <c r="B19" s="11"/>
      <c r="F19" s="12"/>
      <c r="G19" s="13"/>
      <c r="H19" s="13"/>
      <c r="I19" s="14"/>
      <c r="J19" s="11"/>
      <c r="L19" s="15" t="str">
        <f>IF($A19="","",((F19*G19)+H19))</f>
        <v/>
      </c>
      <c r="M19" s="15" t="str">
        <f>IF($A19="","",ROUND((L19*I19),2))</f>
        <v/>
      </c>
      <c r="N19" s="15" t="str">
        <f>IF($A19="","",(L19-M19))</f>
        <v/>
      </c>
    </row>
    <row r="20" spans="1:14" x14ac:dyDescent="0.25">
      <c r="B20" s="11"/>
      <c r="F20" s="12"/>
      <c r="G20" s="13"/>
      <c r="H20" s="13"/>
      <c r="I20" s="14"/>
      <c r="J20" s="11"/>
      <c r="L20" s="15" t="str">
        <f>IF($A20="","",((F20*G20)+H20))</f>
        <v/>
      </c>
      <c r="M20" s="15" t="str">
        <f>IF($A20="","",ROUND((L20*I20),2))</f>
        <v/>
      </c>
      <c r="N20" s="15" t="str">
        <f>IF($A20="","",(L20-M20))</f>
        <v/>
      </c>
    </row>
    <row r="21" spans="1:14" x14ac:dyDescent="0.25">
      <c r="B21" s="11"/>
      <c r="F21" s="12"/>
      <c r="G21" s="13"/>
      <c r="H21" s="13"/>
      <c r="I21" s="14"/>
      <c r="J21" s="11"/>
      <c r="L21" s="15" t="str">
        <f>IF($A21="","",((F21*G21)+H21))</f>
        <v/>
      </c>
      <c r="M21" s="15" t="str">
        <f>IF($A21="","",ROUND((L21*I21),2))</f>
        <v/>
      </c>
      <c r="N21" s="15" t="str">
        <f>IF($A21="","",(L21-M21))</f>
        <v/>
      </c>
    </row>
    <row r="22" spans="1:14" x14ac:dyDescent="0.25">
      <c r="B22" s="11"/>
      <c r="F22" s="12"/>
      <c r="G22" s="13"/>
      <c r="H22" s="13"/>
      <c r="I22" s="14"/>
      <c r="J22" s="11"/>
      <c r="L22" s="15" t="str">
        <f>IF($A22="","",((F22*G22)+H22))</f>
        <v/>
      </c>
      <c r="M22" s="15" t="str">
        <f>IF($A22="","",ROUND((L22*I22),2))</f>
        <v/>
      </c>
      <c r="N22" s="15" t="str">
        <f>IF($A22="","",(L22-M22))</f>
        <v/>
      </c>
    </row>
    <row r="23" spans="1:14" x14ac:dyDescent="0.25">
      <c r="B23" s="11"/>
      <c r="F23" s="12"/>
      <c r="G23" s="13"/>
      <c r="H23" s="13"/>
      <c r="I23" s="14"/>
      <c r="J23" s="11"/>
      <c r="L23" s="15" t="str">
        <f>IF($A23="","",((F23*G23)+H23))</f>
        <v/>
      </c>
      <c r="M23" s="15" t="str">
        <f>IF($A23="","",ROUND((L23*I23),2))</f>
        <v/>
      </c>
      <c r="N23" s="15" t="str">
        <f>IF($A23="","",(L23-M23))</f>
        <v/>
      </c>
    </row>
    <row r="24" spans="1:14" x14ac:dyDescent="0.25">
      <c r="B24" s="11"/>
      <c r="F24" s="12"/>
      <c r="G24" s="13"/>
      <c r="H24" s="13"/>
      <c r="I24" s="14"/>
      <c r="J24" s="11"/>
      <c r="L24" s="15" t="str">
        <f>IF($A24="","",((F24*G24)+H24))</f>
        <v/>
      </c>
      <c r="M24" s="15" t="str">
        <f>IF($A24="","",ROUND((L24*I24),2))</f>
        <v/>
      </c>
      <c r="N24" s="15" t="str">
        <f>IF($A24="","",(L24-M24))</f>
        <v/>
      </c>
    </row>
    <row r="25" spans="1:14" x14ac:dyDescent="0.25">
      <c r="B25" s="11"/>
      <c r="F25" s="12"/>
      <c r="G25" s="13"/>
      <c r="H25" s="13"/>
      <c r="I25" s="14"/>
      <c r="J25" s="11"/>
      <c r="L25" s="15" t="str">
        <f>IF($A25="","",((F25*G25)+H25))</f>
        <v/>
      </c>
      <c r="M25" s="15" t="str">
        <f>IF($A25="","",ROUND((L25*I25),2))</f>
        <v/>
      </c>
      <c r="N25" s="15" t="str">
        <f>IF($A25="","",(L25-M25))</f>
        <v/>
      </c>
    </row>
    <row r="26" spans="1:14" x14ac:dyDescent="0.25">
      <c r="B26" s="11"/>
      <c r="F26" s="12"/>
      <c r="G26" s="13"/>
      <c r="H26" s="13"/>
      <c r="I26" s="14"/>
      <c r="J26" s="11"/>
      <c r="L26" s="15" t="str">
        <f>IF($A26="","",((F26*G26)+H26))</f>
        <v/>
      </c>
      <c r="M26" s="15" t="str">
        <f>IF($A26="","",ROUND((L26*I26),2))</f>
        <v/>
      </c>
      <c r="N26" s="15" t="str">
        <f>IF($A26="","",(L26-M26))</f>
        <v/>
      </c>
    </row>
    <row r="27" spans="1:14" x14ac:dyDescent="0.25">
      <c r="B27" s="11"/>
      <c r="F27" s="12"/>
      <c r="G27" s="13"/>
      <c r="H27" s="13"/>
      <c r="I27" s="14"/>
      <c r="J27" s="11"/>
      <c r="L27" s="15" t="str">
        <f>IF($A27="","",((F27*G27)+H27))</f>
        <v/>
      </c>
      <c r="M27" s="15" t="str">
        <f>IF($A27="","",ROUND((L27*I27),2))</f>
        <v/>
      </c>
      <c r="N27" s="15" t="str">
        <f>IF($A27="","",(L27-M27))</f>
        <v/>
      </c>
    </row>
    <row r="28" spans="1:14" x14ac:dyDescent="0.25">
      <c r="B28" s="11"/>
      <c r="F28" s="12"/>
      <c r="G28" s="13"/>
      <c r="H28" s="13"/>
      <c r="I28" s="14"/>
      <c r="J28" s="11"/>
      <c r="L28" s="15" t="str">
        <f>IF($A28="","",((F28*G28)+H28))</f>
        <v/>
      </c>
      <c r="M28" s="15" t="str">
        <f>IF($A28="","",ROUND((L28*I28),2))</f>
        <v/>
      </c>
      <c r="N28" s="15" t="str">
        <f>IF($A28="","",(L28-M28))</f>
        <v/>
      </c>
    </row>
    <row r="29" spans="1:14" x14ac:dyDescent="0.25">
      <c r="B29" s="11"/>
      <c r="F29" s="12"/>
      <c r="G29" s="13"/>
      <c r="H29" s="13"/>
      <c r="I29" s="14"/>
      <c r="J29" s="11"/>
      <c r="L29" s="15" t="str">
        <f>IF($A29="","",((F29*G29)+H29))</f>
        <v/>
      </c>
      <c r="M29" s="15" t="str">
        <f>IF($A29="","",ROUND((L29*I29),2))</f>
        <v/>
      </c>
      <c r="N29" s="15" t="str">
        <f>IF($A29="","",(L29-M29))</f>
        <v/>
      </c>
    </row>
    <row r="30" spans="1:14" x14ac:dyDescent="0.25">
      <c r="B30" s="11"/>
      <c r="F30" s="12"/>
      <c r="G30" s="13"/>
      <c r="H30" s="13"/>
      <c r="I30" s="14"/>
      <c r="J30" s="11"/>
      <c r="L30" s="15" t="str">
        <f>IF($A30="","",((F30*G30)+H30))</f>
        <v/>
      </c>
      <c r="M30" s="15" t="str">
        <f>IF($A30="","",ROUND((L30*I30),2))</f>
        <v/>
      </c>
      <c r="N30" s="15" t="str">
        <f>IF($A30="","",(L30-M30))</f>
        <v/>
      </c>
    </row>
    <row r="31" spans="1:14" x14ac:dyDescent="0.25">
      <c r="B31" s="11"/>
      <c r="F31" s="12"/>
      <c r="G31" s="13"/>
      <c r="H31" s="13"/>
      <c r="I31" s="14"/>
      <c r="J31" s="11"/>
      <c r="L31" s="15" t="str">
        <f>IF($A31="","",((F31*G31)+H31))</f>
        <v/>
      </c>
      <c r="M31" s="15" t="str">
        <f>IF($A31="","",ROUND((L31*I31),2))</f>
        <v/>
      </c>
      <c r="N31" s="15" t="str">
        <f>IF($A31="","",(L31-M31))</f>
        <v/>
      </c>
    </row>
    <row r="32" spans="1:14" x14ac:dyDescent="0.25">
      <c r="B32" s="11"/>
      <c r="F32" s="12"/>
      <c r="G32" s="13"/>
      <c r="H32" s="13"/>
      <c r="I32" s="14"/>
      <c r="J32" s="11"/>
      <c r="L32" s="15" t="str">
        <f>IF($A32="","",((F32*G32)+H32))</f>
        <v/>
      </c>
      <c r="M32" s="15" t="str">
        <f>IF($A32="","",ROUND((L32*I32),2))</f>
        <v/>
      </c>
      <c r="N32" s="15" t="str">
        <f>IF($A32="","",(L32-M32))</f>
        <v/>
      </c>
    </row>
    <row r="33" spans="1:14" x14ac:dyDescent="0.25">
      <c r="B33" s="11"/>
      <c r="F33" s="12"/>
      <c r="G33" s="13"/>
      <c r="H33" s="13"/>
      <c r="I33" s="14"/>
      <c r="J33" s="11"/>
      <c r="L33" s="15" t="str">
        <f>IF($A33="","",((F33*G33)+H33))</f>
        <v/>
      </c>
      <c r="M33" s="15" t="str">
        <f>IF($A33="","",ROUND((L33*I33),2))</f>
        <v/>
      </c>
      <c r="N33" s="15" t="str">
        <f>IF($A33="","",(L33-M33))</f>
        <v/>
      </c>
    </row>
    <row r="34" spans="1:14" x14ac:dyDescent="0.25">
      <c r="B34" s="11"/>
      <c r="F34" s="12"/>
      <c r="G34" s="13"/>
      <c r="H34" s="13"/>
      <c r="I34" s="14"/>
      <c r="J34" s="11"/>
      <c r="L34" s="15" t="str">
        <f>IF($A34="","",((F34*G34)+H34))</f>
        <v/>
      </c>
      <c r="M34" s="15" t="str">
        <f>IF($A34="","",ROUND((L34*I34),2))</f>
        <v/>
      </c>
      <c r="N34" s="15" t="str">
        <f>IF($A34="","",(L34-M34))</f>
        <v/>
      </c>
    </row>
    <row r="35" spans="1:14" x14ac:dyDescent="0.25">
      <c r="B35" s="11"/>
      <c r="F35" s="12"/>
      <c r="G35" s="13"/>
      <c r="H35" s="13"/>
      <c r="I35" s="14"/>
      <c r="J35" s="11"/>
      <c r="L35" s="15" t="str">
        <f>IF($A35="","",((F35*G35)+H35))</f>
        <v/>
      </c>
      <c r="M35" s="15" t="str">
        <f>IF($A35="","",ROUND((L35*I35),2))</f>
        <v/>
      </c>
      <c r="N35" s="15" t="str">
        <f>IF($A35="","",(L35-M35))</f>
        <v/>
      </c>
    </row>
    <row r="36" spans="1:14" x14ac:dyDescent="0.25">
      <c r="B36" s="11"/>
      <c r="F36" s="12"/>
      <c r="G36" s="13"/>
      <c r="H36" s="13"/>
      <c r="I36" s="14"/>
      <c r="J36" s="11"/>
      <c r="L36" s="15" t="str">
        <f>IF($A36="","",((F36*G36)+H36))</f>
        <v/>
      </c>
      <c r="M36" s="15" t="str">
        <f>IF($A36="","",ROUND((L36*I36),2))</f>
        <v/>
      </c>
      <c r="N36" s="15" t="str">
        <f>IF($A36="","",(L36-M36))</f>
        <v/>
      </c>
    </row>
    <row r="37" spans="1:14" x14ac:dyDescent="0.25">
      <c r="B37" s="11"/>
      <c r="F37" s="12"/>
      <c r="G37" s="13"/>
      <c r="H37" s="13"/>
      <c r="I37" s="14"/>
      <c r="J37" s="11"/>
      <c r="L37" s="15" t="str">
        <f>IF($A37="","",((F37*G37)+H37))</f>
        <v/>
      </c>
      <c r="M37" s="15" t="str">
        <f>IF($A37="","",ROUND((L37*I37),2))</f>
        <v/>
      </c>
      <c r="N37" s="15" t="str">
        <f>IF($A37="","",(L37-M37))</f>
        <v/>
      </c>
    </row>
    <row r="38" spans="1:14" x14ac:dyDescent="0.25">
      <c r="B38" s="11"/>
      <c r="F38" s="12"/>
      <c r="G38" s="13"/>
      <c r="H38" s="13"/>
      <c r="I38" s="14"/>
      <c r="J38" s="11"/>
      <c r="L38" s="15" t="str">
        <f>IF($A38="","",((F38*G38)+H38))</f>
        <v/>
      </c>
      <c r="M38" s="15" t="str">
        <f>IF($A38="","",ROUND((L38*I38),2))</f>
        <v/>
      </c>
      <c r="N38" s="15" t="str">
        <f>IF($A38="","",(L38-M38))</f>
        <v/>
      </c>
    </row>
    <row r="39" spans="1:14" x14ac:dyDescent="0.25">
      <c r="B39" s="11"/>
      <c r="F39" s="12"/>
      <c r="G39" s="13"/>
      <c r="H39" s="13"/>
      <c r="I39" s="14"/>
      <c r="J39" s="11"/>
      <c r="L39" s="15" t="str">
        <f>IF($A39="","",((F39*G39)+H39))</f>
        <v/>
      </c>
      <c r="M39" s="15" t="str">
        <f>IF($A39="","",ROUND((L39*I39),2))</f>
        <v/>
      </c>
      <c r="N39" s="15" t="str">
        <f>IF($A39="","",(L39-M39))</f>
        <v/>
      </c>
    </row>
    <row r="40" spans="1:14" x14ac:dyDescent="0.25">
      <c r="B40" s="11"/>
      <c r="F40" s="12"/>
      <c r="G40" s="13"/>
      <c r="H40" s="13"/>
      <c r="I40" s="14"/>
      <c r="J40" s="11"/>
      <c r="L40" s="15" t="str">
        <f>IF($A40="","",((F40*G40)+H40))</f>
        <v/>
      </c>
      <c r="M40" s="15" t="str">
        <f>IF($A40="","",ROUND((L40*I40),2))</f>
        <v/>
      </c>
      <c r="N40" s="15" t="str">
        <f>IF($A40="","",(L40-M40))</f>
        <v/>
      </c>
    </row>
    <row r="41" spans="1:14" x14ac:dyDescent="0.25">
      <c r="B41" s="11"/>
      <c r="F41" s="12"/>
      <c r="G41" s="13"/>
      <c r="H41" s="13"/>
      <c r="I41" s="14"/>
      <c r="J41" s="11"/>
      <c r="L41" s="15" t="str">
        <f>IF($A41="","",((F41*G41)+H41))</f>
        <v/>
      </c>
      <c r="M41" s="15" t="str">
        <f>IF($A41="","",ROUND((L41*I41),2))</f>
        <v/>
      </c>
      <c r="N41" s="15" t="str">
        <f>IF($A41="","",(L41-M41))</f>
        <v/>
      </c>
    </row>
    <row r="42" spans="1:14" x14ac:dyDescent="0.25">
      <c r="B42" s="11"/>
      <c r="F42" s="12"/>
      <c r="G42" s="13"/>
      <c r="H42" s="13"/>
      <c r="I42" s="14"/>
      <c r="J42" s="11"/>
      <c r="L42" s="15" t="str">
        <f>IF($A42="","",((F42*G42)+H42))</f>
        <v/>
      </c>
      <c r="M42" s="15" t="str">
        <f>IF($A42="","",ROUND((L42*I42),2))</f>
        <v/>
      </c>
      <c r="N42" s="15" t="str">
        <f>IF($A42="","",(L42-M42))</f>
        <v/>
      </c>
    </row>
    <row r="43" spans="1:14" x14ac:dyDescent="0.25">
      <c r="B43" s="11"/>
      <c r="F43" s="12"/>
      <c r="G43" s="13"/>
      <c r="H43" s="13"/>
      <c r="I43" s="14"/>
      <c r="J43" s="11"/>
      <c r="L43" s="15" t="str">
        <f>IF($A43="","",((F43*G43)+H43))</f>
        <v/>
      </c>
      <c r="M43" s="15" t="str">
        <f>IF($A43="","",ROUND((L43*I43),2))</f>
        <v/>
      </c>
      <c r="N43" s="15" t="str">
        <f>IF($A43="","",(L43-M43))</f>
        <v/>
      </c>
    </row>
    <row r="44" spans="1:14" x14ac:dyDescent="0.25">
      <c r="B44" s="11"/>
      <c r="F44" s="12"/>
      <c r="G44" s="13"/>
      <c r="H44" s="13"/>
      <c r="I44" s="14"/>
      <c r="J44" s="11"/>
      <c r="L44" s="15" t="str">
        <f>IF($A44="","",((F44*G44)+H44))</f>
        <v/>
      </c>
      <c r="M44" s="15" t="str">
        <f>IF($A44="","",ROUND((L44*I44),2))</f>
        <v/>
      </c>
      <c r="N44" s="15" t="str">
        <f>IF($A44="","",(L44-M44))</f>
        <v/>
      </c>
    </row>
    <row r="45" spans="1:14" x14ac:dyDescent="0.25">
      <c r="B45" s="11"/>
      <c r="F45" s="12"/>
      <c r="G45" s="13"/>
      <c r="H45" s="13"/>
      <c r="I45" s="14"/>
      <c r="J45" s="11"/>
      <c r="L45" s="15" t="str">
        <f>IF($A45="","",((F45*G45)+H45))</f>
        <v/>
      </c>
      <c r="M45" s="15" t="str">
        <f>IF($A45="","",ROUND((L45*I45),2))</f>
        <v/>
      </c>
      <c r="N45" s="15" t="str">
        <f>IF($A45="","",(L45-M45))</f>
        <v/>
      </c>
    </row>
    <row r="46" spans="1:14" x14ac:dyDescent="0.25">
      <c r="B46" s="11"/>
      <c r="F46" s="12"/>
      <c r="G46" s="13"/>
      <c r="H46" s="13"/>
      <c r="I46" s="14"/>
      <c r="J46" s="11"/>
      <c r="L46" s="15" t="str">
        <f>IF($A46="","",((F46*G46)+H46))</f>
        <v/>
      </c>
      <c r="M46" s="15" t="str">
        <f>IF($A46="","",ROUND((L46*I46),2))</f>
        <v/>
      </c>
      <c r="N46" s="15" t="str">
        <f>IF($A46="","",(L46-M46))</f>
        <v/>
      </c>
    </row>
    <row r="47" spans="1:14" x14ac:dyDescent="0.25">
      <c r="B47" s="11"/>
      <c r="F47" s="12"/>
      <c r="G47" s="13"/>
      <c r="H47" s="13"/>
      <c r="I47" s="14"/>
      <c r="J47" s="11"/>
      <c r="L47" s="15" t="str">
        <f>IF($A47="","",((F47*G47)+H47))</f>
        <v/>
      </c>
      <c r="M47" s="15" t="str">
        <f>IF($A47="","",ROUND((L47*I47),2))</f>
        <v/>
      </c>
      <c r="N47" s="15" t="str">
        <f>IF($A47="","",(L47-M47))</f>
        <v/>
      </c>
    </row>
    <row r="48" spans="1:14" x14ac:dyDescent="0.25">
      <c r="B48" s="11"/>
      <c r="F48" s="12"/>
      <c r="G48" s="13"/>
      <c r="H48" s="13"/>
      <c r="I48" s="14"/>
      <c r="J48" s="11"/>
      <c r="L48" s="15" t="str">
        <f>IF($A48="","",((F48*G48)+H48))</f>
        <v/>
      </c>
      <c r="M48" s="15" t="str">
        <f>IF($A48="","",ROUND((L48*I48),2))</f>
        <v/>
      </c>
      <c r="N48" s="15" t="str">
        <f>IF($A48="","",(L48-M48))</f>
        <v/>
      </c>
    </row>
    <row r="49" spans="1:14" x14ac:dyDescent="0.25">
      <c r="B49" s="11"/>
      <c r="F49" s="12"/>
      <c r="G49" s="13"/>
      <c r="H49" s="13"/>
      <c r="I49" s="14"/>
      <c r="J49" s="11"/>
      <c r="L49" s="15" t="str">
        <f>IF($A49="","",((F49*G49)+H49))</f>
        <v/>
      </c>
      <c r="M49" s="15" t="str">
        <f>IF($A49="","",ROUND((L49*I49),2))</f>
        <v/>
      </c>
      <c r="N49" s="15" t="str">
        <f>IF($A49="","",(L49-M49))</f>
        <v/>
      </c>
    </row>
    <row r="50" spans="1:14" x14ac:dyDescent="0.25">
      <c r="B50" s="11"/>
      <c r="F50" s="12"/>
      <c r="G50" s="13"/>
      <c r="H50" s="13"/>
      <c r="I50" s="14"/>
      <c r="J50" s="11"/>
      <c r="L50" s="15" t="str">
        <f>IF($A50="","",((F50*G50)+H50))</f>
        <v/>
      </c>
      <c r="M50" s="15" t="str">
        <f>IF($A50="","",ROUND((L50*I50),2))</f>
        <v/>
      </c>
      <c r="N50" s="15" t="str">
        <f>IF($A50="","",(L50-M50))</f>
        <v/>
      </c>
    </row>
    <row r="51" spans="1:14" x14ac:dyDescent="0.25">
      <c r="B51" s="11"/>
      <c r="F51" s="12"/>
      <c r="G51" s="13"/>
      <c r="H51" s="13"/>
      <c r="I51" s="14"/>
      <c r="J51" s="11"/>
      <c r="L51" s="15" t="str">
        <f>IF($A51="","",((F51*G51)+H51))</f>
        <v/>
      </c>
      <c r="M51" s="15" t="str">
        <f>IF($A51="","",ROUND((L51*I51),2))</f>
        <v/>
      </c>
      <c r="N51" s="15" t="str">
        <f>IF($A51="","",(L51-M51))</f>
        <v/>
      </c>
    </row>
    <row r="52" spans="1:14" x14ac:dyDescent="0.25">
      <c r="B52" s="11"/>
      <c r="F52" s="12"/>
      <c r="G52" s="13"/>
      <c r="H52" s="13"/>
      <c r="I52" s="14"/>
      <c r="J52" s="11"/>
      <c r="L52" s="15" t="str">
        <f>IF($A52="","",((F52*G52)+H52))</f>
        <v/>
      </c>
      <c r="M52" s="15" t="str">
        <f>IF($A52="","",ROUND((L52*I52),2))</f>
        <v/>
      </c>
      <c r="N52" s="15" t="str">
        <f>IF($A52="","",(L52-M52))</f>
        <v/>
      </c>
    </row>
    <row r="53" spans="1:14" x14ac:dyDescent="0.25">
      <c r="B53" s="11"/>
      <c r="F53" s="12"/>
      <c r="G53" s="13"/>
      <c r="H53" s="13"/>
      <c r="I53" s="14"/>
      <c r="J53" s="11"/>
      <c r="L53" s="15" t="str">
        <f>IF($A53="","",((F53*G53)+H53))</f>
        <v/>
      </c>
      <c r="M53" s="15" t="str">
        <f>IF($A53="","",ROUND((L53*I53),2))</f>
        <v/>
      </c>
      <c r="N53" s="15" t="str">
        <f>IF($A53="","",(L53-M53))</f>
        <v/>
      </c>
    </row>
    <row r="54" spans="1:14" x14ac:dyDescent="0.25">
      <c r="B54" s="11"/>
      <c r="F54" s="12"/>
      <c r="G54" s="13"/>
      <c r="H54" s="13"/>
      <c r="I54" s="14"/>
      <c r="J54" s="11"/>
      <c r="L54" s="15" t="str">
        <f>IF($A54="","",((F54*G54)+H54))</f>
        <v/>
      </c>
      <c r="M54" s="15" t="str">
        <f>IF($A54="","",ROUND((L54*I54),2))</f>
        <v/>
      </c>
      <c r="N54" s="15" t="str">
        <f>IF($A54="","",(L54-M54))</f>
        <v/>
      </c>
    </row>
    <row r="55" spans="1:14" x14ac:dyDescent="0.25">
      <c r="B55" s="11"/>
      <c r="F55" s="12"/>
      <c r="G55" s="13"/>
      <c r="H55" s="13"/>
      <c r="I55" s="14"/>
      <c r="J55" s="11"/>
      <c r="L55" s="15" t="str">
        <f>IF($A55="","",((F55*G55)+H55))</f>
        <v/>
      </c>
      <c r="M55" s="15" t="str">
        <f>IF($A55="","",ROUND((L55*I55),2))</f>
        <v/>
      </c>
      <c r="N55" s="15" t="str">
        <f>IF($A55="","",(L55-M55))</f>
        <v/>
      </c>
    </row>
    <row r="56" spans="1:14" x14ac:dyDescent="0.25">
      <c r="B56" s="11"/>
      <c r="F56" s="12"/>
      <c r="G56" s="13"/>
      <c r="H56" s="13"/>
      <c r="I56" s="14"/>
      <c r="J56" s="11"/>
      <c r="L56" s="15" t="str">
        <f>IF($A56="","",((F56*G56)+H56))</f>
        <v/>
      </c>
      <c r="M56" s="15" t="str">
        <f>IF($A56="","",ROUND((L56*I56),2))</f>
        <v/>
      </c>
      <c r="N56" s="15" t="str">
        <f>IF($A56="","",(L56-M56))</f>
        <v/>
      </c>
    </row>
    <row r="57" spans="1:14" x14ac:dyDescent="0.25">
      <c r="B57" s="11"/>
      <c r="F57" s="12"/>
      <c r="G57" s="13"/>
      <c r="H57" s="13"/>
      <c r="I57" s="14"/>
      <c r="J57" s="11"/>
      <c r="L57" s="15" t="str">
        <f>IF($A57="","",((F57*G57)+H57))</f>
        <v/>
      </c>
      <c r="M57" s="15" t="str">
        <f>IF($A57="","",ROUND((L57*I57),2))</f>
        <v/>
      </c>
      <c r="N57" s="15" t="str">
        <f>IF($A57="","",(L57-M57))</f>
        <v/>
      </c>
    </row>
    <row r="58" spans="1:14" x14ac:dyDescent="0.25">
      <c r="B58" s="11"/>
      <c r="F58" s="12"/>
      <c r="G58" s="13"/>
      <c r="H58" s="13"/>
      <c r="I58" s="14"/>
      <c r="J58" s="11"/>
      <c r="L58" s="15" t="str">
        <f>IF($A58="","",((F58*G58)+H58))</f>
        <v/>
      </c>
      <c r="M58" s="15" t="str">
        <f>IF($A58="","",ROUND((L58*I58),2))</f>
        <v/>
      </c>
      <c r="N58" s="15" t="str">
        <f>IF($A58="","",(L58-M58))</f>
        <v/>
      </c>
    </row>
    <row r="59" spans="1:14" x14ac:dyDescent="0.25">
      <c r="B59" s="11"/>
      <c r="F59" s="12"/>
      <c r="G59" s="13"/>
      <c r="H59" s="13"/>
      <c r="I59" s="14"/>
      <c r="J59" s="11"/>
      <c r="L59" s="15" t="str">
        <f>IF($A59="","",((F59*G59)+H59))</f>
        <v/>
      </c>
      <c r="M59" s="15" t="str">
        <f>IF($A59="","",ROUND((L59*I59),2))</f>
        <v/>
      </c>
      <c r="N59" s="15" t="str">
        <f>IF($A59="","",(L59-M59))</f>
        <v/>
      </c>
    </row>
    <row r="60" spans="1:14" x14ac:dyDescent="0.25">
      <c r="B60" s="11"/>
      <c r="F60" s="12"/>
      <c r="G60" s="13"/>
      <c r="H60" s="13"/>
      <c r="I60" s="14"/>
      <c r="J60" s="11"/>
      <c r="L60" s="15" t="str">
        <f>IF($A60="","",((F60*G60)+H60))</f>
        <v/>
      </c>
      <c r="M60" s="15" t="str">
        <f>IF($A60="","",ROUND((L60*I60),2))</f>
        <v/>
      </c>
      <c r="N60" s="15" t="str">
        <f>IF($A60="","",(L60-M60))</f>
        <v/>
      </c>
    </row>
    <row r="61" spans="1:14" x14ac:dyDescent="0.25">
      <c r="B61" s="11"/>
      <c r="F61" s="12"/>
      <c r="G61" s="13"/>
      <c r="H61" s="13"/>
      <c r="I61" s="14"/>
      <c r="J61" s="11"/>
      <c r="L61" s="15" t="str">
        <f>IF($A61="","",((F61*G61)+H61))</f>
        <v/>
      </c>
      <c r="M61" s="15" t="str">
        <f>IF($A61="","",ROUND((L61*I61),2))</f>
        <v/>
      </c>
      <c r="N61" s="15" t="str">
        <f>IF($A61="","",(L61-M61))</f>
        <v/>
      </c>
    </row>
    <row r="62" spans="1:14" x14ac:dyDescent="0.25">
      <c r="B62" s="11"/>
      <c r="F62" s="12"/>
      <c r="G62" s="13"/>
      <c r="H62" s="13"/>
      <c r="I62" s="14"/>
      <c r="J62" s="11"/>
      <c r="L62" s="15" t="str">
        <f>IF($A62="","",((F62*G62)+H62))</f>
        <v/>
      </c>
      <c r="M62" s="15" t="str">
        <f>IF($A62="","",ROUND((L62*I62),2))</f>
        <v/>
      </c>
      <c r="N62" s="15" t="str">
        <f>IF($A62="","",(L62-M62))</f>
        <v/>
      </c>
    </row>
    <row r="63" spans="1:14" x14ac:dyDescent="0.25">
      <c r="B63" s="11"/>
      <c r="F63" s="12"/>
      <c r="G63" s="13"/>
      <c r="H63" s="13"/>
      <c r="I63" s="14"/>
      <c r="J63" s="11"/>
      <c r="L63" s="15" t="str">
        <f>IF($A63="","",((F63*G63)+H63))</f>
        <v/>
      </c>
      <c r="M63" s="15" t="str">
        <f>IF($A63="","",ROUND((L63*I63),2))</f>
        <v/>
      </c>
      <c r="N63" s="15" t="str">
        <f>IF($A63="","",(L63-M63))</f>
        <v/>
      </c>
    </row>
    <row r="64" spans="1:14" x14ac:dyDescent="0.25">
      <c r="B64" s="11"/>
      <c r="F64" s="12"/>
      <c r="G64" s="13"/>
      <c r="H64" s="13"/>
      <c r="I64" s="14"/>
      <c r="J64" s="11"/>
      <c r="L64" s="15" t="str">
        <f>IF($A64="","",((F64*G64)+H64))</f>
        <v/>
      </c>
      <c r="M64" s="15" t="str">
        <f>IF($A64="","",ROUND((L64*I64),2))</f>
        <v/>
      </c>
      <c r="N64" s="15" t="str">
        <f>IF($A64="","",(L64-M64))</f>
        <v/>
      </c>
    </row>
    <row r="65" spans="1:14" x14ac:dyDescent="0.25">
      <c r="B65" s="11"/>
      <c r="F65" s="12"/>
      <c r="G65" s="13"/>
      <c r="H65" s="13"/>
      <c r="I65" s="14"/>
      <c r="J65" s="11"/>
      <c r="L65" s="15" t="str">
        <f>IF($A65="","",((F65*G65)+H65))</f>
        <v/>
      </c>
      <c r="M65" s="15" t="str">
        <f>IF($A65="","",ROUND((L65*I65),2))</f>
        <v/>
      </c>
      <c r="N65" s="15" t="str">
        <f>IF($A65="","",(L65-M65))</f>
        <v/>
      </c>
    </row>
    <row r="66" spans="1:14" x14ac:dyDescent="0.25">
      <c r="B66" s="11"/>
      <c r="F66" s="12"/>
      <c r="G66" s="13"/>
      <c r="H66" s="13"/>
      <c r="I66" s="14"/>
      <c r="J66" s="11"/>
      <c r="L66" s="15" t="str">
        <f>IF($A66="","",((F66*G66)+H66))</f>
        <v/>
      </c>
      <c r="M66" s="15" t="str">
        <f>IF($A66="","",ROUND((L66*I66),2))</f>
        <v/>
      </c>
      <c r="N66" s="15" t="str">
        <f>IF($A66="","",(L66-M66))</f>
        <v/>
      </c>
    </row>
    <row r="67" spans="1:14" x14ac:dyDescent="0.25">
      <c r="B67" s="11"/>
      <c r="F67" s="12"/>
      <c r="G67" s="13"/>
      <c r="H67" s="13"/>
      <c r="I67" s="14"/>
      <c r="J67" s="11"/>
      <c r="L67" s="15" t="str">
        <f>IF($A67="","",((F67*G67)+H67))</f>
        <v/>
      </c>
      <c r="M67" s="15" t="str">
        <f>IF($A67="","",ROUND((L67*I67),2))</f>
        <v/>
      </c>
      <c r="N67" s="15" t="str">
        <f>IF($A67="","",(L67-M67))</f>
        <v/>
      </c>
    </row>
    <row r="68" spans="1:14" x14ac:dyDescent="0.25">
      <c r="B68" s="11"/>
      <c r="F68" s="12"/>
      <c r="G68" s="13"/>
      <c r="H68" s="13"/>
      <c r="I68" s="14"/>
      <c r="J68" s="11"/>
      <c r="L68" s="15" t="str">
        <f>IF($A68="","",((F68*G68)+H68))</f>
        <v/>
      </c>
      <c r="M68" s="15" t="str">
        <f>IF($A68="","",ROUND((L68*I68),2))</f>
        <v/>
      </c>
      <c r="N68" s="15" t="str">
        <f>IF($A68="","",(L68-M68))</f>
        <v/>
      </c>
    </row>
    <row r="69" spans="1:14" x14ac:dyDescent="0.25">
      <c r="B69" s="11"/>
      <c r="F69" s="12"/>
      <c r="G69" s="13"/>
      <c r="H69" s="13"/>
      <c r="I69" s="14"/>
      <c r="J69" s="11"/>
      <c r="L69" s="15" t="str">
        <f>IF($A69="","",((F69*G69)+H69))</f>
        <v/>
      </c>
      <c r="M69" s="15" t="str">
        <f>IF($A69="","",ROUND((L69*I69),2))</f>
        <v/>
      </c>
      <c r="N69" s="15" t="str">
        <f>IF($A69="","",(L69-M69))</f>
        <v/>
      </c>
    </row>
    <row r="70" spans="1:14" x14ac:dyDescent="0.25">
      <c r="B70" s="11"/>
      <c r="F70" s="12"/>
      <c r="G70" s="13"/>
      <c r="H70" s="13"/>
      <c r="I70" s="14"/>
      <c r="J70" s="11"/>
      <c r="L70" s="15" t="str">
        <f>IF($A70="","",((F70*G70)+H70))</f>
        <v/>
      </c>
      <c r="M70" s="15" t="str">
        <f>IF($A70="","",ROUND((L70*I70),2))</f>
        <v/>
      </c>
      <c r="N70" s="15" t="str">
        <f>IF($A70="","",(L70-M70))</f>
        <v/>
      </c>
    </row>
    <row r="71" spans="1:14" x14ac:dyDescent="0.25">
      <c r="B71" s="11"/>
      <c r="F71" s="12"/>
      <c r="G71" s="13"/>
      <c r="H71" s="13"/>
      <c r="I71" s="14"/>
      <c r="J71" s="11"/>
      <c r="L71" s="15" t="str">
        <f>IF($A71="","",((F71*G71)+H71))</f>
        <v/>
      </c>
      <c r="M71" s="15" t="str">
        <f>IF($A71="","",ROUND((L71*I71),2))</f>
        <v/>
      </c>
      <c r="N71" s="15" t="str">
        <f>IF($A71="","",(L71-M71))</f>
        <v/>
      </c>
    </row>
    <row r="72" spans="1:14" x14ac:dyDescent="0.25">
      <c r="B72" s="11"/>
      <c r="F72" s="12"/>
      <c r="G72" s="13"/>
      <c r="H72" s="13"/>
      <c r="I72" s="14"/>
      <c r="J72" s="11"/>
      <c r="L72" s="15" t="str">
        <f>IF($A72="","",((F72*G72)+H72))</f>
        <v/>
      </c>
      <c r="M72" s="15" t="str">
        <f>IF($A72="","",ROUND((L72*I72),2))</f>
        <v/>
      </c>
      <c r="N72" s="15" t="str">
        <f>IF($A72="","",(L72-M72))</f>
        <v/>
      </c>
    </row>
    <row r="73" spans="1:14" x14ac:dyDescent="0.25">
      <c r="B73" s="11"/>
      <c r="F73" s="12"/>
      <c r="G73" s="13"/>
      <c r="H73" s="13"/>
      <c r="I73" s="14"/>
      <c r="J73" s="11"/>
      <c r="L73" s="15" t="str">
        <f>IF($A73="","",((F73*G73)+H73))</f>
        <v/>
      </c>
      <c r="M73" s="15" t="str">
        <f>IF($A73="","",ROUND((L73*I73),2))</f>
        <v/>
      </c>
      <c r="N73" s="15" t="str">
        <f>IF($A73="","",(L73-M73))</f>
        <v/>
      </c>
    </row>
    <row r="74" spans="1:14" x14ac:dyDescent="0.25">
      <c r="B74" s="11"/>
      <c r="F74" s="12"/>
      <c r="G74" s="13"/>
      <c r="H74" s="13"/>
      <c r="I74" s="14"/>
      <c r="J74" s="11"/>
      <c r="L74" s="15" t="str">
        <f>IF($A74="","",((F74*G74)+H74))</f>
        <v/>
      </c>
      <c r="M74" s="15" t="str">
        <f>IF($A74="","",ROUND((L74*I74),2))</f>
        <v/>
      </c>
      <c r="N74" s="15" t="str">
        <f>IF($A74="","",(L74-M74))</f>
        <v/>
      </c>
    </row>
    <row r="75" spans="1:14" x14ac:dyDescent="0.25">
      <c r="B75" s="11"/>
      <c r="F75" s="12"/>
      <c r="G75" s="13"/>
      <c r="H75" s="13"/>
      <c r="I75" s="14"/>
      <c r="J75" s="11"/>
      <c r="L75" s="15" t="str">
        <f>IF($A75="","",((F75*G75)+H75))</f>
        <v/>
      </c>
      <c r="M75" s="15" t="str">
        <f>IF($A75="","",ROUND((L75*I75),2))</f>
        <v/>
      </c>
      <c r="N75" s="15" t="str">
        <f>IF($A75="","",(L75-M75))</f>
        <v/>
      </c>
    </row>
    <row r="76" spans="1:14" x14ac:dyDescent="0.25">
      <c r="B76" s="11"/>
      <c r="F76" s="12"/>
      <c r="G76" s="13"/>
      <c r="H76" s="13"/>
      <c r="I76" s="14"/>
      <c r="J76" s="11"/>
      <c r="L76" s="15" t="str">
        <f>IF($A76="","",((F76*G76)+H76))</f>
        <v/>
      </c>
      <c r="M76" s="15" t="str">
        <f>IF($A76="","",ROUND((L76*I76),2))</f>
        <v/>
      </c>
      <c r="N76" s="15" t="str">
        <f>IF($A76="","",(L76-M76))</f>
        <v/>
      </c>
    </row>
    <row r="77" spans="1:14" x14ac:dyDescent="0.25">
      <c r="B77" s="11"/>
      <c r="F77" s="12"/>
      <c r="G77" s="13"/>
      <c r="H77" s="13"/>
      <c r="I77" s="14"/>
      <c r="J77" s="11"/>
      <c r="L77" s="15" t="str">
        <f>IF($A77="","",((F77*G77)+H77))</f>
        <v/>
      </c>
      <c r="M77" s="15" t="str">
        <f>IF($A77="","",ROUND((L77*I77),2))</f>
        <v/>
      </c>
      <c r="N77" s="15" t="str">
        <f>IF($A77="","",(L77-M77))</f>
        <v/>
      </c>
    </row>
    <row r="78" spans="1:14" x14ac:dyDescent="0.25">
      <c r="B78" s="11"/>
      <c r="F78" s="12"/>
      <c r="G78" s="13"/>
      <c r="H78" s="13"/>
      <c r="I78" s="14"/>
      <c r="J78" s="11"/>
      <c r="L78" s="15" t="str">
        <f>IF($A78="","",((F78*G78)+H78))</f>
        <v/>
      </c>
      <c r="M78" s="15" t="str">
        <f>IF($A78="","",ROUND((L78*I78),2))</f>
        <v/>
      </c>
      <c r="N78" s="15" t="str">
        <f>IF($A78="","",(L78-M78))</f>
        <v/>
      </c>
    </row>
    <row r="79" spans="1:14" x14ac:dyDescent="0.25">
      <c r="B79" s="11"/>
      <c r="F79" s="12"/>
      <c r="G79" s="13"/>
      <c r="H79" s="13"/>
      <c r="I79" s="14"/>
      <c r="J79" s="11"/>
      <c r="L79" s="15" t="str">
        <f>IF($A79="","",((F79*G79)+H79))</f>
        <v/>
      </c>
      <c r="M79" s="15" t="str">
        <f>IF($A79="","",ROUND((L79*I79),2))</f>
        <v/>
      </c>
      <c r="N79" s="15" t="str">
        <f>IF($A79="","",(L79-M79))</f>
        <v/>
      </c>
    </row>
    <row r="80" spans="1:14" x14ac:dyDescent="0.25">
      <c r="B80" s="11"/>
      <c r="F80" s="12"/>
      <c r="G80" s="13"/>
      <c r="H80" s="13"/>
      <c r="I80" s="14"/>
      <c r="J80" s="11"/>
      <c r="L80" s="15" t="str">
        <f>IF($A80="","",((F80*G80)+H80))</f>
        <v/>
      </c>
      <c r="M80" s="15" t="str">
        <f>IF($A80="","",ROUND((L80*I80),2))</f>
        <v/>
      </c>
      <c r="N80" s="15" t="str">
        <f>IF($A80="","",(L80-M80))</f>
        <v/>
      </c>
    </row>
    <row r="81" spans="1:14" x14ac:dyDescent="0.25">
      <c r="B81" s="11"/>
      <c r="F81" s="12"/>
      <c r="G81" s="13"/>
      <c r="H81" s="13"/>
      <c r="I81" s="14"/>
      <c r="J81" s="11"/>
      <c r="L81" s="15" t="str">
        <f>IF($A81="","",((F81*G81)+H81))</f>
        <v/>
      </c>
      <c r="M81" s="15" t="str">
        <f>IF($A81="","",ROUND((L81*I81),2))</f>
        <v/>
      </c>
      <c r="N81" s="15" t="str">
        <f>IF($A81="","",(L81-M81))</f>
        <v/>
      </c>
    </row>
    <row r="82" spans="1:14" x14ac:dyDescent="0.25">
      <c r="B82" s="11"/>
      <c r="F82" s="12"/>
      <c r="G82" s="13"/>
      <c r="H82" s="13"/>
      <c r="I82" s="14"/>
      <c r="J82" s="11"/>
      <c r="L82" s="15" t="str">
        <f>IF($A82="","",((F82*G82)+H82))</f>
        <v/>
      </c>
      <c r="M82" s="15" t="str">
        <f>IF($A82="","",ROUND((L82*I82),2))</f>
        <v/>
      </c>
      <c r="N82" s="15" t="str">
        <f>IF($A82="","",(L82-M82))</f>
        <v/>
      </c>
    </row>
    <row r="83" spans="1:14" x14ac:dyDescent="0.25">
      <c r="B83" s="11"/>
      <c r="F83" s="12"/>
      <c r="G83" s="13"/>
      <c r="H83" s="13"/>
      <c r="I83" s="14"/>
      <c r="J83" s="11"/>
      <c r="L83" s="15" t="str">
        <f>IF($A83="","",((F83*G83)+H83))</f>
        <v/>
      </c>
      <c r="M83" s="15" t="str">
        <f>IF($A83="","",ROUND((L83*I83),2))</f>
        <v/>
      </c>
      <c r="N83" s="15" t="str">
        <f>IF($A83="","",(L83-M83))</f>
        <v/>
      </c>
    </row>
    <row r="84" spans="1:14" x14ac:dyDescent="0.25">
      <c r="B84" s="11"/>
      <c r="F84" s="12"/>
      <c r="G84" s="13"/>
      <c r="H84" s="13"/>
      <c r="I84" s="14"/>
      <c r="J84" s="11"/>
      <c r="L84" s="15" t="str">
        <f>IF($A84="","",((F84*G84)+H84))</f>
        <v/>
      </c>
      <c r="M84" s="15" t="str">
        <f>IF($A84="","",ROUND((L84*I84),2))</f>
        <v/>
      </c>
      <c r="N84" s="15" t="str">
        <f>IF($A84="","",(L84-M84))</f>
        <v/>
      </c>
    </row>
    <row r="85" spans="1:14" x14ac:dyDescent="0.25">
      <c r="B85" s="11"/>
      <c r="F85" s="12"/>
      <c r="G85" s="13"/>
      <c r="H85" s="13"/>
      <c r="I85" s="14"/>
      <c r="J85" s="11"/>
      <c r="L85" s="15" t="str">
        <f>IF($A85="","",((F85*G85)+H85))</f>
        <v/>
      </c>
      <c r="M85" s="15" t="str">
        <f>IF($A85="","",ROUND((L85*I85),2))</f>
        <v/>
      </c>
      <c r="N85" s="15" t="str">
        <f>IF($A85="","",(L85-M85))</f>
        <v/>
      </c>
    </row>
    <row r="86" spans="1:14" x14ac:dyDescent="0.25">
      <c r="B86" s="11"/>
      <c r="F86" s="12"/>
      <c r="G86" s="13"/>
      <c r="H86" s="13"/>
      <c r="I86" s="14"/>
      <c r="J86" s="11"/>
      <c r="L86" s="15" t="str">
        <f>IF($A86="","",((F86*G86)+H86))</f>
        <v/>
      </c>
      <c r="M86" s="15" t="str">
        <f>IF($A86="","",ROUND((L86*I86),2))</f>
        <v/>
      </c>
      <c r="N86" s="15" t="str">
        <f>IF($A86="","",(L86-M86))</f>
        <v/>
      </c>
    </row>
    <row r="87" spans="1:14" x14ac:dyDescent="0.25">
      <c r="B87" s="11"/>
      <c r="F87" s="12"/>
      <c r="G87" s="13"/>
      <c r="H87" s="13"/>
      <c r="I87" s="14"/>
      <c r="J87" s="11"/>
      <c r="L87" s="15" t="str">
        <f>IF($A87="","",((F87*G87)+H87))</f>
        <v/>
      </c>
      <c r="M87" s="15" t="str">
        <f>IF($A87="","",ROUND((L87*I87),2))</f>
        <v/>
      </c>
      <c r="N87" s="15" t="str">
        <f>IF($A87="","",(L87-M87))</f>
        <v/>
      </c>
    </row>
    <row r="88" spans="1:14" x14ac:dyDescent="0.25">
      <c r="B88" s="11"/>
      <c r="F88" s="12"/>
      <c r="G88" s="13"/>
      <c r="H88" s="13"/>
      <c r="I88" s="14"/>
      <c r="J88" s="11"/>
      <c r="L88" s="15" t="str">
        <f>IF($A88="","",((F88*G88)+H88))</f>
        <v/>
      </c>
      <c r="M88" s="15" t="str">
        <f>IF($A88="","",ROUND((L88*I88),2))</f>
        <v/>
      </c>
      <c r="N88" s="15" t="str">
        <f>IF($A88="","",(L88-M88))</f>
        <v/>
      </c>
    </row>
    <row r="89" spans="1:14" x14ac:dyDescent="0.25">
      <c r="B89" s="11"/>
      <c r="F89" s="12"/>
      <c r="G89" s="13"/>
      <c r="H89" s="13"/>
      <c r="I89" s="14"/>
      <c r="J89" s="11"/>
      <c r="L89" s="15" t="str">
        <f>IF($A89="","",((F89*G89)+H89))</f>
        <v/>
      </c>
      <c r="M89" s="15" t="str">
        <f>IF($A89="","",ROUND((L89*I89),2))</f>
        <v/>
      </c>
      <c r="N89" s="15" t="str">
        <f>IF($A89="","",(L89-M89))</f>
        <v/>
      </c>
    </row>
    <row r="90" spans="1:14" x14ac:dyDescent="0.25">
      <c r="B90" s="11"/>
      <c r="F90" s="12"/>
      <c r="G90" s="13"/>
      <c r="H90" s="13"/>
      <c r="I90" s="14"/>
      <c r="J90" s="11"/>
      <c r="L90" s="15" t="str">
        <f>IF($A90="","",((F90*G90)+H90))</f>
        <v/>
      </c>
      <c r="M90" s="15" t="str">
        <f>IF($A90="","",ROUND((L90*I90),2))</f>
        <v/>
      </c>
      <c r="N90" s="15" t="str">
        <f>IF($A90="","",(L90-M90))</f>
        <v/>
      </c>
    </row>
    <row r="91" spans="1:14" x14ac:dyDescent="0.25">
      <c r="B91" s="11"/>
      <c r="F91" s="12"/>
      <c r="G91" s="13"/>
      <c r="H91" s="13"/>
      <c r="I91" s="14"/>
      <c r="J91" s="11"/>
      <c r="L91" s="15" t="str">
        <f>IF($A91="","",((F91*G91)+H91))</f>
        <v/>
      </c>
      <c r="M91" s="15" t="str">
        <f>IF($A91="","",ROUND((L91*I91),2))</f>
        <v/>
      </c>
      <c r="N91" s="15" t="str">
        <f>IF($A91="","",(L91-M91))</f>
        <v/>
      </c>
    </row>
    <row r="92" spans="1:14" x14ac:dyDescent="0.25">
      <c r="B92" s="11"/>
      <c r="F92" s="12"/>
      <c r="G92" s="13"/>
      <c r="H92" s="13"/>
      <c r="I92" s="14"/>
      <c r="J92" s="11"/>
      <c r="L92" s="15" t="str">
        <f>IF($A92="","",((F92*G92)+H92))</f>
        <v/>
      </c>
      <c r="M92" s="15" t="str">
        <f>IF($A92="","",ROUND((L92*I92),2))</f>
        <v/>
      </c>
      <c r="N92" s="15" t="str">
        <f>IF($A92="","",(L92-M92))</f>
        <v/>
      </c>
    </row>
    <row r="93" spans="1:14" x14ac:dyDescent="0.25">
      <c r="B93" s="11"/>
      <c r="F93" s="12"/>
      <c r="G93" s="13"/>
      <c r="H93" s="13"/>
      <c r="I93" s="14"/>
      <c r="J93" s="11"/>
      <c r="L93" s="15" t="str">
        <f>IF($A93="","",((F93*G93)+H93))</f>
        <v/>
      </c>
      <c r="M93" s="15" t="str">
        <f>IF($A93="","",ROUND((L93*I93),2))</f>
        <v/>
      </c>
      <c r="N93" s="15" t="str">
        <f>IF($A93="","",(L93-M93))</f>
        <v/>
      </c>
    </row>
    <row r="94" spans="1:14" x14ac:dyDescent="0.25">
      <c r="B94" s="11"/>
      <c r="F94" s="12"/>
      <c r="G94" s="13"/>
      <c r="H94" s="13"/>
      <c r="I94" s="14"/>
      <c r="J94" s="11"/>
      <c r="L94" s="15" t="str">
        <f>IF($A94="","",((F94*G94)+H94))</f>
        <v/>
      </c>
      <c r="M94" s="15" t="str">
        <f>IF($A94="","",ROUND((L94*I94),2))</f>
        <v/>
      </c>
      <c r="N94" s="15" t="str">
        <f>IF($A94="","",(L94-M94))</f>
        <v/>
      </c>
    </row>
    <row r="95" spans="1:14" x14ac:dyDescent="0.25">
      <c r="B95" s="11"/>
      <c r="F95" s="12"/>
      <c r="G95" s="13"/>
      <c r="H95" s="13"/>
      <c r="I95" s="14"/>
      <c r="J95" s="11"/>
      <c r="L95" s="15" t="str">
        <f>IF($A95="","",((F95*G95)+H95))</f>
        <v/>
      </c>
      <c r="M95" s="15" t="str">
        <f>IF($A95="","",ROUND((L95*I95),2))</f>
        <v/>
      </c>
      <c r="N95" s="15" t="str">
        <f>IF($A95="","",(L95-M95))</f>
        <v/>
      </c>
    </row>
    <row r="96" spans="1:14" x14ac:dyDescent="0.25">
      <c r="B96" s="11"/>
      <c r="F96" s="12"/>
      <c r="G96" s="13"/>
      <c r="H96" s="13"/>
      <c r="I96" s="14"/>
      <c r="J96" s="11"/>
      <c r="L96" s="15" t="str">
        <f>IF($A96="","",((F96*G96)+H96))</f>
        <v/>
      </c>
      <c r="M96" s="15" t="str">
        <f>IF($A96="","",ROUND((L96*I96),2))</f>
        <v/>
      </c>
      <c r="N96" s="15" t="str">
        <f>IF($A96="","",(L96-M96))</f>
        <v/>
      </c>
    </row>
    <row r="97" spans="1:14" x14ac:dyDescent="0.25">
      <c r="B97" s="11"/>
      <c r="F97" s="12"/>
      <c r="G97" s="13"/>
      <c r="H97" s="13"/>
      <c r="I97" s="14"/>
      <c r="J97" s="11"/>
      <c r="L97" s="15" t="str">
        <f>IF($A97="","",((F97*G97)+H97))</f>
        <v/>
      </c>
      <c r="M97" s="15" t="str">
        <f>IF($A97="","",ROUND((L97*I97),2))</f>
        <v/>
      </c>
      <c r="N97" s="15" t="str">
        <f>IF($A97="","",(L97-M97))</f>
        <v/>
      </c>
    </row>
    <row r="98" spans="1:14" x14ac:dyDescent="0.25">
      <c r="B98" s="11"/>
      <c r="F98" s="12"/>
      <c r="G98" s="13"/>
      <c r="H98" s="13"/>
      <c r="I98" s="14"/>
      <c r="J98" s="11"/>
      <c r="L98" s="15" t="str">
        <f>IF($A98="","",((F98*G98)+H98))</f>
        <v/>
      </c>
      <c r="M98" s="15" t="str">
        <f>IF($A98="","",ROUND((L98*I98),2))</f>
        <v/>
      </c>
      <c r="N98" s="15" t="str">
        <f>IF($A98="","",(L98-M98))</f>
        <v/>
      </c>
    </row>
    <row r="99" spans="1:14" x14ac:dyDescent="0.25">
      <c r="B99" s="11"/>
      <c r="F99" s="12"/>
      <c r="G99" s="13"/>
      <c r="H99" s="13"/>
      <c r="I99" s="14"/>
      <c r="J99" s="11"/>
      <c r="L99" s="15" t="str">
        <f>IF($A99="","",((F99*G99)+H99))</f>
        <v/>
      </c>
      <c r="M99" s="15" t="str">
        <f>IF($A99="","",ROUND((L99*I99),2))</f>
        <v/>
      </c>
      <c r="N99" s="15" t="str">
        <f>IF($A99="","",(L99-M99))</f>
        <v/>
      </c>
    </row>
    <row r="100" spans="1:14" x14ac:dyDescent="0.25">
      <c r="B100" s="11"/>
      <c r="F100" s="12"/>
      <c r="G100" s="13"/>
      <c r="H100" s="13"/>
      <c r="I100" s="14"/>
      <c r="J100" s="11"/>
      <c r="L100" s="15" t="str">
        <f>IF($A100="","",((F100*G100)+H100))</f>
        <v/>
      </c>
      <c r="M100" s="15" t="str">
        <f>IF($A100="","",ROUND((L100*I100),2))</f>
        <v/>
      </c>
      <c r="N100" s="15" t="str">
        <f>IF($A100="","",(L100-M100))</f>
        <v/>
      </c>
    </row>
    <row r="101" spans="1:14" x14ac:dyDescent="0.25">
      <c r="B101" s="11"/>
      <c r="F101" s="12"/>
      <c r="G101" s="13"/>
      <c r="H101" s="13"/>
      <c r="I101" s="14"/>
      <c r="J101" s="11"/>
      <c r="L101" s="15" t="str">
        <f>IF($A101="","",((F101*G101)+H101))</f>
        <v/>
      </c>
      <c r="M101" s="15" t="str">
        <f>IF($A101="","",ROUND((L101*I101),2))</f>
        <v/>
      </c>
      <c r="N101" s="15" t="str">
        <f>IF($A101="","",(L101-M101))</f>
        <v/>
      </c>
    </row>
    <row r="102" spans="1:14" x14ac:dyDescent="0.25">
      <c r="B102" s="11"/>
      <c r="F102" s="12"/>
      <c r="G102" s="13"/>
      <c r="H102" s="13"/>
      <c r="I102" s="14"/>
      <c r="J102" s="11"/>
      <c r="L102" s="15" t="str">
        <f>IF($A102="","",((F102*G102)+H102))</f>
        <v/>
      </c>
      <c r="M102" s="15" t="str">
        <f>IF($A102="","",ROUND((L102*I102),2))</f>
        <v/>
      </c>
      <c r="N102" s="15" t="str">
        <f>IF($A102="","",(L102-M102))</f>
        <v/>
      </c>
    </row>
    <row r="103" spans="1:14" x14ac:dyDescent="0.25">
      <c r="B103" s="11"/>
      <c r="F103" s="12"/>
      <c r="G103" s="13"/>
      <c r="H103" s="13"/>
      <c r="I103" s="14"/>
      <c r="J103" s="11"/>
      <c r="L103" s="15" t="str">
        <f>IF($A103="","",((F103*G103)+H103))</f>
        <v/>
      </c>
      <c r="M103" s="15" t="str">
        <f>IF($A103="","",ROUND((L103*I103),2))</f>
        <v/>
      </c>
      <c r="N103" s="15" t="str">
        <f>IF($A103="","",(L103-M103))</f>
        <v/>
      </c>
    </row>
    <row r="104" spans="1:14" x14ac:dyDescent="0.25">
      <c r="B104" s="11"/>
      <c r="F104" s="12"/>
      <c r="G104" s="13"/>
      <c r="H104" s="13"/>
      <c r="I104" s="14"/>
      <c r="J104" s="11"/>
      <c r="L104" s="15" t="str">
        <f>IF($A104="","",((F104*G104)+H104))</f>
        <v/>
      </c>
      <c r="M104" s="15" t="str">
        <f>IF($A104="","",ROUND((L104*I104),2))</f>
        <v/>
      </c>
      <c r="N104" s="15" t="str">
        <f>IF($A104="","",(L104-M104))</f>
        <v/>
      </c>
    </row>
    <row r="105" spans="1:14" x14ac:dyDescent="0.25">
      <c r="B105" s="11"/>
      <c r="F105" s="12"/>
      <c r="G105" s="13"/>
      <c r="H105" s="13"/>
      <c r="I105" s="14"/>
      <c r="J105" s="11"/>
      <c r="L105" s="15" t="str">
        <f>IF($A105="","",((F105*G105)+H105))</f>
        <v/>
      </c>
      <c r="M105" s="15" t="str">
        <f>IF($A105="","",ROUND((L105*I105),2))</f>
        <v/>
      </c>
      <c r="N105" s="15" t="str">
        <f>IF($A105="","",(L105-M105))</f>
        <v/>
      </c>
    </row>
    <row r="106" spans="1:14" x14ac:dyDescent="0.25">
      <c r="B106" s="11"/>
      <c r="F106" s="12"/>
      <c r="G106" s="13"/>
      <c r="H106" s="13"/>
      <c r="I106" s="14"/>
      <c r="J106" s="11"/>
      <c r="L106" s="15" t="str">
        <f>IF($A106="","",((F106*G106)+H106))</f>
        <v/>
      </c>
      <c r="M106" s="15" t="str">
        <f>IF($A106="","",ROUND((L106*I106),2))</f>
        <v/>
      </c>
      <c r="N106" s="15" t="str">
        <f>IF($A106="","",(L106-M106))</f>
        <v/>
      </c>
    </row>
    <row r="107" spans="1:14" x14ac:dyDescent="0.25">
      <c r="B107" s="11"/>
      <c r="F107" s="12"/>
      <c r="G107" s="13"/>
      <c r="H107" s="13"/>
      <c r="I107" s="14"/>
      <c r="J107" s="11"/>
      <c r="L107" s="15" t="str">
        <f>IF($A107="","",((F107*G107)+H107))</f>
        <v/>
      </c>
      <c r="M107" s="15" t="str">
        <f>IF($A107="","",ROUND((L107*I107),2))</f>
        <v/>
      </c>
      <c r="N107" s="15" t="str">
        <f>IF($A107="","",(L107-M107))</f>
        <v/>
      </c>
    </row>
    <row r="108" spans="1:14" x14ac:dyDescent="0.25">
      <c r="B108" s="11"/>
      <c r="F108" s="12"/>
      <c r="G108" s="13"/>
      <c r="H108" s="13"/>
      <c r="I108" s="14"/>
      <c r="J108" s="11"/>
      <c r="L108" s="15" t="str">
        <f>IF($A108="","",((F108*G108)+H108))</f>
        <v/>
      </c>
      <c r="M108" s="15" t="str">
        <f>IF($A108="","",ROUND((L108*I108),2))</f>
        <v/>
      </c>
      <c r="N108" s="15" t="str">
        <f>IF($A108="","",(L108-M108))</f>
        <v/>
      </c>
    </row>
    <row r="109" spans="1:14" x14ac:dyDescent="0.25">
      <c r="B109" s="11"/>
      <c r="F109" s="12"/>
      <c r="G109" s="13"/>
      <c r="H109" s="13"/>
      <c r="I109" s="14"/>
      <c r="J109" s="11"/>
      <c r="L109" s="15" t="str">
        <f>IF($A109="","",((F109*G109)+H109))</f>
        <v/>
      </c>
      <c r="M109" s="15" t="str">
        <f>IF($A109="","",ROUND((L109*I109),2))</f>
        <v/>
      </c>
      <c r="N109" s="15" t="str">
        <f>IF($A109="","",(L109-M109))</f>
        <v/>
      </c>
    </row>
    <row r="110" spans="1:14" x14ac:dyDescent="0.25">
      <c r="B110" s="11"/>
      <c r="F110" s="12"/>
      <c r="G110" s="13"/>
      <c r="H110" s="13"/>
      <c r="I110" s="14"/>
      <c r="J110" s="11"/>
      <c r="L110" s="15" t="str">
        <f>IF($A110="","",((F110*G110)+H110))</f>
        <v/>
      </c>
      <c r="M110" s="15" t="str">
        <f>IF($A110="","",ROUND((L110*I110),2))</f>
        <v/>
      </c>
      <c r="N110" s="15" t="str">
        <f>IF($A110="","",(L110-M110))</f>
        <v/>
      </c>
    </row>
    <row r="111" spans="1:14" x14ac:dyDescent="0.25">
      <c r="B111" s="11"/>
      <c r="F111" s="12"/>
      <c r="G111" s="13"/>
      <c r="H111" s="13"/>
      <c r="I111" s="14"/>
      <c r="J111" s="11"/>
      <c r="L111" s="15" t="str">
        <f>IF($A111="","",((F111*G111)+H111))</f>
        <v/>
      </c>
      <c r="M111" s="15" t="str">
        <f>IF($A111="","",ROUND((L111*I111),2))</f>
        <v/>
      </c>
      <c r="N111" s="15" t="str">
        <f>IF($A111="","",(L111-M111))</f>
        <v/>
      </c>
    </row>
    <row r="112" spans="1:14" x14ac:dyDescent="0.25">
      <c r="B112" s="11"/>
      <c r="F112" s="12"/>
      <c r="G112" s="13"/>
      <c r="H112" s="13"/>
      <c r="I112" s="14"/>
      <c r="J112" s="11"/>
      <c r="L112" s="15" t="str">
        <f>IF($A112="","",((F112*G112)+H112))</f>
        <v/>
      </c>
      <c r="M112" s="15" t="str">
        <f>IF($A112="","",ROUND((L112*I112),2))</f>
        <v/>
      </c>
      <c r="N112" s="15" t="str">
        <f>IF($A112="","",(L112-M112))</f>
        <v/>
      </c>
    </row>
    <row r="113" spans="1:14" x14ac:dyDescent="0.25">
      <c r="B113" s="11"/>
      <c r="F113" s="12"/>
      <c r="G113" s="13"/>
      <c r="H113" s="13"/>
      <c r="I113" s="14"/>
      <c r="J113" s="11"/>
      <c r="L113" s="15" t="str">
        <f>IF($A113="","",((F113*G113)+H113))</f>
        <v/>
      </c>
      <c r="M113" s="15" t="str">
        <f>IF($A113="","",ROUND((L113*I113),2))</f>
        <v/>
      </c>
      <c r="N113" s="15" t="str">
        <f>IF($A113="","",(L113-M113))</f>
        <v/>
      </c>
    </row>
    <row r="114" spans="1:14" x14ac:dyDescent="0.25">
      <c r="B114" s="11"/>
      <c r="F114" s="12"/>
      <c r="G114" s="13"/>
      <c r="H114" s="13"/>
      <c r="I114" s="14"/>
      <c r="J114" s="11"/>
      <c r="L114" s="15" t="str">
        <f>IF($A114="","",((F114*G114)+H114))</f>
        <v/>
      </c>
      <c r="M114" s="15" t="str">
        <f>IF($A114="","",ROUND((L114*I114),2))</f>
        <v/>
      </c>
      <c r="N114" s="15" t="str">
        <f>IF($A114="","",(L114-M114))</f>
        <v/>
      </c>
    </row>
    <row r="115" spans="1:14" x14ac:dyDescent="0.25">
      <c r="B115" s="11"/>
      <c r="F115" s="12"/>
      <c r="G115" s="13"/>
      <c r="H115" s="13"/>
      <c r="I115" s="14"/>
      <c r="J115" s="11"/>
      <c r="L115" s="15" t="str">
        <f>IF($A115="","",((F115*G115)+H115))</f>
        <v/>
      </c>
      <c r="M115" s="15" t="str">
        <f>IF($A115="","",ROUND((L115*I115),2))</f>
        <v/>
      </c>
      <c r="N115" s="15" t="str">
        <f>IF($A115="","",(L115-M115))</f>
        <v/>
      </c>
    </row>
    <row r="116" spans="1:14" x14ac:dyDescent="0.25">
      <c r="B116" s="11"/>
      <c r="F116" s="12"/>
      <c r="G116" s="13"/>
      <c r="H116" s="13"/>
      <c r="I116" s="14"/>
      <c r="J116" s="11"/>
      <c r="L116" s="15" t="str">
        <f>IF($A116="","",((F116*G116)+H116))</f>
        <v/>
      </c>
      <c r="M116" s="15" t="str">
        <f>IF($A116="","",ROUND((L116*I116),2))</f>
        <v/>
      </c>
      <c r="N116" s="15" t="str">
        <f>IF($A116="","",(L116-M116))</f>
        <v/>
      </c>
    </row>
    <row r="117" spans="1:14" x14ac:dyDescent="0.25">
      <c r="B117" s="11"/>
      <c r="F117" s="12"/>
      <c r="G117" s="13"/>
      <c r="H117" s="13"/>
      <c r="I117" s="14"/>
      <c r="J117" s="11"/>
      <c r="L117" s="15" t="str">
        <f>IF($A117="","",((F117*G117)+H117))</f>
        <v/>
      </c>
      <c r="M117" s="15" t="str">
        <f>IF($A117="","",ROUND((L117*I117),2))</f>
        <v/>
      </c>
      <c r="N117" s="15" t="str">
        <f>IF($A117="","",(L117-M117))</f>
        <v/>
      </c>
    </row>
    <row r="118" spans="1:14" x14ac:dyDescent="0.25">
      <c r="B118" s="11"/>
      <c r="F118" s="12"/>
      <c r="G118" s="13"/>
      <c r="H118" s="13"/>
      <c r="I118" s="14"/>
      <c r="J118" s="11"/>
      <c r="L118" s="15" t="str">
        <f>IF($A118="","",((F118*G118)+H118))</f>
        <v/>
      </c>
      <c r="M118" s="15" t="str">
        <f>IF($A118="","",ROUND((L118*I118),2))</f>
        <v/>
      </c>
      <c r="N118" s="15" t="str">
        <f>IF($A118="","",(L118-M118))</f>
        <v/>
      </c>
    </row>
    <row r="119" spans="1:14" x14ac:dyDescent="0.25">
      <c r="B119" s="11"/>
      <c r="F119" s="12"/>
      <c r="G119" s="13"/>
      <c r="H119" s="13"/>
      <c r="I119" s="14"/>
      <c r="J119" s="11"/>
      <c r="L119" s="15" t="str">
        <f>IF($A119="","",((F119*G119)+H119))</f>
        <v/>
      </c>
      <c r="M119" s="15" t="str">
        <f>IF($A119="","",ROUND((L119*I119),2))</f>
        <v/>
      </c>
      <c r="N119" s="15" t="str">
        <f>IF($A119="","",(L119-M119))</f>
        <v/>
      </c>
    </row>
    <row r="120" spans="1:14" x14ac:dyDescent="0.25">
      <c r="B120" s="11"/>
      <c r="F120" s="12"/>
      <c r="G120" s="13"/>
      <c r="H120" s="13"/>
      <c r="I120" s="14"/>
      <c r="J120" s="11"/>
      <c r="L120" s="15" t="str">
        <f>IF($A120="","",((F120*G120)+H120))</f>
        <v/>
      </c>
      <c r="M120" s="15" t="str">
        <f>IF($A120="","",ROUND((L120*I120),2))</f>
        <v/>
      </c>
      <c r="N120" s="15" t="str">
        <f>IF($A120="","",(L120-M120))</f>
        <v/>
      </c>
    </row>
    <row r="121" spans="1:14" x14ac:dyDescent="0.25">
      <c r="B121" s="11"/>
      <c r="F121" s="12"/>
      <c r="G121" s="13"/>
      <c r="H121" s="13"/>
      <c r="I121" s="14"/>
      <c r="J121" s="11"/>
      <c r="L121" s="15" t="str">
        <f>IF($A121="","",((F121*G121)+H121))</f>
        <v/>
      </c>
      <c r="M121" s="15" t="str">
        <f>IF($A121="","",ROUND((L121*I121),2))</f>
        <v/>
      </c>
      <c r="N121" s="15" t="str">
        <f>IF($A121="","",(L121-M121))</f>
        <v/>
      </c>
    </row>
    <row r="122" spans="1:14" x14ac:dyDescent="0.25">
      <c r="B122" s="11"/>
      <c r="F122" s="12"/>
      <c r="G122" s="13"/>
      <c r="H122" s="13"/>
      <c r="I122" s="14"/>
      <c r="J122" s="11"/>
      <c r="L122" s="15" t="str">
        <f>IF($A122="","",((F122*G122)+H122))</f>
        <v/>
      </c>
      <c r="M122" s="15" t="str">
        <f>IF($A122="","",ROUND((L122*I122),2))</f>
        <v/>
      </c>
      <c r="N122" s="15" t="str">
        <f>IF($A122="","",(L122-M122))</f>
        <v/>
      </c>
    </row>
    <row r="123" spans="1:14" x14ac:dyDescent="0.25">
      <c r="B123" s="11"/>
      <c r="F123" s="12"/>
      <c r="G123" s="13"/>
      <c r="H123" s="13"/>
      <c r="I123" s="14"/>
      <c r="J123" s="11"/>
      <c r="L123" s="15" t="str">
        <f>IF($A123="","",((F123*G123)+H123))</f>
        <v/>
      </c>
      <c r="M123" s="15" t="str">
        <f>IF($A123="","",ROUND((L123*I123),2))</f>
        <v/>
      </c>
      <c r="N123" s="15" t="str">
        <f>IF($A123="","",(L123-M123))</f>
        <v/>
      </c>
    </row>
    <row r="124" spans="1:14" x14ac:dyDescent="0.25">
      <c r="B124" s="11"/>
      <c r="F124" s="12"/>
      <c r="G124" s="13"/>
      <c r="H124" s="13"/>
      <c r="I124" s="14"/>
      <c r="J124" s="11"/>
      <c r="L124" s="15" t="str">
        <f>IF($A124="","",((F124*G124)+H124))</f>
        <v/>
      </c>
      <c r="M124" s="15" t="str">
        <f>IF($A124="","",ROUND((L124*I124),2))</f>
        <v/>
      </c>
      <c r="N124" s="15" t="str">
        <f>IF($A124="","",(L124-M124))</f>
        <v/>
      </c>
    </row>
    <row r="125" spans="1:14" x14ac:dyDescent="0.25">
      <c r="B125" s="11"/>
      <c r="F125" s="12"/>
      <c r="G125" s="13"/>
      <c r="H125" s="13"/>
      <c r="I125" s="14"/>
      <c r="J125" s="11"/>
      <c r="L125" s="15" t="str">
        <f>IF($A125="","",((F125*G125)+H125))</f>
        <v/>
      </c>
      <c r="M125" s="15" t="str">
        <f>IF($A125="","",ROUND((L125*I125),2))</f>
        <v/>
      </c>
      <c r="N125" s="15" t="str">
        <f>IF($A125="","",(L125-M125))</f>
        <v/>
      </c>
    </row>
    <row r="126" spans="1:14" x14ac:dyDescent="0.25">
      <c r="B126" s="11"/>
      <c r="F126" s="12"/>
      <c r="G126" s="13"/>
      <c r="H126" s="13"/>
      <c r="I126" s="14"/>
      <c r="J126" s="11"/>
      <c r="L126" s="15" t="str">
        <f>IF($A126="","",((F126*G126)+H126))</f>
        <v/>
      </c>
      <c r="M126" s="15" t="str">
        <f>IF($A126="","",ROUND((L126*I126),2))</f>
        <v/>
      </c>
      <c r="N126" s="15" t="str">
        <f>IF($A126="","",(L126-M126))</f>
        <v/>
      </c>
    </row>
    <row r="127" spans="1:14" x14ac:dyDescent="0.25">
      <c r="B127" s="11"/>
      <c r="F127" s="12"/>
      <c r="G127" s="13"/>
      <c r="H127" s="13"/>
      <c r="I127" s="14"/>
      <c r="J127" s="11"/>
      <c r="L127" s="15" t="str">
        <f>IF($A127="","",((F127*G127)+H127))</f>
        <v/>
      </c>
      <c r="M127" s="15" t="str">
        <f>IF($A127="","",ROUND((L127*I127),2))</f>
        <v/>
      </c>
      <c r="N127" s="15" t="str">
        <f>IF($A127="","",(L127-M127))</f>
        <v/>
      </c>
    </row>
    <row r="128" spans="1:14" x14ac:dyDescent="0.25">
      <c r="B128" s="11"/>
      <c r="F128" s="12"/>
      <c r="G128" s="13"/>
      <c r="H128" s="13"/>
      <c r="I128" s="14"/>
      <c r="J128" s="11"/>
      <c r="L128" s="15" t="str">
        <f>IF($A128="","",((F128*G128)+H128))</f>
        <v/>
      </c>
      <c r="M128" s="15" t="str">
        <f>IF($A128="","",ROUND((L128*I128),2))</f>
        <v/>
      </c>
      <c r="N128" s="15" t="str">
        <f>IF($A128="","",(L128-M128))</f>
        <v/>
      </c>
    </row>
    <row r="129" spans="1:14" x14ac:dyDescent="0.25">
      <c r="B129" s="11"/>
      <c r="F129" s="12"/>
      <c r="G129" s="13"/>
      <c r="H129" s="13"/>
      <c r="I129" s="14"/>
      <c r="J129" s="11"/>
      <c r="L129" s="15" t="str">
        <f>IF($A129="","",((F129*G129)+H129))</f>
        <v/>
      </c>
      <c r="M129" s="15" t="str">
        <f>IF($A129="","",ROUND((L129*I129),2))</f>
        <v/>
      </c>
      <c r="N129" s="15" t="str">
        <f>IF($A129="","",(L129-M129))</f>
        <v/>
      </c>
    </row>
    <row r="130" spans="1:14" x14ac:dyDescent="0.25">
      <c r="B130" s="11"/>
      <c r="F130" s="12"/>
      <c r="G130" s="13"/>
      <c r="H130" s="13"/>
      <c r="I130" s="14"/>
      <c r="J130" s="11"/>
      <c r="L130" s="15" t="str">
        <f>IF($A130="","",((F130*G130)+H130))</f>
        <v/>
      </c>
      <c r="M130" s="15" t="str">
        <f>IF($A130="","",ROUND((L130*I130),2))</f>
        <v/>
      </c>
      <c r="N130" s="15" t="str">
        <f>IF($A130="","",(L130-M130))</f>
        <v/>
      </c>
    </row>
    <row r="131" spans="1:14" x14ac:dyDescent="0.25">
      <c r="B131" s="11"/>
      <c r="F131" s="12"/>
      <c r="G131" s="13"/>
      <c r="H131" s="13"/>
      <c r="I131" s="14"/>
      <c r="J131" s="11"/>
      <c r="L131" s="15" t="str">
        <f>IF($A131="","",((F131*G131)+H131))</f>
        <v/>
      </c>
      <c r="M131" s="15" t="str">
        <f>IF($A131="","",ROUND((L131*I131),2))</f>
        <v/>
      </c>
      <c r="N131" s="15" t="str">
        <f>IF($A131="","",(L131-M131))</f>
        <v/>
      </c>
    </row>
    <row r="132" spans="1:14" x14ac:dyDescent="0.25">
      <c r="B132" s="11"/>
      <c r="F132" s="12"/>
      <c r="G132" s="13"/>
      <c r="H132" s="13"/>
      <c r="I132" s="14"/>
      <c r="J132" s="11"/>
      <c r="L132" s="15" t="str">
        <f>IF($A132="","",((F132*G132)+H132))</f>
        <v/>
      </c>
      <c r="M132" s="15" t="str">
        <f>IF($A132="","",ROUND((L132*I132),2))</f>
        <v/>
      </c>
      <c r="N132" s="15" t="str">
        <f>IF($A132="","",(L132-M132))</f>
        <v/>
      </c>
    </row>
    <row r="133" spans="1:14" x14ac:dyDescent="0.25">
      <c r="B133" s="11"/>
      <c r="F133" s="12"/>
      <c r="G133" s="13"/>
      <c r="H133" s="13"/>
      <c r="I133" s="14"/>
      <c r="J133" s="11"/>
      <c r="L133" s="15" t="str">
        <f>IF($A133="","",((F133*G133)+H133))</f>
        <v/>
      </c>
      <c r="M133" s="15" t="str">
        <f>IF($A133="","",ROUND((L133*I133),2))</f>
        <v/>
      </c>
      <c r="N133" s="15" t="str">
        <f>IF($A133="","",(L133-M133))</f>
        <v/>
      </c>
    </row>
    <row r="134" spans="1:14" x14ac:dyDescent="0.25">
      <c r="B134" s="11"/>
      <c r="F134" s="12"/>
      <c r="G134" s="13"/>
      <c r="H134" s="13"/>
      <c r="I134" s="14"/>
      <c r="J134" s="11"/>
      <c r="L134" s="15" t="str">
        <f>IF($A134="","",((F134*G134)+H134))</f>
        <v/>
      </c>
      <c r="M134" s="15" t="str">
        <f>IF($A134="","",ROUND((L134*I134),2))</f>
        <v/>
      </c>
      <c r="N134" s="15" t="str">
        <f>IF($A134="","",(L134-M134))</f>
        <v/>
      </c>
    </row>
    <row r="135" spans="1:14" x14ac:dyDescent="0.25">
      <c r="B135" s="11"/>
      <c r="F135" s="12"/>
      <c r="G135" s="13"/>
      <c r="H135" s="13"/>
      <c r="I135" s="14"/>
      <c r="J135" s="11"/>
      <c r="L135" s="15" t="str">
        <f>IF($A135="","",((F135*G135)+H135))</f>
        <v/>
      </c>
      <c r="M135" s="15" t="str">
        <f>IF($A135="","",ROUND((L135*I135),2))</f>
        <v/>
      </c>
      <c r="N135" s="15" t="str">
        <f>IF($A135="","",(L135-M135))</f>
        <v/>
      </c>
    </row>
    <row r="136" spans="1:14" x14ac:dyDescent="0.25">
      <c r="B136" s="11"/>
      <c r="F136" s="12"/>
      <c r="G136" s="13"/>
      <c r="H136" s="13"/>
      <c r="I136" s="14"/>
      <c r="J136" s="11"/>
      <c r="L136" s="15" t="str">
        <f>IF($A136="","",((F136*G136)+H136))</f>
        <v/>
      </c>
      <c r="M136" s="15" t="str">
        <f>IF($A136="","",ROUND((L136*I136),2))</f>
        <v/>
      </c>
      <c r="N136" s="15" t="str">
        <f>IF($A136="","",(L136-M136))</f>
        <v/>
      </c>
    </row>
    <row r="137" spans="1:14" x14ac:dyDescent="0.25">
      <c r="B137" s="11"/>
      <c r="F137" s="12"/>
      <c r="G137" s="13"/>
      <c r="H137" s="13"/>
      <c r="I137" s="14"/>
      <c r="J137" s="11"/>
      <c r="L137" s="15" t="str">
        <f>IF($A137="","",((F137*G137)+H137))</f>
        <v/>
      </c>
      <c r="M137" s="15" t="str">
        <f>IF($A137="","",ROUND((L137*I137),2))</f>
        <v/>
      </c>
      <c r="N137" s="15" t="str">
        <f>IF($A137="","",(L137-M137))</f>
        <v/>
      </c>
    </row>
    <row r="138" spans="1:14" x14ac:dyDescent="0.25">
      <c r="B138" s="11"/>
      <c r="F138" s="12"/>
      <c r="G138" s="13"/>
      <c r="H138" s="13"/>
      <c r="I138" s="14"/>
      <c r="J138" s="11"/>
      <c r="L138" s="15" t="str">
        <f>IF($A138="","",((F138*G138)+H138))</f>
        <v/>
      </c>
      <c r="M138" s="15" t="str">
        <f>IF($A138="","",ROUND((L138*I138),2))</f>
        <v/>
      </c>
      <c r="N138" s="15" t="str">
        <f>IF($A138="","",(L138-M138))</f>
        <v/>
      </c>
    </row>
    <row r="139" spans="1:14" x14ac:dyDescent="0.25">
      <c r="B139" s="11"/>
      <c r="F139" s="12"/>
      <c r="G139" s="13"/>
      <c r="H139" s="13"/>
      <c r="I139" s="14"/>
      <c r="J139" s="11"/>
      <c r="L139" s="15" t="str">
        <f>IF($A139="","",((F139*G139)+H139))</f>
        <v/>
      </c>
      <c r="M139" s="15" t="str">
        <f>IF($A139="","",ROUND((L139*I139),2))</f>
        <v/>
      </c>
      <c r="N139" s="15" t="str">
        <f>IF($A139="","",(L139-M139))</f>
        <v/>
      </c>
    </row>
    <row r="140" spans="1:14" x14ac:dyDescent="0.25">
      <c r="B140" s="11"/>
      <c r="F140" s="12"/>
      <c r="G140" s="13"/>
      <c r="H140" s="13"/>
      <c r="I140" s="14"/>
      <c r="J140" s="11"/>
      <c r="L140" s="15" t="str">
        <f>IF($A140="","",((F140*G140)+H140))</f>
        <v/>
      </c>
      <c r="M140" s="15" t="str">
        <f>IF($A140="","",ROUND((L140*I140),2))</f>
        <v/>
      </c>
      <c r="N140" s="15" t="str">
        <f>IF($A140="","",(L140-M140))</f>
        <v/>
      </c>
    </row>
    <row r="141" spans="1:14" x14ac:dyDescent="0.25">
      <c r="B141" s="11"/>
      <c r="F141" s="12"/>
      <c r="G141" s="13"/>
      <c r="H141" s="13"/>
      <c r="I141" s="14"/>
      <c r="J141" s="11"/>
      <c r="L141" s="15" t="str">
        <f>IF($A141="","",((F141*G141)+H141))</f>
        <v/>
      </c>
      <c r="M141" s="15" t="str">
        <f>IF($A141="","",ROUND((L141*I141),2))</f>
        <v/>
      </c>
      <c r="N141" s="15" t="str">
        <f>IF($A141="","",(L141-M141))</f>
        <v/>
      </c>
    </row>
    <row r="142" spans="1:14" x14ac:dyDescent="0.25">
      <c r="B142" s="11"/>
      <c r="F142" s="12"/>
      <c r="G142" s="13"/>
      <c r="H142" s="13"/>
      <c r="I142" s="14"/>
      <c r="J142" s="11"/>
      <c r="L142" s="15" t="str">
        <f>IF($A142="","",((F142*G142)+H142))</f>
        <v/>
      </c>
      <c r="M142" s="15" t="str">
        <f>IF($A142="","",ROUND((L142*I142),2))</f>
        <v/>
      </c>
      <c r="N142" s="15" t="str">
        <f>IF($A142="","",(L142-M142))</f>
        <v/>
      </c>
    </row>
    <row r="143" spans="1:14" x14ac:dyDescent="0.25">
      <c r="B143" s="11"/>
      <c r="F143" s="12"/>
      <c r="G143" s="13"/>
      <c r="H143" s="13"/>
      <c r="I143" s="14"/>
      <c r="J143" s="11"/>
      <c r="L143" s="15" t="str">
        <f>IF($A143="","",((F143*G143)+H143))</f>
        <v/>
      </c>
      <c r="M143" s="15" t="str">
        <f>IF($A143="","",ROUND((L143*I143),2))</f>
        <v/>
      </c>
      <c r="N143" s="15" t="str">
        <f>IF($A143="","",(L143-M143))</f>
        <v/>
      </c>
    </row>
    <row r="144" spans="1:14" x14ac:dyDescent="0.25">
      <c r="B144" s="11"/>
      <c r="F144" s="12"/>
      <c r="G144" s="13"/>
      <c r="H144" s="13"/>
      <c r="I144" s="14"/>
      <c r="J144" s="11"/>
      <c r="L144" s="15" t="str">
        <f>IF($A144="","",((F144*G144)+H144))</f>
        <v/>
      </c>
      <c r="M144" s="15" t="str">
        <f>IF($A144="","",ROUND((L144*I144),2))</f>
        <v/>
      </c>
      <c r="N144" s="15" t="str">
        <f>IF($A144="","",(L144-M144))</f>
        <v/>
      </c>
    </row>
    <row r="145" spans="1:14" x14ac:dyDescent="0.25">
      <c r="B145" s="11"/>
      <c r="F145" s="12"/>
      <c r="G145" s="13"/>
      <c r="H145" s="13"/>
      <c r="I145" s="14"/>
      <c r="J145" s="11"/>
      <c r="L145" s="15" t="str">
        <f>IF($A145="","",((F145*G145)+H145))</f>
        <v/>
      </c>
      <c r="M145" s="15" t="str">
        <f>IF($A145="","",ROUND((L145*I145),2))</f>
        <v/>
      </c>
      <c r="N145" s="15" t="str">
        <f>IF($A145="","",(L145-M145))</f>
        <v/>
      </c>
    </row>
    <row r="146" spans="1:14" x14ac:dyDescent="0.25">
      <c r="B146" s="11"/>
      <c r="F146" s="12"/>
      <c r="G146" s="13"/>
      <c r="H146" s="13"/>
      <c r="I146" s="14"/>
      <c r="J146" s="11"/>
      <c r="L146" s="15" t="str">
        <f>IF($A146="","",((F146*G146)+H146))</f>
        <v/>
      </c>
      <c r="M146" s="15" t="str">
        <f>IF($A146="","",ROUND((L146*I146),2))</f>
        <v/>
      </c>
      <c r="N146" s="15" t="str">
        <f>IF($A146="","",(L146-M146))</f>
        <v/>
      </c>
    </row>
    <row r="147" spans="1:14" x14ac:dyDescent="0.25">
      <c r="B147" s="11"/>
      <c r="F147" s="12"/>
      <c r="G147" s="13"/>
      <c r="H147" s="13"/>
      <c r="I147" s="14"/>
      <c r="J147" s="11"/>
      <c r="L147" s="15" t="str">
        <f>IF($A147="","",((F147*G147)+H147))</f>
        <v/>
      </c>
      <c r="M147" s="15" t="str">
        <f>IF($A147="","",ROUND((L147*I147),2))</f>
        <v/>
      </c>
      <c r="N147" s="15" t="str">
        <f>IF($A147="","",(L147-M147))</f>
        <v/>
      </c>
    </row>
    <row r="148" spans="1:14" x14ac:dyDescent="0.25">
      <c r="B148" s="11"/>
      <c r="F148" s="12"/>
      <c r="G148" s="13"/>
      <c r="H148" s="13"/>
      <c r="I148" s="14"/>
      <c r="J148" s="11"/>
      <c r="L148" s="15" t="str">
        <f>IF($A148="","",((F148*G148)+H148))</f>
        <v/>
      </c>
      <c r="M148" s="15" t="str">
        <f>IF($A148="","",ROUND((L148*I148),2))</f>
        <v/>
      </c>
      <c r="N148" s="15" t="str">
        <f>IF($A148="","",(L148-M148))</f>
        <v/>
      </c>
    </row>
    <row r="149" spans="1:14" x14ac:dyDescent="0.25">
      <c r="B149" s="11"/>
      <c r="F149" s="12"/>
      <c r="G149" s="13"/>
      <c r="H149" s="13"/>
      <c r="I149" s="14"/>
      <c r="J149" s="11"/>
      <c r="L149" s="15" t="str">
        <f>IF($A149="","",((F149*G149)+H149))</f>
        <v/>
      </c>
      <c r="M149" s="15" t="str">
        <f>IF($A149="","",ROUND((L149*I149),2))</f>
        <v/>
      </c>
      <c r="N149" s="15" t="str">
        <f>IF($A149="","",(L149-M149))</f>
        <v/>
      </c>
    </row>
    <row r="150" spans="1:14" x14ac:dyDescent="0.25">
      <c r="B150" s="11"/>
      <c r="F150" s="12"/>
      <c r="G150" s="13"/>
      <c r="H150" s="13"/>
      <c r="I150" s="14"/>
      <c r="J150" s="11"/>
      <c r="L150" s="15" t="str">
        <f>IF($A150="","",((F150*G150)+H150))</f>
        <v/>
      </c>
      <c r="M150" s="15" t="str">
        <f>IF($A150="","",ROUND((L150*I150),2))</f>
        <v/>
      </c>
      <c r="N150" s="15" t="str">
        <f>IF($A150="","",(L150-M150))</f>
        <v/>
      </c>
    </row>
    <row r="151" spans="1:14" x14ac:dyDescent="0.25">
      <c r="B151" s="11"/>
      <c r="F151" s="12"/>
      <c r="G151" s="13"/>
      <c r="H151" s="13"/>
      <c r="I151" s="14"/>
      <c r="J151" s="11"/>
      <c r="L151" s="15" t="str">
        <f>IF($A151="","",((F151*G151)+H151))</f>
        <v/>
      </c>
      <c r="M151" s="15" t="str">
        <f>IF($A151="","",ROUND((L151*I151),2))</f>
        <v/>
      </c>
      <c r="N151" s="15" t="str">
        <f>IF($A151="","",(L151-M151))</f>
        <v/>
      </c>
    </row>
    <row r="152" spans="1:14" x14ac:dyDescent="0.25">
      <c r="B152" s="11"/>
      <c r="F152" s="12"/>
      <c r="G152" s="13"/>
      <c r="H152" s="13"/>
      <c r="I152" s="14"/>
      <c r="J152" s="11"/>
      <c r="L152" s="15" t="str">
        <f>IF($A152="","",((F152*G152)+H152))</f>
        <v/>
      </c>
      <c r="M152" s="15" t="str">
        <f>IF($A152="","",ROUND((L152*I152),2))</f>
        <v/>
      </c>
      <c r="N152" s="15" t="str">
        <f>IF($A152="","",(L152-M152))</f>
        <v/>
      </c>
    </row>
    <row r="153" spans="1:14" x14ac:dyDescent="0.25">
      <c r="B153" s="11"/>
      <c r="F153" s="12"/>
      <c r="G153" s="13"/>
      <c r="H153" s="13"/>
      <c r="I153" s="14"/>
      <c r="J153" s="11"/>
      <c r="L153" s="15" t="str">
        <f>IF($A153="","",((F153*G153)+H153))</f>
        <v/>
      </c>
      <c r="M153" s="15" t="str">
        <f>IF($A153="","",ROUND((L153*I153),2))</f>
        <v/>
      </c>
      <c r="N153" s="15" t="str">
        <f>IF($A153="","",(L153-M153))</f>
        <v/>
      </c>
    </row>
    <row r="154" spans="1:14" x14ac:dyDescent="0.25">
      <c r="B154" s="11"/>
      <c r="F154" s="12"/>
      <c r="G154" s="13"/>
      <c r="H154" s="13"/>
      <c r="I154" s="14"/>
      <c r="J154" s="11"/>
      <c r="L154" s="15" t="str">
        <f>IF($A154="","",((F154*G154)+H154))</f>
        <v/>
      </c>
      <c r="M154" s="15" t="str">
        <f>IF($A154="","",ROUND((L154*I154),2))</f>
        <v/>
      </c>
      <c r="N154" s="15" t="str">
        <f>IF($A154="","",(L154-M154))</f>
        <v/>
      </c>
    </row>
    <row r="155" spans="1:14" x14ac:dyDescent="0.25">
      <c r="B155" s="11"/>
      <c r="F155" s="12"/>
      <c r="G155" s="13"/>
      <c r="H155" s="13"/>
      <c r="I155" s="14"/>
      <c r="J155" s="11"/>
      <c r="L155" s="15" t="str">
        <f>IF($A155="","",((F155*G155)+H155))</f>
        <v/>
      </c>
      <c r="M155" s="15" t="str">
        <f>IF($A155="","",ROUND((L155*I155),2))</f>
        <v/>
      </c>
      <c r="N155" s="15" t="str">
        <f>IF($A155="","",(L155-M155))</f>
        <v/>
      </c>
    </row>
    <row r="156" spans="1:14" x14ac:dyDescent="0.25">
      <c r="B156" s="11"/>
      <c r="F156" s="12"/>
      <c r="G156" s="13"/>
      <c r="H156" s="13"/>
      <c r="I156" s="14"/>
      <c r="J156" s="11"/>
      <c r="L156" s="15" t="str">
        <f>IF($A156="","",((F156*G156)+H156))</f>
        <v/>
      </c>
      <c r="M156" s="15" t="str">
        <f>IF($A156="","",ROUND((L156*I156),2))</f>
        <v/>
      </c>
      <c r="N156" s="15" t="str">
        <f>IF($A156="","",(L156-M156))</f>
        <v/>
      </c>
    </row>
    <row r="157" spans="1:14" x14ac:dyDescent="0.25">
      <c r="B157" s="11"/>
      <c r="F157" s="12"/>
      <c r="G157" s="13"/>
      <c r="H157" s="13"/>
      <c r="I157" s="14"/>
      <c r="J157" s="11"/>
      <c r="L157" s="15" t="str">
        <f>IF($A157="","",((F157*G157)+H157))</f>
        <v/>
      </c>
      <c r="M157" s="15" t="str">
        <f>IF($A157="","",ROUND((L157*I157),2))</f>
        <v/>
      </c>
      <c r="N157" s="15" t="str">
        <f>IF($A157="","",(L157-M157))</f>
        <v/>
      </c>
    </row>
    <row r="158" spans="1:14" x14ac:dyDescent="0.25">
      <c r="B158" s="11"/>
      <c r="F158" s="12"/>
      <c r="G158" s="13"/>
      <c r="H158" s="13"/>
      <c r="I158" s="14"/>
      <c r="J158" s="11"/>
      <c r="L158" s="15" t="str">
        <f>IF($A158="","",((F158*G158)+H158))</f>
        <v/>
      </c>
      <c r="M158" s="15" t="str">
        <f>IF($A158="","",ROUND((L158*I158),2))</f>
        <v/>
      </c>
      <c r="N158" s="15" t="str">
        <f>IF($A158="","",(L158-M158))</f>
        <v/>
      </c>
    </row>
    <row r="159" spans="1:14" x14ac:dyDescent="0.25">
      <c r="B159" s="11"/>
      <c r="F159" s="12"/>
      <c r="G159" s="13"/>
      <c r="H159" s="13"/>
      <c r="I159" s="14"/>
      <c r="J159" s="11"/>
      <c r="L159" s="15" t="str">
        <f>IF($A159="","",((F159*G159)+H159))</f>
        <v/>
      </c>
      <c r="M159" s="15" t="str">
        <f>IF($A159="","",ROUND((L159*I159),2))</f>
        <v/>
      </c>
      <c r="N159" s="15" t="str">
        <f>IF($A159="","",(L159-M159))</f>
        <v/>
      </c>
    </row>
    <row r="160" spans="1:14" x14ac:dyDescent="0.25">
      <c r="B160" s="11"/>
      <c r="F160" s="12"/>
      <c r="G160" s="13"/>
      <c r="H160" s="13"/>
      <c r="I160" s="14"/>
      <c r="J160" s="11"/>
      <c r="L160" s="15" t="str">
        <f>IF($A160="","",((F160*G160)+H160))</f>
        <v/>
      </c>
      <c r="M160" s="15" t="str">
        <f>IF($A160="","",ROUND((L160*I160),2))</f>
        <v/>
      </c>
      <c r="N160" s="15" t="str">
        <f>IF($A160="","",(L160-M160))</f>
        <v/>
      </c>
    </row>
    <row r="161" spans="1:14" x14ac:dyDescent="0.25">
      <c r="B161" s="11"/>
      <c r="F161" s="12"/>
      <c r="G161" s="13"/>
      <c r="H161" s="13"/>
      <c r="I161" s="14"/>
      <c r="J161" s="11"/>
      <c r="L161" s="15" t="str">
        <f>IF($A161="","",((F161*G161)+H161))</f>
        <v/>
      </c>
      <c r="M161" s="15" t="str">
        <f>IF($A161="","",ROUND((L161*I161),2))</f>
        <v/>
      </c>
      <c r="N161" s="15" t="str">
        <f>IF($A161="","",(L161-M161))</f>
        <v/>
      </c>
    </row>
    <row r="162" spans="1:14" x14ac:dyDescent="0.25">
      <c r="B162" s="11"/>
      <c r="F162" s="12"/>
      <c r="G162" s="13"/>
      <c r="H162" s="13"/>
      <c r="I162" s="14"/>
      <c r="J162" s="11"/>
      <c r="L162" s="15" t="str">
        <f>IF($A162="","",((F162*G162)+H162))</f>
        <v/>
      </c>
      <c r="M162" s="15" t="str">
        <f>IF($A162="","",ROUND((L162*I162),2))</f>
        <v/>
      </c>
      <c r="N162" s="15" t="str">
        <f>IF($A162="","",(L162-M162))</f>
        <v/>
      </c>
    </row>
    <row r="163" spans="1:14" x14ac:dyDescent="0.25">
      <c r="B163" s="11"/>
      <c r="F163" s="12"/>
      <c r="G163" s="13"/>
      <c r="H163" s="13"/>
      <c r="I163" s="14"/>
      <c r="J163" s="11"/>
      <c r="L163" s="15" t="str">
        <f>IF($A163="","",((F163*G163)+H163))</f>
        <v/>
      </c>
      <c r="M163" s="15" t="str">
        <f>IF($A163="","",ROUND((L163*I163),2))</f>
        <v/>
      </c>
      <c r="N163" s="15" t="str">
        <f>IF($A163="","",(L163-M163))</f>
        <v/>
      </c>
    </row>
    <row r="164" spans="1:14" x14ac:dyDescent="0.25">
      <c r="B164" s="11"/>
      <c r="F164" s="12"/>
      <c r="G164" s="13"/>
      <c r="H164" s="13"/>
      <c r="I164" s="14"/>
      <c r="J164" s="11"/>
      <c r="L164" s="15" t="str">
        <f>IF($A164="","",((F164*G164)+H164))</f>
        <v/>
      </c>
      <c r="M164" s="15" t="str">
        <f>IF($A164="","",ROUND((L164*I164),2))</f>
        <v/>
      </c>
      <c r="N164" s="15" t="str">
        <f>IF($A164="","",(L164-M164))</f>
        <v/>
      </c>
    </row>
    <row r="165" spans="1:14" x14ac:dyDescent="0.25">
      <c r="B165" s="11"/>
      <c r="F165" s="12"/>
      <c r="G165" s="13"/>
      <c r="H165" s="13"/>
      <c r="I165" s="14"/>
      <c r="J165" s="11"/>
      <c r="L165" s="15" t="str">
        <f>IF($A165="","",((F165*G165)+H165))</f>
        <v/>
      </c>
      <c r="M165" s="15" t="str">
        <f>IF($A165="","",ROUND((L165*I165),2))</f>
        <v/>
      </c>
      <c r="N165" s="15" t="str">
        <f>IF($A165="","",(L165-M165))</f>
        <v/>
      </c>
    </row>
    <row r="166" spans="1:14" x14ac:dyDescent="0.25">
      <c r="B166" s="11"/>
      <c r="F166" s="12"/>
      <c r="G166" s="13"/>
      <c r="H166" s="13"/>
      <c r="I166" s="14"/>
      <c r="J166" s="11"/>
      <c r="L166" s="15" t="str">
        <f>IF($A166="","",((F166*G166)+H166))</f>
        <v/>
      </c>
      <c r="M166" s="15" t="str">
        <f>IF($A166="","",ROUND((L166*I166),2))</f>
        <v/>
      </c>
      <c r="N166" s="15" t="str">
        <f>IF($A166="","",(L166-M166))</f>
        <v/>
      </c>
    </row>
    <row r="167" spans="1:14" x14ac:dyDescent="0.25">
      <c r="B167" s="11"/>
      <c r="F167" s="12"/>
      <c r="G167" s="13"/>
      <c r="H167" s="13"/>
      <c r="I167" s="14"/>
      <c r="J167" s="11"/>
      <c r="L167" s="15" t="str">
        <f>IF($A167="","",((F167*G167)+H167))</f>
        <v/>
      </c>
      <c r="M167" s="15" t="str">
        <f>IF($A167="","",ROUND((L167*I167),2))</f>
        <v/>
      </c>
      <c r="N167" s="15" t="str">
        <f>IF($A167="","",(L167-M167))</f>
        <v/>
      </c>
    </row>
    <row r="168" spans="1:14" x14ac:dyDescent="0.25">
      <c r="B168" s="11"/>
      <c r="F168" s="12"/>
      <c r="G168" s="13"/>
      <c r="H168" s="13"/>
      <c r="I168" s="14"/>
      <c r="J168" s="11"/>
      <c r="L168" s="15" t="str">
        <f>IF($A168="","",((F168*G168)+H168))</f>
        <v/>
      </c>
      <c r="M168" s="15" t="str">
        <f>IF($A168="","",ROUND((L168*I168),2))</f>
        <v/>
      </c>
      <c r="N168" s="15" t="str">
        <f>IF($A168="","",(L168-M168))</f>
        <v/>
      </c>
    </row>
    <row r="169" spans="1:14" x14ac:dyDescent="0.25">
      <c r="B169" s="11"/>
      <c r="F169" s="12"/>
      <c r="G169" s="13"/>
      <c r="H169" s="13"/>
      <c r="I169" s="14"/>
      <c r="J169" s="11"/>
      <c r="L169" s="15" t="str">
        <f>IF($A169="","",((F169*G169)+H169))</f>
        <v/>
      </c>
      <c r="M169" s="15" t="str">
        <f>IF($A169="","",ROUND((L169*I169),2))</f>
        <v/>
      </c>
      <c r="N169" s="15" t="str">
        <f>IF($A169="","",(L169-M169))</f>
        <v/>
      </c>
    </row>
    <row r="170" spans="1:14" x14ac:dyDescent="0.25">
      <c r="B170" s="11"/>
      <c r="F170" s="12"/>
      <c r="G170" s="13"/>
      <c r="H170" s="13"/>
      <c r="I170" s="14"/>
      <c r="J170" s="11"/>
      <c r="L170" s="15" t="str">
        <f>IF($A170="","",((F170*G170)+H170))</f>
        <v/>
      </c>
      <c r="M170" s="15" t="str">
        <f>IF($A170="","",ROUND((L170*I170),2))</f>
        <v/>
      </c>
      <c r="N170" s="15" t="str">
        <f>IF($A170="","",(L170-M170))</f>
        <v/>
      </c>
    </row>
    <row r="171" spans="1:14" x14ac:dyDescent="0.25">
      <c r="B171" s="11"/>
      <c r="F171" s="12"/>
      <c r="G171" s="13"/>
      <c r="H171" s="13"/>
      <c r="I171" s="14"/>
      <c r="J171" s="11"/>
      <c r="L171" s="15" t="str">
        <f>IF($A171="","",((F171*G171)+H171))</f>
        <v/>
      </c>
      <c r="M171" s="15" t="str">
        <f>IF($A171="","",ROUND((L171*I171),2))</f>
        <v/>
      </c>
      <c r="N171" s="15" t="str">
        <f>IF($A171="","",(L171-M171))</f>
        <v/>
      </c>
    </row>
    <row r="172" spans="1:14" x14ac:dyDescent="0.25">
      <c r="B172" s="11"/>
      <c r="F172" s="12"/>
      <c r="G172" s="13"/>
      <c r="H172" s="13"/>
      <c r="I172" s="14"/>
      <c r="J172" s="11"/>
      <c r="L172" s="15" t="str">
        <f>IF($A172="","",((F172*G172)+H172))</f>
        <v/>
      </c>
      <c r="M172" s="15" t="str">
        <f>IF($A172="","",ROUND((L172*I172),2))</f>
        <v/>
      </c>
      <c r="N172" s="15" t="str">
        <f>IF($A172="","",(L172-M172))</f>
        <v/>
      </c>
    </row>
    <row r="173" spans="1:14" x14ac:dyDescent="0.25">
      <c r="B173" s="11"/>
      <c r="F173" s="12"/>
      <c r="G173" s="13"/>
      <c r="H173" s="13"/>
      <c r="I173" s="14"/>
      <c r="J173" s="11"/>
      <c r="L173" s="15" t="str">
        <f>IF($A173="","",((F173*G173)+H173))</f>
        <v/>
      </c>
      <c r="M173" s="15" t="str">
        <f>IF($A173="","",ROUND((L173*I173),2))</f>
        <v/>
      </c>
      <c r="N173" s="15" t="str">
        <f>IF($A173="","",(L173-M173))</f>
        <v/>
      </c>
    </row>
    <row r="174" spans="1:14" x14ac:dyDescent="0.25">
      <c r="B174" s="11"/>
      <c r="F174" s="12"/>
      <c r="G174" s="13"/>
      <c r="H174" s="13"/>
      <c r="I174" s="14"/>
      <c r="J174" s="11"/>
      <c r="L174" s="15" t="str">
        <f>IF($A174="","",((F174*G174)+H174))</f>
        <v/>
      </c>
      <c r="M174" s="15" t="str">
        <f>IF($A174="","",ROUND((L174*I174),2))</f>
        <v/>
      </c>
      <c r="N174" s="15" t="str">
        <f>IF($A174="","",(L174-M174))</f>
        <v/>
      </c>
    </row>
    <row r="175" spans="1:14" x14ac:dyDescent="0.25">
      <c r="B175" s="11"/>
      <c r="F175" s="12"/>
      <c r="G175" s="13"/>
      <c r="H175" s="13"/>
      <c r="I175" s="14"/>
      <c r="J175" s="11"/>
      <c r="L175" s="15" t="str">
        <f>IF($A175="","",((F175*G175)+H175))</f>
        <v/>
      </c>
      <c r="M175" s="15" t="str">
        <f>IF($A175="","",ROUND((L175*I175),2))</f>
        <v/>
      </c>
      <c r="N175" s="15" t="str">
        <f>IF($A175="","",(L175-M175))</f>
        <v/>
      </c>
    </row>
    <row r="176" spans="1:14" x14ac:dyDescent="0.25">
      <c r="B176" s="11"/>
      <c r="F176" s="12"/>
      <c r="G176" s="13"/>
      <c r="H176" s="13"/>
      <c r="I176" s="14"/>
      <c r="J176" s="11"/>
      <c r="L176" s="15" t="str">
        <f>IF($A176="","",((F176*G176)+H176))</f>
        <v/>
      </c>
      <c r="M176" s="15" t="str">
        <f>IF($A176="","",ROUND((L176*I176),2))</f>
        <v/>
      </c>
      <c r="N176" s="15" t="str">
        <f>IF($A176="","",(L176-M176))</f>
        <v/>
      </c>
    </row>
    <row r="177" spans="1:14" x14ac:dyDescent="0.25">
      <c r="B177" s="11"/>
      <c r="F177" s="12"/>
      <c r="G177" s="13"/>
      <c r="H177" s="13"/>
      <c r="I177" s="14"/>
      <c r="J177" s="11"/>
      <c r="L177" s="15" t="str">
        <f>IF($A177="","",((F177*G177)+H177))</f>
        <v/>
      </c>
      <c r="M177" s="15" t="str">
        <f>IF($A177="","",ROUND((L177*I177),2))</f>
        <v/>
      </c>
      <c r="N177" s="15" t="str">
        <f>IF($A177="","",(L177-M177))</f>
        <v/>
      </c>
    </row>
    <row r="178" spans="1:14" x14ac:dyDescent="0.25">
      <c r="B178" s="11"/>
      <c r="F178" s="12"/>
      <c r="G178" s="13"/>
      <c r="H178" s="13"/>
      <c r="I178" s="14"/>
      <c r="J178" s="11"/>
      <c r="L178" s="15" t="str">
        <f>IF($A178="","",((F178*G178)+H178))</f>
        <v/>
      </c>
      <c r="M178" s="15" t="str">
        <f>IF($A178="","",ROUND((L178*I178),2))</f>
        <v/>
      </c>
      <c r="N178" s="15" t="str">
        <f>IF($A178="","",(L178-M178))</f>
        <v/>
      </c>
    </row>
    <row r="179" spans="1:14" x14ac:dyDescent="0.25">
      <c r="B179" s="11"/>
      <c r="F179" s="12"/>
      <c r="G179" s="13"/>
      <c r="H179" s="13"/>
      <c r="I179" s="14"/>
      <c r="J179" s="11"/>
      <c r="L179" s="15" t="str">
        <f>IF($A179="","",((F179*G179)+H179))</f>
        <v/>
      </c>
      <c r="M179" s="15" t="str">
        <f>IF($A179="","",ROUND((L179*I179),2))</f>
        <v/>
      </c>
      <c r="N179" s="15" t="str">
        <f>IF($A179="","",(L179-M179))</f>
        <v/>
      </c>
    </row>
    <row r="180" spans="1:14" x14ac:dyDescent="0.25">
      <c r="B180" s="11"/>
      <c r="F180" s="12"/>
      <c r="G180" s="13"/>
      <c r="H180" s="13"/>
      <c r="I180" s="14"/>
      <c r="J180" s="11"/>
      <c r="L180" s="15" t="str">
        <f>IF($A180="","",((F180*G180)+H180))</f>
        <v/>
      </c>
      <c r="M180" s="15" t="str">
        <f>IF($A180="","",ROUND((L180*I180),2))</f>
        <v/>
      </c>
      <c r="N180" s="15" t="str">
        <f>IF($A180="","",(L180-M180))</f>
        <v/>
      </c>
    </row>
    <row r="181" spans="1:14" x14ac:dyDescent="0.25">
      <c r="B181" s="11"/>
      <c r="F181" s="12"/>
      <c r="G181" s="13"/>
      <c r="H181" s="13"/>
      <c r="I181" s="14"/>
      <c r="J181" s="11"/>
      <c r="L181" s="15" t="str">
        <f>IF($A181="","",((F181*G181)+H181))</f>
        <v/>
      </c>
      <c r="M181" s="15" t="str">
        <f>IF($A181="","",ROUND((L181*I181),2))</f>
        <v/>
      </c>
      <c r="N181" s="15" t="str">
        <f>IF($A181="","",(L181-M181))</f>
        <v/>
      </c>
    </row>
    <row r="182" spans="1:14" x14ac:dyDescent="0.25">
      <c r="B182" s="11"/>
      <c r="F182" s="12"/>
      <c r="G182" s="13"/>
      <c r="H182" s="13"/>
      <c r="I182" s="14"/>
      <c r="J182" s="11"/>
      <c r="L182" s="15" t="str">
        <f>IF($A182="","",((F182*G182)+H182))</f>
        <v/>
      </c>
      <c r="M182" s="15" t="str">
        <f>IF($A182="","",ROUND((L182*I182),2))</f>
        <v/>
      </c>
      <c r="N182" s="15" t="str">
        <f>IF($A182="","",(L182-M182))</f>
        <v/>
      </c>
    </row>
    <row r="183" spans="1:14" x14ac:dyDescent="0.25">
      <c r="B183" s="11"/>
      <c r="F183" s="12"/>
      <c r="G183" s="13"/>
      <c r="H183" s="13"/>
      <c r="I183" s="14"/>
      <c r="J183" s="11"/>
      <c r="L183" s="15" t="str">
        <f>IF($A183="","",((F183*G183)+H183))</f>
        <v/>
      </c>
      <c r="M183" s="15" t="str">
        <f>IF($A183="","",ROUND((L183*I183),2))</f>
        <v/>
      </c>
      <c r="N183" s="15" t="str">
        <f>IF($A183="","",(L183-M183))</f>
        <v/>
      </c>
    </row>
    <row r="184" spans="1:14" x14ac:dyDescent="0.25">
      <c r="B184" s="11"/>
      <c r="F184" s="12"/>
      <c r="G184" s="13"/>
      <c r="H184" s="13"/>
      <c r="I184" s="14"/>
      <c r="J184" s="11"/>
      <c r="L184" s="15" t="str">
        <f>IF($A184="","",((F184*G184)+H184))</f>
        <v/>
      </c>
      <c r="M184" s="15" t="str">
        <f>IF($A184="","",ROUND((L184*I184),2))</f>
        <v/>
      </c>
      <c r="N184" s="15" t="str">
        <f>IF($A184="","",(L184-M184))</f>
        <v/>
      </c>
    </row>
    <row r="185" spans="1:14" x14ac:dyDescent="0.25">
      <c r="B185" s="11"/>
      <c r="F185" s="12"/>
      <c r="G185" s="13"/>
      <c r="H185" s="13"/>
      <c r="I185" s="14"/>
      <c r="J185" s="11"/>
      <c r="L185" s="15" t="str">
        <f>IF($A185="","",((F185*G185)+H185))</f>
        <v/>
      </c>
      <c r="M185" s="15" t="str">
        <f>IF($A185="","",ROUND((L185*I185),2))</f>
        <v/>
      </c>
      <c r="N185" s="15" t="str">
        <f>IF($A185="","",(L185-M185))</f>
        <v/>
      </c>
    </row>
    <row r="186" spans="1:14" x14ac:dyDescent="0.25">
      <c r="B186" s="11"/>
      <c r="F186" s="12"/>
      <c r="G186" s="13"/>
      <c r="H186" s="13"/>
      <c r="I186" s="14"/>
      <c r="J186" s="11"/>
      <c r="L186" s="15" t="str">
        <f>IF($A186="","",((F186*G186)+H186))</f>
        <v/>
      </c>
      <c r="M186" s="15" t="str">
        <f>IF($A186="","",ROUND((L186*I186),2))</f>
        <v/>
      </c>
      <c r="N186" s="15" t="str">
        <f>IF($A186="","",(L186-M186))</f>
        <v/>
      </c>
    </row>
    <row r="187" spans="1:14" x14ac:dyDescent="0.25">
      <c r="B187" s="11"/>
      <c r="F187" s="12"/>
      <c r="G187" s="13"/>
      <c r="H187" s="13"/>
      <c r="I187" s="14"/>
      <c r="J187" s="11"/>
      <c r="L187" s="15" t="str">
        <f>IF($A187="","",((F187*G187)+H187))</f>
        <v/>
      </c>
      <c r="M187" s="15" t="str">
        <f>IF($A187="","",ROUND((L187*I187),2))</f>
        <v/>
      </c>
      <c r="N187" s="15" t="str">
        <f>IF($A187="","",(L187-M187))</f>
        <v/>
      </c>
    </row>
    <row r="188" spans="1:14" x14ac:dyDescent="0.25">
      <c r="B188" s="11"/>
      <c r="F188" s="12"/>
      <c r="G188" s="13"/>
      <c r="H188" s="13"/>
      <c r="I188" s="14"/>
      <c r="J188" s="11"/>
      <c r="L188" s="15" t="str">
        <f>IF($A188="","",((F188*G188)+H188))</f>
        <v/>
      </c>
      <c r="M188" s="15" t="str">
        <f>IF($A188="","",ROUND((L188*I188),2))</f>
        <v/>
      </c>
      <c r="N188" s="15" t="str">
        <f>IF($A188="","",(L188-M188))</f>
        <v/>
      </c>
    </row>
    <row r="189" spans="1:14" x14ac:dyDescent="0.25">
      <c r="B189" s="11"/>
      <c r="F189" s="12"/>
      <c r="G189" s="13"/>
      <c r="H189" s="13"/>
      <c r="I189" s="14"/>
      <c r="J189" s="11"/>
      <c r="L189" s="15" t="str">
        <f>IF($A189="","",((F189*G189)+H189))</f>
        <v/>
      </c>
      <c r="M189" s="15" t="str">
        <f>IF($A189="","",ROUND((L189*I189),2))</f>
        <v/>
      </c>
      <c r="N189" s="15" t="str">
        <f>IF($A189="","",(L189-M189))</f>
        <v/>
      </c>
    </row>
    <row r="190" spans="1:14" x14ac:dyDescent="0.25">
      <c r="B190" s="11"/>
      <c r="F190" s="12"/>
      <c r="G190" s="13"/>
      <c r="H190" s="13"/>
      <c r="I190" s="14"/>
      <c r="J190" s="11"/>
      <c r="L190" s="15" t="str">
        <f>IF($A190="","",((F190*G190)+H190))</f>
        <v/>
      </c>
      <c r="M190" s="15" t="str">
        <f>IF($A190="","",ROUND((L190*I190),2))</f>
        <v/>
      </c>
      <c r="N190" s="15" t="str">
        <f>IF($A190="","",(L190-M190))</f>
        <v/>
      </c>
    </row>
    <row r="191" spans="1:14" x14ac:dyDescent="0.25">
      <c r="B191" s="11"/>
      <c r="F191" s="12"/>
      <c r="G191" s="13"/>
      <c r="H191" s="13"/>
      <c r="I191" s="14"/>
      <c r="J191" s="11"/>
      <c r="L191" s="15" t="str">
        <f>IF($A191="","",((F191*G191)+H191))</f>
        <v/>
      </c>
      <c r="M191" s="15" t="str">
        <f>IF($A191="","",ROUND((L191*I191),2))</f>
        <v/>
      </c>
      <c r="N191" s="15" t="str">
        <f>IF($A191="","",(L191-M191))</f>
        <v/>
      </c>
    </row>
    <row r="192" spans="1:14" x14ac:dyDescent="0.25">
      <c r="B192" s="11"/>
      <c r="F192" s="12"/>
      <c r="G192" s="13"/>
      <c r="H192" s="13"/>
      <c r="I192" s="14"/>
      <c r="J192" s="11"/>
      <c r="L192" s="15" t="str">
        <f>IF($A192="","",((F192*G192)+H192))</f>
        <v/>
      </c>
      <c r="M192" s="15" t="str">
        <f>IF($A192="","",ROUND((L192*I192),2))</f>
        <v/>
      </c>
      <c r="N192" s="15" t="str">
        <f>IF($A192="","",(L192-M192))</f>
        <v/>
      </c>
    </row>
    <row r="193" spans="1:14" x14ac:dyDescent="0.25">
      <c r="B193" s="11"/>
      <c r="F193" s="12"/>
      <c r="G193" s="13"/>
      <c r="H193" s="13"/>
      <c r="I193" s="14"/>
      <c r="J193" s="11"/>
      <c r="L193" s="15" t="str">
        <f>IF($A193="","",((F193*G193)+H193))</f>
        <v/>
      </c>
      <c r="M193" s="15" t="str">
        <f>IF($A193="","",ROUND((L193*I193),2))</f>
        <v/>
      </c>
      <c r="N193" s="15" t="str">
        <f>IF($A193="","",(L193-M193))</f>
        <v/>
      </c>
    </row>
    <row r="194" spans="1:14" x14ac:dyDescent="0.25">
      <c r="B194" s="11"/>
      <c r="F194" s="12"/>
      <c r="G194" s="13"/>
      <c r="H194" s="13"/>
      <c r="I194" s="14"/>
      <c r="J194" s="11"/>
      <c r="L194" s="15" t="str">
        <f>IF($A194="","",((F194*G194)+H194))</f>
        <v/>
      </c>
      <c r="M194" s="15" t="str">
        <f>IF($A194="","",ROUND((L194*I194),2))</f>
        <v/>
      </c>
      <c r="N194" s="15" t="str">
        <f>IF($A194="","",(L194-M194))</f>
        <v/>
      </c>
    </row>
    <row r="195" spans="1:14" x14ac:dyDescent="0.25">
      <c r="B195" s="11"/>
      <c r="F195" s="12"/>
      <c r="G195" s="13"/>
      <c r="H195" s="13"/>
      <c r="I195" s="14"/>
      <c r="J195" s="11"/>
      <c r="L195" s="15" t="str">
        <f>IF($A195="","",((F195*G195)+H195))</f>
        <v/>
      </c>
      <c r="M195" s="15" t="str">
        <f>IF($A195="","",ROUND((L195*I195),2))</f>
        <v/>
      </c>
      <c r="N195" s="15" t="str">
        <f>IF($A195="","",(L195-M195))</f>
        <v/>
      </c>
    </row>
    <row r="196" spans="1:14" x14ac:dyDescent="0.25">
      <c r="B196" s="11"/>
      <c r="F196" s="12"/>
      <c r="G196" s="13"/>
      <c r="H196" s="13"/>
      <c r="I196" s="14"/>
      <c r="J196" s="11"/>
      <c r="L196" s="15" t="str">
        <f>IF($A196="","",((F196*G196)+H196))</f>
        <v/>
      </c>
      <c r="M196" s="15" t="str">
        <f>IF($A196="","",ROUND((L196*I196),2))</f>
        <v/>
      </c>
      <c r="N196" s="15" t="str">
        <f>IF($A196="","",(L196-M196))</f>
        <v/>
      </c>
    </row>
    <row r="197" spans="1:14" x14ac:dyDescent="0.25">
      <c r="B197" s="11"/>
      <c r="F197" s="12"/>
      <c r="G197" s="13"/>
      <c r="H197" s="13"/>
      <c r="I197" s="14"/>
      <c r="J197" s="11"/>
      <c r="L197" s="15" t="str">
        <f>IF($A197="","",((F197*G197)+H197))</f>
        <v/>
      </c>
      <c r="M197" s="15" t="str">
        <f>IF($A197="","",ROUND((L197*I197),2))</f>
        <v/>
      </c>
      <c r="N197" s="15" t="str">
        <f>IF($A197="","",(L197-M197))</f>
        <v/>
      </c>
    </row>
    <row r="198" spans="1:14" x14ac:dyDescent="0.25">
      <c r="B198" s="11"/>
      <c r="F198" s="12"/>
      <c r="G198" s="13"/>
      <c r="H198" s="13"/>
      <c r="I198" s="14"/>
      <c r="J198" s="11"/>
      <c r="L198" s="15" t="str">
        <f>IF($A198="","",((F198*G198)+H198))</f>
        <v/>
      </c>
      <c r="M198" s="15" t="str">
        <f>IF($A198="","",ROUND((L198*I198),2))</f>
        <v/>
      </c>
      <c r="N198" s="15" t="str">
        <f>IF($A198="","",(L198-M198))</f>
        <v/>
      </c>
    </row>
    <row r="199" spans="1:14" x14ac:dyDescent="0.25">
      <c r="B199" s="11"/>
      <c r="F199" s="12"/>
      <c r="G199" s="13"/>
      <c r="H199" s="13"/>
      <c r="I199" s="14"/>
      <c r="J199" s="11"/>
      <c r="L199" s="15" t="str">
        <f>IF($A199="","",((F199*G199)+H199))</f>
        <v/>
      </c>
      <c r="M199" s="15" t="str">
        <f>IF($A199="","",ROUND((L199*I199),2))</f>
        <v/>
      </c>
      <c r="N199" s="15" t="str">
        <f>IF($A199="","",(L199-M199))</f>
        <v/>
      </c>
    </row>
    <row r="200" spans="1:14" x14ac:dyDescent="0.25">
      <c r="B200" s="11"/>
      <c r="F200" s="12"/>
      <c r="G200" s="13"/>
      <c r="H200" s="13"/>
      <c r="I200" s="14"/>
      <c r="J200" s="11"/>
      <c r="L200" s="15" t="str">
        <f>IF($A200="","",((F200*G200)+H200))</f>
        <v/>
      </c>
      <c r="M200" s="15" t="str">
        <f>IF($A200="","",ROUND((L200*I200),2))</f>
        <v/>
      </c>
      <c r="N200" s="15" t="str">
        <f>IF($A200="","",(L200-M200))</f>
        <v/>
      </c>
    </row>
    <row r="201" spans="1:14" x14ac:dyDescent="0.25">
      <c r="B201" s="11"/>
      <c r="F201" s="12"/>
      <c r="G201" s="13"/>
      <c r="H201" s="13"/>
      <c r="I201" s="14"/>
      <c r="J201" s="11"/>
      <c r="L201" s="15" t="str">
        <f>IF($A201="","",((F201*G201)+H201))</f>
        <v/>
      </c>
      <c r="M201" s="15" t="str">
        <f>IF($A201="","",ROUND((L201*I201),2))</f>
        <v/>
      </c>
      <c r="N201" s="15" t="str">
        <f>IF($A201="","",(L201-M201))</f>
        <v/>
      </c>
    </row>
  </sheetData>
  <autoFilter ref="A1:N1"/>
  <conditionalFormatting sqref="J2:J201">
    <cfRule type="expression" dxfId="0" priority="1">
      <formula>AND(J2&lt;&gt;"",J2&lt;TODAY(),NOT(OR($K2="Paid")))</formula>
    </cfRule>
  </conditionalFormatting>
  <dataValidations count="7">
    <dataValidation type="date" operator="greaterThan" allowBlank="1" showErrorMessage="1" errorTitle="Date expected" error="Enter a date, e.g. 10/15/2026." sqref="B2:B201">
      <formula1>2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  <dataValidation type="date" operator="greaterThan" allowBlank="1" showErrorMessage="1" errorTitle="Date expected" error="Enter a date, e.g. 10/15/2026." sqref="J2:J201">
      <formula1>2</formula1>
    </dataValidation>
    <dataValidation type="list" allowBlank="1" showErrorMessage="1" errorTitle="Pick from the list" error="Choose one of: Sent, Paid, Disputed" sqref="K2:K201">
      <formula1>"Sent,Paid,Disputed"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47</v>
      </c>
      <c r="B1" s="16" t="s">
        <v>48</v>
      </c>
      <c r="C1" s="16" t="s">
        <v>49</v>
      </c>
    </row>
    <row r="2" spans="1:3" x14ac:dyDescent="0.25">
      <c r="A2" s="17" t="s">
        <v>50</v>
      </c>
      <c r="B2" s="18"/>
      <c r="C2" s="18"/>
    </row>
    <row r="3" spans="1:2" x14ac:dyDescent="0.25">
      <c r="A3" t="s">
        <v>51</v>
      </c>
      <c r="B3" s="19">
        <f>COUNTA('Invoices'!$A$2:$A$201)</f>
        <v>5</v>
      </c>
    </row>
    <row r="4" spans="1:2" x14ac:dyDescent="0.25">
      <c r="A4" t="s">
        <v>52</v>
      </c>
      <c r="B4" s="19">
        <f>COUNTIFS('Invoices'!$J$2:$J$201,("&lt;"&amp;TODAY()),'Invoices'!$K$2:$K$201,"&lt;&gt;Paid")</f>
        <v>1</v>
      </c>
    </row>
    <row r="5" spans="1:3" x14ac:dyDescent="0.25">
      <c r="A5" s="17" t="s">
        <v>53</v>
      </c>
      <c r="B5" s="18"/>
      <c r="C5" s="18"/>
    </row>
    <row r="6" spans="1:2" x14ac:dyDescent="0.25">
      <c r="A6" t="s">
        <v>54</v>
      </c>
      <c r="B6" s="19">
        <f>COUNTIF('Invoices'!$K$2:$K$201,"Sent")</f>
        <v>3</v>
      </c>
    </row>
    <row r="7" spans="1:2" x14ac:dyDescent="0.25">
      <c r="A7" t="s">
        <v>55</v>
      </c>
      <c r="B7" s="19">
        <f>COUNTIF('Invoices'!$K$2:$K$201,"Paid")</f>
        <v>1</v>
      </c>
    </row>
    <row r="8" spans="1:2" x14ac:dyDescent="0.25">
      <c r="A8" t="s">
        <v>56</v>
      </c>
      <c r="B8" s="19">
        <f>COUNTIF('Invoices'!$K$2:$K$201,"Disputed")</f>
        <v>1</v>
      </c>
    </row>
    <row r="9" spans="1:3" x14ac:dyDescent="0.25">
      <c r="A9" s="17" t="s">
        <v>57</v>
      </c>
      <c r="B9" s="18"/>
      <c r="C9" s="18"/>
    </row>
    <row r="10" spans="1:2" x14ac:dyDescent="0.25">
      <c r="A10" t="s">
        <v>58</v>
      </c>
      <c r="B10" s="20">
        <f>SUM('Invoices'!$H$2:$H$201)</f>
        <v>800</v>
      </c>
    </row>
    <row r="11" spans="1:2" x14ac:dyDescent="0.25">
      <c r="A11" t="s">
        <v>59</v>
      </c>
      <c r="B11" s="20">
        <f>SUM('Invoices'!$L$2:$L$201)</f>
        <v>4548.75</v>
      </c>
    </row>
    <row r="12" spans="1:2" x14ac:dyDescent="0.25">
      <c r="A12" t="s">
        <v>60</v>
      </c>
      <c r="B12" s="20">
        <f>SUM('Invoices'!$M$2:$M$201)</f>
        <v>2707</v>
      </c>
    </row>
    <row r="13" spans="1:2" x14ac:dyDescent="0.25">
      <c r="A13" t="s">
        <v>61</v>
      </c>
      <c r="B13" s="20">
        <f>SUM('Invoices'!$N$2:$N$201)</f>
        <v>1841.75</v>
      </c>
    </row>
    <row r="14" spans="1:2" x14ac:dyDescent="0.25">
      <c r="A14" t="s">
        <v>62</v>
      </c>
      <c r="B14" s="20">
        <f>SUMIFS('Invoices'!$H$2:$H$201,'Invoices'!$K$2:$K$201,"Paid")</f>
        <v>150</v>
      </c>
    </row>
    <row r="15" spans="1:2" x14ac:dyDescent="0.25">
      <c r="A15" t="s">
        <v>63</v>
      </c>
      <c r="B15" s="20">
        <f>(SUM('Invoices'!$H$2:$H$201)-SUMIFS('Invoices'!$H$2:$H$201,'Invoices'!$K$2:$K$201,"Paid"))</f>
        <v>650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Invoices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