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ws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<sst xmlns="http://schemas.openxmlformats.org/spreadsheetml/2006/main" count="41" uniqueCount="39">
  <si>
    <t>Comedy Club Ticket Sales Tracker</t>
  </si>
  <si>
    <t>A free ticket sales tracker for comedy clubs: track sold, comps, revenue, and fill rate by show in Google Sheets or Excel.</t>
  </si>
  <si>
    <t>Quick start</t>
  </si>
  <si>
    <t>Open the Shows tab and replace the sample rows with your own — one row per entry. Formulas fill in automatically for new rows.</t>
  </si>
  <si>
    <t>Update sold, comps and holds from your ticketing system daily; Fill under 50% turns amber.</t>
  </si>
  <si>
    <t>Late shows often sell later; compare the same weekday over several weeks before changing prices.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</si>
  <si>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</si>
  <si>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</si>
  <si>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</si>
  <si>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</si>
  <si>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</si>
  <si>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</si>
  <si>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</si>
  <si>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Show date</t>
  </si>
  <si>
    <t>Show time</t>
  </si>
  <si>
    <t>Headliner</t>
  </si>
  <si>
    <t>Capacity</t>
  </si>
  <si>
    <t>Sold</t>
  </si>
  <si>
    <t>Comps</t>
  </si>
  <si>
    <t>Holds</t>
  </si>
  <si>
    <t>Gross ticket revenue</t>
  </si>
  <si>
    <t>Fees and tax</t>
  </si>
  <si>
    <t>Seats filled</t>
  </si>
  <si>
    <t>Fill</t>
  </si>
  <si>
    <t>Average paid price</t>
  </si>
  <si>
    <t>Open seats</t>
  </si>
  <si>
    <t>Maria Lopez</t>
  </si>
  <si>
    <t>Open mic night</t>
  </si>
  <si>
    <t>Dev Shah</t>
  </si>
  <si>
    <t>Item</t>
  </si>
  <si>
    <t>Value</t>
  </si>
  <si>
    <t>Notes</t>
  </si>
  <si>
    <t>Totals</t>
  </si>
  <si>
    <t>Tickets sold</t>
  </si>
  <si>
    <t>Net ticket revenue</t>
  </si>
  <si>
    <t>Comps given</t>
  </si>
  <si>
    <t>Action</t>
  </si>
  <si>
    <t>Shows under 50% full</t>
  </si>
  <si>
    <t>Push these on social and with papering.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</si>
</sst>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4" customWidth="1"/>
    <col min="4" max="7" width="12" customWidth="1"/>
    <col min="8" max="8" width="23" customWidth="1"/>
    <col min="9" max="10" width="15" customWidth="1"/>
    <col min="11" max="11" width="11" customWidth="1"/>
    <col min="12" max="12" width="21" customWidth="1"/>
    <col min="13" max="13" width="13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46309</v>
      </c>
      <c r="B2" s="12">
        <v>0.8125</v>
      </c>
      <c r="C2" t="s">
        <v>26</v>
      </c>
      <c r="D2" s="13">
        <v>150</v>
      </c>
      <c r="E2" s="13">
        <v>138</v>
      </c>
      <c r="F2" s="13">
        <v>6</v>
      </c>
      <c r="G2" s="13">
        <v>0</v>
      </c>
      <c r="H2" s="14">
        <v>3450</v>
      </c>
      <c r="I2" s="14">
        <v>420</v>
      </c>
      <c r="J2" s="15">
        <f>IF($A2="","",(E2+F2))</f>
        <v>144</v>
      </c>
      <c r="K2" s="16">
        <f>IF($A2="","",IFERROR((J2/D2),0))</f>
        <v>0.96</v>
      </c>
      <c r="L2" s="17">
        <f>IF($A2="","",IFERROR(ROUND(((H2-I2)/E2),2),0))</f>
        <v>21.96</v>
      </c>
      <c r="M2" s="15">
        <f>IF($A2="","",MAX(0,((D2-J2)-G2)))</f>
        <v>6</v>
      </c>
    </row>
    <row r="3" spans="1:13" x14ac:dyDescent="0.25">
      <c r="A3" s="11">
        <v>46309</v>
      </c>
      <c r="B3" s="12">
        <v>0.9166666666666666</v>
      </c>
      <c r="C3" t="s">
        <v>26</v>
      </c>
      <c r="D3" s="13">
        <v>150</v>
      </c>
      <c r="E3" s="13">
        <v>92</v>
      </c>
      <c r="F3" s="13">
        <v>10</v>
      </c>
      <c r="G3" s="13">
        <v>4</v>
      </c>
      <c r="H3" s="14">
        <v>2300</v>
      </c>
      <c r="I3" s="14">
        <v>280</v>
      </c>
      <c r="J3" s="15">
        <f>IF($A3="","",(E3+F3))</f>
        <v>102</v>
      </c>
      <c r="K3" s="16">
        <f>IF($A3="","",IFERROR((J3/D3),0))</f>
        <v>0.68</v>
      </c>
      <c r="L3" s="17">
        <f>IF($A3="","",IFERROR(ROUND(((H3-I3)/E3),2),0))</f>
        <v>21.96</v>
      </c>
      <c r="M3" s="15">
        <f>IF($A3="","",MAX(0,((D3-J3)-G3)))</f>
        <v>44</v>
      </c>
    </row>
    <row r="4" spans="1:13" x14ac:dyDescent="0.25">
      <c r="A4" s="11">
        <v>46310</v>
      </c>
      <c r="B4" s="12">
        <v>0.8333333333333334</v>
      </c>
      <c r="C4" t="s">
        <v>27</v>
      </c>
      <c r="D4" s="13">
        <v>120</v>
      </c>
      <c r="E4" s="13">
        <v>30</v>
      </c>
      <c r="F4" s="13">
        <v>12</v>
      </c>
      <c r="G4" s="13">
        <v>0</v>
      </c>
      <c r="H4" s="14">
        <v>300</v>
      </c>
      <c r="I4" s="14">
        <v>36</v>
      </c>
      <c r="J4" s="15">
        <f>IF($A4="","",(E4+F4))</f>
        <v>42</v>
      </c>
      <c r="K4" s="16">
        <f>IF($A4="","",IFERROR((J4/D4),0))</f>
        <v>0.35</v>
      </c>
      <c r="L4" s="17">
        <f>IF($A4="","",IFERROR(ROUND(((H4-I4)/E4),2),0))</f>
        <v>8.8</v>
      </c>
      <c r="M4" s="15">
        <f>IF($A4="","",MAX(0,((D4-J4)-G4)))</f>
        <v>78</v>
      </c>
    </row>
    <row r="5" spans="1:13" x14ac:dyDescent="0.25">
      <c r="A5" s="11">
        <v>46311</v>
      </c>
      <c r="B5" s="12">
        <v>0.8125</v>
      </c>
      <c r="C5" t="s">
        <v>28</v>
      </c>
      <c r="D5" s="13">
        <v>150</v>
      </c>
      <c r="E5" s="13">
        <v>150</v>
      </c>
      <c r="F5" s="13">
        <v>0</v>
      </c>
      <c r="G5" s="13">
        <v>0</v>
      </c>
      <c r="H5" s="14">
        <v>4125</v>
      </c>
      <c r="I5" s="14">
        <v>502</v>
      </c>
      <c r="J5" s="15">
        <f>IF($A5="","",(E5+F5))</f>
        <v>150</v>
      </c>
      <c r="K5" s="16">
        <f>IF($A5="","",IFERROR((J5/D5),0))</f>
        <v>1</v>
      </c>
      <c r="L5" s="17">
        <f>IF($A5="","",IFERROR(ROUND(((H5-I5)/E5),2),0))</f>
        <v>24.15</v>
      </c>
      <c r="M5" s="15">
        <f>IF($A5="","",MAX(0,((D5-J5)-G5)))</f>
        <v>0</v>
      </c>
    </row>
    <row r="6" spans="1:13" x14ac:dyDescent="0.25">
      <c r="A6" s="11">
        <v>46311</v>
      </c>
      <c r="B6" s="12">
        <v>0.9166666666666666</v>
      </c>
      <c r="C6" t="s">
        <v>28</v>
      </c>
      <c r="D6" s="13">
        <v>150</v>
      </c>
      <c r="E6" s="13">
        <v>118</v>
      </c>
      <c r="F6" s="13">
        <v>8</v>
      </c>
      <c r="G6" s="13">
        <v>6</v>
      </c>
      <c r="H6" s="14">
        <v>3245</v>
      </c>
      <c r="I6" s="14">
        <v>395</v>
      </c>
      <c r="J6" s="15">
        <f>IF($A6="","",(E6+F6))</f>
        <v>126</v>
      </c>
      <c r="K6" s="16">
        <f>IF($A6="","",IFERROR((J6/D6),0))</f>
        <v>0.84</v>
      </c>
      <c r="L6" s="17">
        <f>IF($A6="","",IFERROR(ROUND(((H6-I6)/E6),2),0))</f>
        <v>24.15</v>
      </c>
      <c r="M6" s="15">
        <f>IF($A6="","",MAX(0,((D6-J6)-G6)))</f>
        <v>18</v>
      </c>
    </row>
    <row r="7" spans="1:13" x14ac:dyDescent="0.25">
      <c r="A7" s="11"/>
      <c r="B7" s="12"/>
      <c r="D7" s="13"/>
      <c r="E7" s="13"/>
      <c r="F7" s="13"/>
      <c r="G7" s="13"/>
      <c r="H7" s="14"/>
      <c r="I7" s="14"/>
      <c r="J7" s="15" t="str">
        <f>IF($A7="","",(E7+F7))</f>
        <v/>
      </c>
      <c r="K7" s="16" t="str">
        <f>IF($A7="","",IFERROR((J7/D7),0))</f>
        <v/>
      </c>
      <c r="L7" s="17" t="str">
        <f>IF($A7="","",IFERROR(ROUND(((H7-I7)/E7),2),0))</f>
        <v/>
      </c>
      <c r="M7" s="15" t="str">
        <f>IF($A7="","",MAX(0,((D7-J7)-G7)))</f>
        <v/>
      </c>
    </row>
    <row r="8" spans="1:13" x14ac:dyDescent="0.25">
      <c r="A8" s="11"/>
      <c r="B8" s="12"/>
      <c r="D8" s="13"/>
      <c r="E8" s="13"/>
      <c r="F8" s="13"/>
      <c r="G8" s="13"/>
      <c r="H8" s="14"/>
      <c r="I8" s="14"/>
      <c r="J8" s="15" t="str">
        <f>IF($A8="","",(E8+F8))</f>
        <v/>
      </c>
      <c r="K8" s="16" t="str">
        <f>IF($A8="","",IFERROR((J8/D8),0))</f>
        <v/>
      </c>
      <c r="L8" s="17" t="str">
        <f>IF($A8="","",IFERROR(ROUND(((H8-I8)/E8),2),0))</f>
        <v/>
      </c>
      <c r="M8" s="15" t="str">
        <f>IF($A8="","",MAX(0,((D8-J8)-G8)))</f>
        <v/>
      </c>
    </row>
    <row r="9" spans="1:13" x14ac:dyDescent="0.25">
      <c r="A9" s="11"/>
      <c r="B9" s="12"/>
      <c r="D9" s="13"/>
      <c r="E9" s="13"/>
      <c r="F9" s="13"/>
      <c r="G9" s="13"/>
      <c r="H9" s="14"/>
      <c r="I9" s="14"/>
      <c r="J9" s="15" t="str">
        <f>IF($A9="","",(E9+F9))</f>
        <v/>
      </c>
      <c r="K9" s="16" t="str">
        <f>IF($A9="","",IFERROR((J9/D9),0))</f>
        <v/>
      </c>
      <c r="L9" s="17" t="str">
        <f>IF($A9="","",IFERROR(ROUND(((H9-I9)/E9),2),0))</f>
        <v/>
      </c>
      <c r="M9" s="15" t="str">
        <f>IF($A9="","",MAX(0,((D9-J9)-G9)))</f>
        <v/>
      </c>
    </row>
    <row r="10" spans="1:13" x14ac:dyDescent="0.25">
      <c r="A10" s="11"/>
      <c r="B10" s="12"/>
      <c r="D10" s="13"/>
      <c r="E10" s="13"/>
      <c r="F10" s="13"/>
      <c r="G10" s="13"/>
      <c r="H10" s="14"/>
      <c r="I10" s="14"/>
      <c r="J10" s="15" t="str">
        <f>IF($A10="","",(E10+F10))</f>
        <v/>
      </c>
      <c r="K10" s="16" t="str">
        <f>IF($A10="","",IFERROR((J10/D10),0))</f>
        <v/>
      </c>
      <c r="L10" s="17" t="str">
        <f>IF($A10="","",IFERROR(ROUND(((H10-I10)/E10),2),0))</f>
        <v/>
      </c>
      <c r="M10" s="15" t="str">
        <f>IF($A10="","",MAX(0,((D10-J10)-G10)))</f>
        <v/>
      </c>
    </row>
    <row r="11" spans="1:13" x14ac:dyDescent="0.25">
      <c r="A11" s="11"/>
      <c r="B11" s="12"/>
      <c r="D11" s="13"/>
      <c r="E11" s="13"/>
      <c r="F11" s="13"/>
      <c r="G11" s="13"/>
      <c r="H11" s="14"/>
      <c r="I11" s="14"/>
      <c r="J11" s="15" t="str">
        <f>IF($A11="","",(E11+F11))</f>
        <v/>
      </c>
      <c r="K11" s="16" t="str">
        <f>IF($A11="","",IFERROR((J11/D11),0))</f>
        <v/>
      </c>
      <c r="L11" s="17" t="str">
        <f>IF($A11="","",IFERROR(ROUND(((H11-I11)/E11),2),0))</f>
        <v/>
      </c>
      <c r="M11" s="15" t="str">
        <f>IF($A11="","",MAX(0,((D11-J11)-G11)))</f>
        <v/>
      </c>
    </row>
    <row r="12" spans="1:13" x14ac:dyDescent="0.25">
      <c r="A12" s="11"/>
      <c r="B12" s="12"/>
      <c r="D12" s="13"/>
      <c r="E12" s="13"/>
      <c r="F12" s="13"/>
      <c r="G12" s="13"/>
      <c r="H12" s="14"/>
      <c r="I12" s="14"/>
      <c r="J12" s="15" t="str">
        <f>IF($A12="","",(E12+F12))</f>
        <v/>
      </c>
      <c r="K12" s="16" t="str">
        <f>IF($A12="","",IFERROR((J12/D12),0))</f>
        <v/>
      </c>
      <c r="L12" s="17" t="str">
        <f>IF($A12="","",IFERROR(ROUND(((H12-I12)/E12),2),0))</f>
        <v/>
      </c>
      <c r="M12" s="15" t="str">
        <f>IF($A12="","",MAX(0,((D12-J12)-G12)))</f>
        <v/>
      </c>
    </row>
    <row r="13" spans="1:13" x14ac:dyDescent="0.25">
      <c r="A13" s="11"/>
      <c r="B13" s="12"/>
      <c r="D13" s="13"/>
      <c r="E13" s="13"/>
      <c r="F13" s="13"/>
      <c r="G13" s="13"/>
      <c r="H13" s="14"/>
      <c r="I13" s="14"/>
      <c r="J13" s="15" t="str">
        <f>IF($A13="","",(E13+F13))</f>
        <v/>
      </c>
      <c r="K13" s="16" t="str">
        <f>IF($A13="","",IFERROR((J13/D13),0))</f>
        <v/>
      </c>
      <c r="L13" s="17" t="str">
        <f>IF($A13="","",IFERROR(ROUND(((H13-I13)/E13),2),0))</f>
        <v/>
      </c>
      <c r="M13" s="15" t="str">
        <f>IF($A13="","",MAX(0,((D13-J13)-G13)))</f>
        <v/>
      </c>
    </row>
    <row r="14" spans="1:13" x14ac:dyDescent="0.25">
      <c r="A14" s="11"/>
      <c r="B14" s="12"/>
      <c r="D14" s="13"/>
      <c r="E14" s="13"/>
      <c r="F14" s="13"/>
      <c r="G14" s="13"/>
      <c r="H14" s="14"/>
      <c r="I14" s="14"/>
      <c r="J14" s="15" t="str">
        <f>IF($A14="","",(E14+F14))</f>
        <v/>
      </c>
      <c r="K14" s="16" t="str">
        <f>IF($A14="","",IFERROR((J14/D14),0))</f>
        <v/>
      </c>
      <c r="L14" s="17" t="str">
        <f>IF($A14="","",IFERROR(ROUND(((H14-I14)/E14),2),0))</f>
        <v/>
      </c>
      <c r="M14" s="15" t="str">
        <f>IF($A14="","",MAX(0,((D14-J14)-G14)))</f>
        <v/>
      </c>
    </row>
    <row r="15" spans="1:13" x14ac:dyDescent="0.25">
      <c r="A15" s="11"/>
      <c r="B15" s="12"/>
      <c r="D15" s="13"/>
      <c r="E15" s="13"/>
      <c r="F15" s="13"/>
      <c r="G15" s="13"/>
      <c r="H15" s="14"/>
      <c r="I15" s="14"/>
      <c r="J15" s="15" t="str">
        <f>IF($A15="","",(E15+F15))</f>
        <v/>
      </c>
      <c r="K15" s="16" t="str">
        <f>IF($A15="","",IFERROR((J15/D15),0))</f>
        <v/>
      </c>
      <c r="L15" s="17" t="str">
        <f>IF($A15="","",IFERROR(ROUND(((H15-I15)/E15),2),0))</f>
        <v/>
      </c>
      <c r="M15" s="15" t="str">
        <f>IF($A15="","",MAX(0,((D15-J15)-G15)))</f>
        <v/>
      </c>
    </row>
    <row r="16" spans="1:13" x14ac:dyDescent="0.25">
      <c r="A16" s="11"/>
      <c r="B16" s="12"/>
      <c r="D16" s="13"/>
      <c r="E16" s="13"/>
      <c r="F16" s="13"/>
      <c r="G16" s="13"/>
      <c r="H16" s="14"/>
      <c r="I16" s="14"/>
      <c r="J16" s="15" t="str">
        <f>IF($A16="","",(E16+F16))</f>
        <v/>
      </c>
      <c r="K16" s="16" t="str">
        <f>IF($A16="","",IFERROR((J16/D16),0))</f>
        <v/>
      </c>
      <c r="L16" s="17" t="str">
        <f>IF($A16="","",IFERROR(ROUND(((H16-I16)/E16),2),0))</f>
        <v/>
      </c>
      <c r="M16" s="15" t="str">
        <f>IF($A16="","",MAX(0,((D16-J16)-G16)))</f>
        <v/>
      </c>
    </row>
    <row r="17" spans="1:13" x14ac:dyDescent="0.25">
      <c r="A17" s="11"/>
      <c r="B17" s="12"/>
      <c r="D17" s="13"/>
      <c r="E17" s="13"/>
      <c r="F17" s="13"/>
      <c r="G17" s="13"/>
      <c r="H17" s="14"/>
      <c r="I17" s="14"/>
      <c r="J17" s="15" t="str">
        <f>IF($A17="","",(E17+F17))</f>
        <v/>
      </c>
      <c r="K17" s="16" t="str">
        <f>IF($A17="","",IFERROR((J17/D17),0))</f>
        <v/>
      </c>
      <c r="L17" s="17" t="str">
        <f>IF($A17="","",IFERROR(ROUND(((H17-I17)/E17),2),0))</f>
        <v/>
      </c>
      <c r="M17" s="15" t="str">
        <f>IF($A17="","",MAX(0,((D17-J17)-G17)))</f>
        <v/>
      </c>
    </row>
    <row r="18" spans="1:13" x14ac:dyDescent="0.25">
      <c r="A18" s="11"/>
      <c r="B18" s="12"/>
      <c r="D18" s="13"/>
      <c r="E18" s="13"/>
      <c r="F18" s="13"/>
      <c r="G18" s="13"/>
      <c r="H18" s="14"/>
      <c r="I18" s="14"/>
      <c r="J18" s="15" t="str">
        <f>IF($A18="","",(E18+F18))</f>
        <v/>
      </c>
      <c r="K18" s="16" t="str">
        <f>IF($A18="","",IFERROR((J18/D18),0))</f>
        <v/>
      </c>
      <c r="L18" s="17" t="str">
        <f>IF($A18="","",IFERROR(ROUND(((H18-I18)/E18),2),0))</f>
        <v/>
      </c>
      <c r="M18" s="15" t="str">
        <f>IF($A18="","",MAX(0,((D18-J18)-G18)))</f>
        <v/>
      </c>
    </row>
    <row r="19" spans="1:13" x14ac:dyDescent="0.25">
      <c r="A19" s="11"/>
      <c r="B19" s="12"/>
      <c r="D19" s="13"/>
      <c r="E19" s="13"/>
      <c r="F19" s="13"/>
      <c r="G19" s="13"/>
      <c r="H19" s="14"/>
      <c r="I19" s="14"/>
      <c r="J19" s="15" t="str">
        <f>IF($A19="","",(E19+F19))</f>
        <v/>
      </c>
      <c r="K19" s="16" t="str">
        <f>IF($A19="","",IFERROR((J19/D19),0))</f>
        <v/>
      </c>
      <c r="L19" s="17" t="str">
        <f>IF($A19="","",IFERROR(ROUND(((H19-I19)/E19),2),0))</f>
        <v/>
      </c>
      <c r="M19" s="15" t="str">
        <f>IF($A19="","",MAX(0,((D19-J19)-G19)))</f>
        <v/>
      </c>
    </row>
    <row r="20" spans="1:13" x14ac:dyDescent="0.25">
      <c r="A20" s="11"/>
      <c r="B20" s="12"/>
      <c r="D20" s="13"/>
      <c r="E20" s="13"/>
      <c r="F20" s="13"/>
      <c r="G20" s="13"/>
      <c r="H20" s="14"/>
      <c r="I20" s="14"/>
      <c r="J20" s="15" t="str">
        <f>IF($A20="","",(E20+F20))</f>
        <v/>
      </c>
      <c r="K20" s="16" t="str">
        <f>IF($A20="","",IFERROR((J20/D20),0))</f>
        <v/>
      </c>
      <c r="L20" s="17" t="str">
        <f>IF($A20="","",IFERROR(ROUND(((H20-I20)/E20),2),0))</f>
        <v/>
      </c>
      <c r="M20" s="15" t="str">
        <f>IF($A20="","",MAX(0,((D20-J20)-G20)))</f>
        <v/>
      </c>
    </row>
    <row r="21" spans="1:13" x14ac:dyDescent="0.25">
      <c r="A21" s="11"/>
      <c r="B21" s="12"/>
      <c r="D21" s="13"/>
      <c r="E21" s="13"/>
      <c r="F21" s="13"/>
      <c r="G21" s="13"/>
      <c r="H21" s="14"/>
      <c r="I21" s="14"/>
      <c r="J21" s="15" t="str">
        <f>IF($A21="","",(E21+F21))</f>
        <v/>
      </c>
      <c r="K21" s="16" t="str">
        <f>IF($A21="","",IFERROR((J21/D21),0))</f>
        <v/>
      </c>
      <c r="L21" s="17" t="str">
        <f>IF($A21="","",IFERROR(ROUND(((H21-I21)/E21),2),0))</f>
        <v/>
      </c>
      <c r="M21" s="15" t="str">
        <f>IF($A21="","",MAX(0,((D21-J21)-G21)))</f>
        <v/>
      </c>
    </row>
    <row r="22" spans="1:13" x14ac:dyDescent="0.25">
      <c r="A22" s="11"/>
      <c r="B22" s="12"/>
      <c r="D22" s="13"/>
      <c r="E22" s="13"/>
      <c r="F22" s="13"/>
      <c r="G22" s="13"/>
      <c r="H22" s="14"/>
      <c r="I22" s="14"/>
      <c r="J22" s="15" t="str">
        <f>IF($A22="","",(E22+F22))</f>
        <v/>
      </c>
      <c r="K22" s="16" t="str">
        <f>IF($A22="","",IFERROR((J22/D22),0))</f>
        <v/>
      </c>
      <c r="L22" s="17" t="str">
        <f>IF($A22="","",IFERROR(ROUND(((H22-I22)/E22),2),0))</f>
        <v/>
      </c>
      <c r="M22" s="15" t="str">
        <f>IF($A22="","",MAX(0,((D22-J22)-G22)))</f>
        <v/>
      </c>
    </row>
    <row r="23" spans="1:13" x14ac:dyDescent="0.25">
      <c r="A23" s="11"/>
      <c r="B23" s="12"/>
      <c r="D23" s="13"/>
      <c r="E23" s="13"/>
      <c r="F23" s="13"/>
      <c r="G23" s="13"/>
      <c r="H23" s="14"/>
      <c r="I23" s="14"/>
      <c r="J23" s="15" t="str">
        <f>IF($A23="","",(E23+F23))</f>
        <v/>
      </c>
      <c r="K23" s="16" t="str">
        <f>IF($A23="","",IFERROR((J23/D23),0))</f>
        <v/>
      </c>
      <c r="L23" s="17" t="str">
        <f>IF($A23="","",IFERROR(ROUND(((H23-I23)/E23),2),0))</f>
        <v/>
      </c>
      <c r="M23" s="15" t="str">
        <f>IF($A23="","",MAX(0,((D23-J23)-G23)))</f>
        <v/>
      </c>
    </row>
    <row r="24" spans="1:13" x14ac:dyDescent="0.25">
      <c r="A24" s="11"/>
      <c r="B24" s="12"/>
      <c r="D24" s="13"/>
      <c r="E24" s="13"/>
      <c r="F24" s="13"/>
      <c r="G24" s="13"/>
      <c r="H24" s="14"/>
      <c r="I24" s="14"/>
      <c r="J24" s="15" t="str">
        <f>IF($A24="","",(E24+F24))</f>
        <v/>
      </c>
      <c r="K24" s="16" t="str">
        <f>IF($A24="","",IFERROR((J24/D24),0))</f>
        <v/>
      </c>
      <c r="L24" s="17" t="str">
        <f>IF($A24="","",IFERROR(ROUND(((H24-I24)/E24),2),0))</f>
        <v/>
      </c>
      <c r="M24" s="15" t="str">
        <f>IF($A24="","",MAX(0,((D24-J24)-G24)))</f>
        <v/>
      </c>
    </row>
    <row r="25" spans="1:13" x14ac:dyDescent="0.25">
      <c r="A25" s="11"/>
      <c r="B25" s="12"/>
      <c r="D25" s="13"/>
      <c r="E25" s="13"/>
      <c r="F25" s="13"/>
      <c r="G25" s="13"/>
      <c r="H25" s="14"/>
      <c r="I25" s="14"/>
      <c r="J25" s="15" t="str">
        <f>IF($A25="","",(E25+F25))</f>
        <v/>
      </c>
      <c r="K25" s="16" t="str">
        <f>IF($A25="","",IFERROR((J25/D25),0))</f>
        <v/>
      </c>
      <c r="L25" s="17" t="str">
        <f>IF($A25="","",IFERROR(ROUND(((H25-I25)/E25),2),0))</f>
        <v/>
      </c>
      <c r="M25" s="15" t="str">
        <f>IF($A25="","",MAX(0,((D25-J25)-G25)))</f>
        <v/>
      </c>
    </row>
    <row r="26" spans="1:13" x14ac:dyDescent="0.25">
      <c r="A26" s="11"/>
      <c r="B26" s="12"/>
      <c r="D26" s="13"/>
      <c r="E26" s="13"/>
      <c r="F26" s="13"/>
      <c r="G26" s="13"/>
      <c r="H26" s="14"/>
      <c r="I26" s="14"/>
      <c r="J26" s="15" t="str">
        <f>IF($A26="","",(E26+F26))</f>
        <v/>
      </c>
      <c r="K26" s="16" t="str">
        <f>IF($A26="","",IFERROR((J26/D26),0))</f>
        <v/>
      </c>
      <c r="L26" s="17" t="str">
        <f>IF($A26="","",IFERROR(ROUND(((H26-I26)/E26),2),0))</f>
        <v/>
      </c>
      <c r="M26" s="15" t="str">
        <f>IF($A26="","",MAX(0,((D26-J26)-G26)))</f>
        <v/>
      </c>
    </row>
    <row r="27" spans="1:13" x14ac:dyDescent="0.25">
      <c r="A27" s="11"/>
      <c r="B27" s="12"/>
      <c r="D27" s="13"/>
      <c r="E27" s="13"/>
      <c r="F27" s="13"/>
      <c r="G27" s="13"/>
      <c r="H27" s="14"/>
      <c r="I27" s="14"/>
      <c r="J27" s="15" t="str">
        <f>IF($A27="","",(E27+F27))</f>
        <v/>
      </c>
      <c r="K27" s="16" t="str">
        <f>IF($A27="","",IFERROR((J27/D27),0))</f>
        <v/>
      </c>
      <c r="L27" s="17" t="str">
        <f>IF($A27="","",IFERROR(ROUND(((H27-I27)/E27),2),0))</f>
        <v/>
      </c>
      <c r="M27" s="15" t="str">
        <f>IF($A27="","",MAX(0,((D27-J27)-G27)))</f>
        <v/>
      </c>
    </row>
    <row r="28" spans="1:13" x14ac:dyDescent="0.25">
      <c r="A28" s="11"/>
      <c r="B28" s="12"/>
      <c r="D28" s="13"/>
      <c r="E28" s="13"/>
      <c r="F28" s="13"/>
      <c r="G28" s="13"/>
      <c r="H28" s="14"/>
      <c r="I28" s="14"/>
      <c r="J28" s="15" t="str">
        <f>IF($A28="","",(E28+F28))</f>
        <v/>
      </c>
      <c r="K28" s="16" t="str">
        <f>IF($A28="","",IFERROR((J28/D28),0))</f>
        <v/>
      </c>
      <c r="L28" s="17" t="str">
        <f>IF($A28="","",IFERROR(ROUND(((H28-I28)/E28),2),0))</f>
        <v/>
      </c>
      <c r="M28" s="15" t="str">
        <f>IF($A28="","",MAX(0,((D28-J28)-G28)))</f>
        <v/>
      </c>
    </row>
    <row r="29" spans="1:13" x14ac:dyDescent="0.25">
      <c r="A29" s="11"/>
      <c r="B29" s="12"/>
      <c r="D29" s="13"/>
      <c r="E29" s="13"/>
      <c r="F29" s="13"/>
      <c r="G29" s="13"/>
      <c r="H29" s="14"/>
      <c r="I29" s="14"/>
      <c r="J29" s="15" t="str">
        <f>IF($A29="","",(E29+F29))</f>
        <v/>
      </c>
      <c r="K29" s="16" t="str">
        <f>IF($A29="","",IFERROR((J29/D29),0))</f>
        <v/>
      </c>
      <c r="L29" s="17" t="str">
        <f>IF($A29="","",IFERROR(ROUND(((H29-I29)/E29),2),0))</f>
        <v/>
      </c>
      <c r="M29" s="15" t="str">
        <f>IF($A29="","",MAX(0,((D29-J29)-G29)))</f>
        <v/>
      </c>
    </row>
    <row r="30" spans="1:13" x14ac:dyDescent="0.25">
      <c r="A30" s="11"/>
      <c r="B30" s="12"/>
      <c r="D30" s="13"/>
      <c r="E30" s="13"/>
      <c r="F30" s="13"/>
      <c r="G30" s="13"/>
      <c r="H30" s="14"/>
      <c r="I30" s="14"/>
      <c r="J30" s="15" t="str">
        <f>IF($A30="","",(E30+F30))</f>
        <v/>
      </c>
      <c r="K30" s="16" t="str">
        <f>IF($A30="","",IFERROR((J30/D30),0))</f>
        <v/>
      </c>
      <c r="L30" s="17" t="str">
        <f>IF($A30="","",IFERROR(ROUND(((H30-I30)/E30),2),0))</f>
        <v/>
      </c>
      <c r="M30" s="15" t="str">
        <f>IF($A30="","",MAX(0,((D30-J30)-G30)))</f>
        <v/>
      </c>
    </row>
    <row r="31" spans="1:13" x14ac:dyDescent="0.25">
      <c r="A31" s="11"/>
      <c r="B31" s="12"/>
      <c r="D31" s="13"/>
      <c r="E31" s="13"/>
      <c r="F31" s="13"/>
      <c r="G31" s="13"/>
      <c r="H31" s="14"/>
      <c r="I31" s="14"/>
      <c r="J31" s="15" t="str">
        <f>IF($A31="","",(E31+F31))</f>
        <v/>
      </c>
      <c r="K31" s="16" t="str">
        <f>IF($A31="","",IFERROR((J31/D31),0))</f>
        <v/>
      </c>
      <c r="L31" s="17" t="str">
        <f>IF($A31="","",IFERROR(ROUND(((H31-I31)/E31),2),0))</f>
        <v/>
      </c>
      <c r="M31" s="15" t="str">
        <f>IF($A31="","",MAX(0,((D31-J31)-G31)))</f>
        <v/>
      </c>
    </row>
    <row r="32" spans="1:13" x14ac:dyDescent="0.25">
      <c r="A32" s="11"/>
      <c r="B32" s="12"/>
      <c r="D32" s="13"/>
      <c r="E32" s="13"/>
      <c r="F32" s="13"/>
      <c r="G32" s="13"/>
      <c r="H32" s="14"/>
      <c r="I32" s="14"/>
      <c r="J32" s="15" t="str">
        <f>IF($A32="","",(E32+F32))</f>
        <v/>
      </c>
      <c r="K32" s="16" t="str">
        <f>IF($A32="","",IFERROR((J32/D32),0))</f>
        <v/>
      </c>
      <c r="L32" s="17" t="str">
        <f>IF($A32="","",IFERROR(ROUND(((H32-I32)/E32),2),0))</f>
        <v/>
      </c>
      <c r="M32" s="15" t="str">
        <f>IF($A32="","",MAX(0,((D32-J32)-G32)))</f>
        <v/>
      </c>
    </row>
    <row r="33" spans="1:13" x14ac:dyDescent="0.25">
      <c r="A33" s="11"/>
      <c r="B33" s="12"/>
      <c r="D33" s="13"/>
      <c r="E33" s="13"/>
      <c r="F33" s="13"/>
      <c r="G33" s="13"/>
      <c r="H33" s="14"/>
      <c r="I33" s="14"/>
      <c r="J33" s="15" t="str">
        <f>IF($A33="","",(E33+F33))</f>
        <v/>
      </c>
      <c r="K33" s="16" t="str">
        <f>IF($A33="","",IFERROR((J33/D33),0))</f>
        <v/>
      </c>
      <c r="L33" s="17" t="str">
        <f>IF($A33="","",IFERROR(ROUND(((H33-I33)/E33),2),0))</f>
        <v/>
      </c>
      <c r="M33" s="15" t="str">
        <f>IF($A33="","",MAX(0,((D33-J33)-G33)))</f>
        <v/>
      </c>
    </row>
    <row r="34" spans="1:13" x14ac:dyDescent="0.25">
      <c r="A34" s="11"/>
      <c r="B34" s="12"/>
      <c r="D34" s="13"/>
      <c r="E34" s="13"/>
      <c r="F34" s="13"/>
      <c r="G34" s="13"/>
      <c r="H34" s="14"/>
      <c r="I34" s="14"/>
      <c r="J34" s="15" t="str">
        <f>IF($A34="","",(E34+F34))</f>
        <v/>
      </c>
      <c r="K34" s="16" t="str">
        <f>IF($A34="","",IFERROR((J34/D34),0))</f>
        <v/>
      </c>
      <c r="L34" s="17" t="str">
        <f>IF($A34="","",IFERROR(ROUND(((H34-I34)/E34),2),0))</f>
        <v/>
      </c>
      <c r="M34" s="15" t="str">
        <f>IF($A34="","",MAX(0,((D34-J34)-G34)))</f>
        <v/>
      </c>
    </row>
    <row r="35" spans="1:13" x14ac:dyDescent="0.25">
      <c r="A35" s="11"/>
      <c r="B35" s="12"/>
      <c r="D35" s="13"/>
      <c r="E35" s="13"/>
      <c r="F35" s="13"/>
      <c r="G35" s="13"/>
      <c r="H35" s="14"/>
      <c r="I35" s="14"/>
      <c r="J35" s="15" t="str">
        <f>IF($A35="","",(E35+F35))</f>
        <v/>
      </c>
      <c r="K35" s="16" t="str">
        <f>IF($A35="","",IFERROR((J35/D35),0))</f>
        <v/>
      </c>
      <c r="L35" s="17" t="str">
        <f>IF($A35="","",IFERROR(ROUND(((H35-I35)/E35),2),0))</f>
        <v/>
      </c>
      <c r="M35" s="15" t="str">
        <f>IF($A35="","",MAX(0,((D35-J35)-G35)))</f>
        <v/>
      </c>
    </row>
    <row r="36" spans="1:13" x14ac:dyDescent="0.25">
      <c r="A36" s="11"/>
      <c r="B36" s="12"/>
      <c r="D36" s="13"/>
      <c r="E36" s="13"/>
      <c r="F36" s="13"/>
      <c r="G36" s="13"/>
      <c r="H36" s="14"/>
      <c r="I36" s="14"/>
      <c r="J36" s="15" t="str">
        <f>IF($A36="","",(E36+F36))</f>
        <v/>
      </c>
      <c r="K36" s="16" t="str">
        <f>IF($A36="","",IFERROR((J36/D36),0))</f>
        <v/>
      </c>
      <c r="L36" s="17" t="str">
        <f>IF($A36="","",IFERROR(ROUND(((H36-I36)/E36),2),0))</f>
        <v/>
      </c>
      <c r="M36" s="15" t="str">
        <f>IF($A36="","",MAX(0,((D36-J36)-G36)))</f>
        <v/>
      </c>
    </row>
    <row r="37" spans="1:13" x14ac:dyDescent="0.25">
      <c r="A37" s="11"/>
      <c r="B37" s="12"/>
      <c r="D37" s="13"/>
      <c r="E37" s="13"/>
      <c r="F37" s="13"/>
      <c r="G37" s="13"/>
      <c r="H37" s="14"/>
      <c r="I37" s="14"/>
      <c r="J37" s="15" t="str">
        <f>IF($A37="","",(E37+F37))</f>
        <v/>
      </c>
      <c r="K37" s="16" t="str">
        <f>IF($A37="","",IFERROR((J37/D37),0))</f>
        <v/>
      </c>
      <c r="L37" s="17" t="str">
        <f>IF($A37="","",IFERROR(ROUND(((H37-I37)/E37),2),0))</f>
        <v/>
      </c>
      <c r="M37" s="15" t="str">
        <f>IF($A37="","",MAX(0,((D37-J37)-G37)))</f>
        <v/>
      </c>
    </row>
    <row r="38" spans="1:13" x14ac:dyDescent="0.25">
      <c r="A38" s="11"/>
      <c r="B38" s="12"/>
      <c r="D38" s="13"/>
      <c r="E38" s="13"/>
      <c r="F38" s="13"/>
      <c r="G38" s="13"/>
      <c r="H38" s="14"/>
      <c r="I38" s="14"/>
      <c r="J38" s="15" t="str">
        <f>IF($A38="","",(E38+F38))</f>
        <v/>
      </c>
      <c r="K38" s="16" t="str">
        <f>IF($A38="","",IFERROR((J38/D38),0))</f>
        <v/>
      </c>
      <c r="L38" s="17" t="str">
        <f>IF($A38="","",IFERROR(ROUND(((H38-I38)/E38),2),0))</f>
        <v/>
      </c>
      <c r="M38" s="15" t="str">
        <f>IF($A38="","",MAX(0,((D38-J38)-G38)))</f>
        <v/>
      </c>
    </row>
    <row r="39" spans="1:13" x14ac:dyDescent="0.25">
      <c r="A39" s="11"/>
      <c r="B39" s="12"/>
      <c r="D39" s="13"/>
      <c r="E39" s="13"/>
      <c r="F39" s="13"/>
      <c r="G39" s="13"/>
      <c r="H39" s="14"/>
      <c r="I39" s="14"/>
      <c r="J39" s="15" t="str">
        <f>IF($A39="","",(E39+F39))</f>
        <v/>
      </c>
      <c r="K39" s="16" t="str">
        <f>IF($A39="","",IFERROR((J39/D39),0))</f>
        <v/>
      </c>
      <c r="L39" s="17" t="str">
        <f>IF($A39="","",IFERROR(ROUND(((H39-I39)/E39),2),0))</f>
        <v/>
      </c>
      <c r="M39" s="15" t="str">
        <f>IF($A39="","",MAX(0,((D39-J39)-G39)))</f>
        <v/>
      </c>
    </row>
    <row r="40" spans="1:13" x14ac:dyDescent="0.25">
      <c r="A40" s="11"/>
      <c r="B40" s="12"/>
      <c r="D40" s="13"/>
      <c r="E40" s="13"/>
      <c r="F40" s="13"/>
      <c r="G40" s="13"/>
      <c r="H40" s="14"/>
      <c r="I40" s="14"/>
      <c r="J40" s="15" t="str">
        <f>IF($A40="","",(E40+F40))</f>
        <v/>
      </c>
      <c r="K40" s="16" t="str">
        <f>IF($A40="","",IFERROR((J40/D40),0))</f>
        <v/>
      </c>
      <c r="L40" s="17" t="str">
        <f>IF($A40="","",IFERROR(ROUND(((H40-I40)/E40),2),0))</f>
        <v/>
      </c>
      <c r="M40" s="15" t="str">
        <f>IF($A40="","",MAX(0,((D40-J40)-G40)))</f>
        <v/>
      </c>
    </row>
    <row r="41" spans="1:13" x14ac:dyDescent="0.25">
      <c r="A41" s="11"/>
      <c r="B41" s="12"/>
      <c r="D41" s="13"/>
      <c r="E41" s="13"/>
      <c r="F41" s="13"/>
      <c r="G41" s="13"/>
      <c r="H41" s="14"/>
      <c r="I41" s="14"/>
      <c r="J41" s="15" t="str">
        <f>IF($A41="","",(E41+F41))</f>
        <v/>
      </c>
      <c r="K41" s="16" t="str">
        <f>IF($A41="","",IFERROR((J41/D41),0))</f>
        <v/>
      </c>
      <c r="L41" s="17" t="str">
        <f>IF($A41="","",IFERROR(ROUND(((H41-I41)/E41),2),0))</f>
        <v/>
      </c>
      <c r="M41" s="15" t="str">
        <f>IF($A41="","",MAX(0,((D41-J41)-G41)))</f>
        <v/>
      </c>
    </row>
    <row r="42" spans="1:13" x14ac:dyDescent="0.25">
      <c r="A42" s="11"/>
      <c r="B42" s="12"/>
      <c r="D42" s="13"/>
      <c r="E42" s="13"/>
      <c r="F42" s="13"/>
      <c r="G42" s="13"/>
      <c r="H42" s="14"/>
      <c r="I42" s="14"/>
      <c r="J42" s="15" t="str">
        <f>IF($A42="","",(E42+F42))</f>
        <v/>
      </c>
      <c r="K42" s="16" t="str">
        <f>IF($A42="","",IFERROR((J42/D42),0))</f>
        <v/>
      </c>
      <c r="L42" s="17" t="str">
        <f>IF($A42="","",IFERROR(ROUND(((H42-I42)/E42),2),0))</f>
        <v/>
      </c>
      <c r="M42" s="15" t="str">
        <f>IF($A42="","",MAX(0,((D42-J42)-G42)))</f>
        <v/>
      </c>
    </row>
    <row r="43" spans="1:13" x14ac:dyDescent="0.25">
      <c r="A43" s="11"/>
      <c r="B43" s="12"/>
      <c r="D43" s="13"/>
      <c r="E43" s="13"/>
      <c r="F43" s="13"/>
      <c r="G43" s="13"/>
      <c r="H43" s="14"/>
      <c r="I43" s="14"/>
      <c r="J43" s="15" t="str">
        <f>IF($A43="","",(E43+F43))</f>
        <v/>
      </c>
      <c r="K43" s="16" t="str">
        <f>IF($A43="","",IFERROR((J43/D43),0))</f>
        <v/>
      </c>
      <c r="L43" s="17" t="str">
        <f>IF($A43="","",IFERROR(ROUND(((H43-I43)/E43),2),0))</f>
        <v/>
      </c>
      <c r="M43" s="15" t="str">
        <f>IF($A43="","",MAX(0,((D43-J43)-G43)))</f>
        <v/>
      </c>
    </row>
    <row r="44" spans="1:13" x14ac:dyDescent="0.25">
      <c r="A44" s="11"/>
      <c r="B44" s="12"/>
      <c r="D44" s="13"/>
      <c r="E44" s="13"/>
      <c r="F44" s="13"/>
      <c r="G44" s="13"/>
      <c r="H44" s="14"/>
      <c r="I44" s="14"/>
      <c r="J44" s="15" t="str">
        <f>IF($A44="","",(E44+F44))</f>
        <v/>
      </c>
      <c r="K44" s="16" t="str">
        <f>IF($A44="","",IFERROR((J44/D44),0))</f>
        <v/>
      </c>
      <c r="L44" s="17" t="str">
        <f>IF($A44="","",IFERROR(ROUND(((H44-I44)/E44),2),0))</f>
        <v/>
      </c>
      <c r="M44" s="15" t="str">
        <f>IF($A44="","",MAX(0,((D44-J44)-G44)))</f>
        <v/>
      </c>
    </row>
    <row r="45" spans="1:13" x14ac:dyDescent="0.25">
      <c r="A45" s="11"/>
      <c r="B45" s="12"/>
      <c r="D45" s="13"/>
      <c r="E45" s="13"/>
      <c r="F45" s="13"/>
      <c r="G45" s="13"/>
      <c r="H45" s="14"/>
      <c r="I45" s="14"/>
      <c r="J45" s="15" t="str">
        <f>IF($A45="","",(E45+F45))</f>
        <v/>
      </c>
      <c r="K45" s="16" t="str">
        <f>IF($A45="","",IFERROR((J45/D45),0))</f>
        <v/>
      </c>
      <c r="L45" s="17" t="str">
        <f>IF($A45="","",IFERROR(ROUND(((H45-I45)/E45),2),0))</f>
        <v/>
      </c>
      <c r="M45" s="15" t="str">
        <f>IF($A45="","",MAX(0,((D45-J45)-G45)))</f>
        <v/>
      </c>
    </row>
    <row r="46" spans="1:13" x14ac:dyDescent="0.25">
      <c r="A46" s="11"/>
      <c r="B46" s="12"/>
      <c r="D46" s="13"/>
      <c r="E46" s="13"/>
      <c r="F46" s="13"/>
      <c r="G46" s="13"/>
      <c r="H46" s="14"/>
      <c r="I46" s="14"/>
      <c r="J46" s="15" t="str">
        <f>IF($A46="","",(E46+F46))</f>
        <v/>
      </c>
      <c r="K46" s="16" t="str">
        <f>IF($A46="","",IFERROR((J46/D46),0))</f>
        <v/>
      </c>
      <c r="L46" s="17" t="str">
        <f>IF($A46="","",IFERROR(ROUND(((H46-I46)/E46),2),0))</f>
        <v/>
      </c>
      <c r="M46" s="15" t="str">
        <f>IF($A46="","",MAX(0,((D46-J46)-G46)))</f>
        <v/>
      </c>
    </row>
    <row r="47" spans="1:13" x14ac:dyDescent="0.25">
      <c r="A47" s="11"/>
      <c r="B47" s="12"/>
      <c r="D47" s="13"/>
      <c r="E47" s="13"/>
      <c r="F47" s="13"/>
      <c r="G47" s="13"/>
      <c r="H47" s="14"/>
      <c r="I47" s="14"/>
      <c r="J47" s="15" t="str">
        <f>IF($A47="","",(E47+F47))</f>
        <v/>
      </c>
      <c r="K47" s="16" t="str">
        <f>IF($A47="","",IFERROR((J47/D47),0))</f>
        <v/>
      </c>
      <c r="L47" s="17" t="str">
        <f>IF($A47="","",IFERROR(ROUND(((H47-I47)/E47),2),0))</f>
        <v/>
      </c>
      <c r="M47" s="15" t="str">
        <f>IF($A47="","",MAX(0,((D47-J47)-G47)))</f>
        <v/>
      </c>
    </row>
    <row r="48" spans="1:13" x14ac:dyDescent="0.25">
      <c r="A48" s="11"/>
      <c r="B48" s="12"/>
      <c r="D48" s="13"/>
      <c r="E48" s="13"/>
      <c r="F48" s="13"/>
      <c r="G48" s="13"/>
      <c r="H48" s="14"/>
      <c r="I48" s="14"/>
      <c r="J48" s="15" t="str">
        <f>IF($A48="","",(E48+F48))</f>
        <v/>
      </c>
      <c r="K48" s="16" t="str">
        <f>IF($A48="","",IFERROR((J48/D48),0))</f>
        <v/>
      </c>
      <c r="L48" s="17" t="str">
        <f>IF($A48="","",IFERROR(ROUND(((H48-I48)/E48),2),0))</f>
        <v/>
      </c>
      <c r="M48" s="15" t="str">
        <f>IF($A48="","",MAX(0,((D48-J48)-G48)))</f>
        <v/>
      </c>
    </row>
    <row r="49" spans="1:13" x14ac:dyDescent="0.25">
      <c r="A49" s="11"/>
      <c r="B49" s="12"/>
      <c r="D49" s="13"/>
      <c r="E49" s="13"/>
      <c r="F49" s="13"/>
      <c r="G49" s="13"/>
      <c r="H49" s="14"/>
      <c r="I49" s="14"/>
      <c r="J49" s="15" t="str">
        <f>IF($A49="","",(E49+F49))</f>
        <v/>
      </c>
      <c r="K49" s="16" t="str">
        <f>IF($A49="","",IFERROR((J49/D49),0))</f>
        <v/>
      </c>
      <c r="L49" s="17" t="str">
        <f>IF($A49="","",IFERROR(ROUND(((H49-I49)/E49),2),0))</f>
        <v/>
      </c>
      <c r="M49" s="15" t="str">
        <f>IF($A49="","",MAX(0,((D49-J49)-G49)))</f>
        <v/>
      </c>
    </row>
    <row r="50" spans="1:13" x14ac:dyDescent="0.25">
      <c r="A50" s="11"/>
      <c r="B50" s="12"/>
      <c r="D50" s="13"/>
      <c r="E50" s="13"/>
      <c r="F50" s="13"/>
      <c r="G50" s="13"/>
      <c r="H50" s="14"/>
      <c r="I50" s="14"/>
      <c r="J50" s="15" t="str">
        <f>IF($A50="","",(E50+F50))</f>
        <v/>
      </c>
      <c r="K50" s="16" t="str">
        <f>IF($A50="","",IFERROR((J50/D50),0))</f>
        <v/>
      </c>
      <c r="L50" s="17" t="str">
        <f>IF($A50="","",IFERROR(ROUND(((H50-I50)/E50),2),0))</f>
        <v/>
      </c>
      <c r="M50" s="15" t="str">
        <f>IF($A50="","",MAX(0,((D50-J50)-G50)))</f>
        <v/>
      </c>
    </row>
    <row r="51" spans="1:13" x14ac:dyDescent="0.25">
      <c r="A51" s="11"/>
      <c r="B51" s="12"/>
      <c r="D51" s="13"/>
      <c r="E51" s="13"/>
      <c r="F51" s="13"/>
      <c r="G51" s="13"/>
      <c r="H51" s="14"/>
      <c r="I51" s="14"/>
      <c r="J51" s="15" t="str">
        <f>IF($A51="","",(E51+F51))</f>
        <v/>
      </c>
      <c r="K51" s="16" t="str">
        <f>IF($A51="","",IFERROR((J51/D51),0))</f>
        <v/>
      </c>
      <c r="L51" s="17" t="str">
        <f>IF($A51="","",IFERROR(ROUND(((H51-I51)/E51),2),0))</f>
        <v/>
      </c>
      <c r="M51" s="15" t="str">
        <f>IF($A51="","",MAX(0,((D51-J51)-G51)))</f>
        <v/>
      </c>
    </row>
    <row r="52" spans="1:13" x14ac:dyDescent="0.25">
      <c r="A52" s="11"/>
      <c r="B52" s="12"/>
      <c r="D52" s="13"/>
      <c r="E52" s="13"/>
      <c r="F52" s="13"/>
      <c r="G52" s="13"/>
      <c r="H52" s="14"/>
      <c r="I52" s="14"/>
      <c r="J52" s="15" t="str">
        <f>IF($A52="","",(E52+F52))</f>
        <v/>
      </c>
      <c r="K52" s="16" t="str">
        <f>IF($A52="","",IFERROR((J52/D52),0))</f>
        <v/>
      </c>
      <c r="L52" s="17" t="str">
        <f>IF($A52="","",IFERROR(ROUND(((H52-I52)/E52),2),0))</f>
        <v/>
      </c>
      <c r="M52" s="15" t="str">
        <f>IF($A52="","",MAX(0,((D52-J52)-G52)))</f>
        <v/>
      </c>
    </row>
    <row r="53" spans="1:13" x14ac:dyDescent="0.25">
      <c r="A53" s="11"/>
      <c r="B53" s="12"/>
      <c r="D53" s="13"/>
      <c r="E53" s="13"/>
      <c r="F53" s="13"/>
      <c r="G53" s="13"/>
      <c r="H53" s="14"/>
      <c r="I53" s="14"/>
      <c r="J53" s="15" t="str">
        <f>IF($A53="","",(E53+F53))</f>
        <v/>
      </c>
      <c r="K53" s="16" t="str">
        <f>IF($A53="","",IFERROR((J53/D53),0))</f>
        <v/>
      </c>
      <c r="L53" s="17" t="str">
        <f>IF($A53="","",IFERROR(ROUND(((H53-I53)/E53),2),0))</f>
        <v/>
      </c>
      <c r="M53" s="15" t="str">
        <f>IF($A53="","",MAX(0,((D53-J53)-G53)))</f>
        <v/>
      </c>
    </row>
    <row r="54" spans="1:13" x14ac:dyDescent="0.25">
      <c r="A54" s="11"/>
      <c r="B54" s="12"/>
      <c r="D54" s="13"/>
      <c r="E54" s="13"/>
      <c r="F54" s="13"/>
      <c r="G54" s="13"/>
      <c r="H54" s="14"/>
      <c r="I54" s="14"/>
      <c r="J54" s="15" t="str">
        <f>IF($A54="","",(E54+F54))</f>
        <v/>
      </c>
      <c r="K54" s="16" t="str">
        <f>IF($A54="","",IFERROR((J54/D54),0))</f>
        <v/>
      </c>
      <c r="L54" s="17" t="str">
        <f>IF($A54="","",IFERROR(ROUND(((H54-I54)/E54),2),0))</f>
        <v/>
      </c>
      <c r="M54" s="15" t="str">
        <f>IF($A54="","",MAX(0,((D54-J54)-G54)))</f>
        <v/>
      </c>
    </row>
    <row r="55" spans="1:13" x14ac:dyDescent="0.25">
      <c r="A55" s="11"/>
      <c r="B55" s="12"/>
      <c r="D55" s="13"/>
      <c r="E55" s="13"/>
      <c r="F55" s="13"/>
      <c r="G55" s="13"/>
      <c r="H55" s="14"/>
      <c r="I55" s="14"/>
      <c r="J55" s="15" t="str">
        <f>IF($A55="","",(E55+F55))</f>
        <v/>
      </c>
      <c r="K55" s="16" t="str">
        <f>IF($A55="","",IFERROR((J55/D55),0))</f>
        <v/>
      </c>
      <c r="L55" s="17" t="str">
        <f>IF($A55="","",IFERROR(ROUND(((H55-I55)/E55),2),0))</f>
        <v/>
      </c>
      <c r="M55" s="15" t="str">
        <f>IF($A55="","",MAX(0,((D55-J55)-G55)))</f>
        <v/>
      </c>
    </row>
    <row r="56" spans="1:13" x14ac:dyDescent="0.25">
      <c r="A56" s="11"/>
      <c r="B56" s="12"/>
      <c r="D56" s="13"/>
      <c r="E56" s="13"/>
      <c r="F56" s="13"/>
      <c r="G56" s="13"/>
      <c r="H56" s="14"/>
      <c r="I56" s="14"/>
      <c r="J56" s="15" t="str">
        <f>IF($A56="","",(E56+F56))</f>
        <v/>
      </c>
      <c r="K56" s="16" t="str">
        <f>IF($A56="","",IFERROR((J56/D56),0))</f>
        <v/>
      </c>
      <c r="L56" s="17" t="str">
        <f>IF($A56="","",IFERROR(ROUND(((H56-I56)/E56),2),0))</f>
        <v/>
      </c>
      <c r="M56" s="15" t="str">
        <f>IF($A56="","",MAX(0,((D56-J56)-G56)))</f>
        <v/>
      </c>
    </row>
    <row r="57" spans="1:13" x14ac:dyDescent="0.25">
      <c r="A57" s="11"/>
      <c r="B57" s="12"/>
      <c r="D57" s="13"/>
      <c r="E57" s="13"/>
      <c r="F57" s="13"/>
      <c r="G57" s="13"/>
      <c r="H57" s="14"/>
      <c r="I57" s="14"/>
      <c r="J57" s="15" t="str">
        <f>IF($A57="","",(E57+F57))</f>
        <v/>
      </c>
      <c r="K57" s="16" t="str">
        <f>IF($A57="","",IFERROR((J57/D57),0))</f>
        <v/>
      </c>
      <c r="L57" s="17" t="str">
        <f>IF($A57="","",IFERROR(ROUND(((H57-I57)/E57),2),0))</f>
        <v/>
      </c>
      <c r="M57" s="15" t="str">
        <f>IF($A57="","",MAX(0,((D57-J57)-G57)))</f>
        <v/>
      </c>
    </row>
    <row r="58" spans="1:13" x14ac:dyDescent="0.25">
      <c r="A58" s="11"/>
      <c r="B58" s="12"/>
      <c r="D58" s="13"/>
      <c r="E58" s="13"/>
      <c r="F58" s="13"/>
      <c r="G58" s="13"/>
      <c r="H58" s="14"/>
      <c r="I58" s="14"/>
      <c r="J58" s="15" t="str">
        <f>IF($A58="","",(E58+F58))</f>
        <v/>
      </c>
      <c r="K58" s="16" t="str">
        <f>IF($A58="","",IFERROR((J58/D58),0))</f>
        <v/>
      </c>
      <c r="L58" s="17" t="str">
        <f>IF($A58="","",IFERROR(ROUND(((H58-I58)/E58),2),0))</f>
        <v/>
      </c>
      <c r="M58" s="15" t="str">
        <f>IF($A58="","",MAX(0,((D58-J58)-G58)))</f>
        <v/>
      </c>
    </row>
    <row r="59" spans="1:13" x14ac:dyDescent="0.25">
      <c r="A59" s="11"/>
      <c r="B59" s="12"/>
      <c r="D59" s="13"/>
      <c r="E59" s="13"/>
      <c r="F59" s="13"/>
      <c r="G59" s="13"/>
      <c r="H59" s="14"/>
      <c r="I59" s="14"/>
      <c r="J59" s="15" t="str">
        <f>IF($A59="","",(E59+F59))</f>
        <v/>
      </c>
      <c r="K59" s="16" t="str">
        <f>IF($A59="","",IFERROR((J59/D59),0))</f>
        <v/>
      </c>
      <c r="L59" s="17" t="str">
        <f>IF($A59="","",IFERROR(ROUND(((H59-I59)/E59),2),0))</f>
        <v/>
      </c>
      <c r="M59" s="15" t="str">
        <f>IF($A59="","",MAX(0,((D59-J59)-G59)))</f>
        <v/>
      </c>
    </row>
    <row r="60" spans="1:13" x14ac:dyDescent="0.25">
      <c r="A60" s="11"/>
      <c r="B60" s="12"/>
      <c r="D60" s="13"/>
      <c r="E60" s="13"/>
      <c r="F60" s="13"/>
      <c r="G60" s="13"/>
      <c r="H60" s="14"/>
      <c r="I60" s="14"/>
      <c r="J60" s="15" t="str">
        <f>IF($A60="","",(E60+F60))</f>
        <v/>
      </c>
      <c r="K60" s="16" t="str">
        <f>IF($A60="","",IFERROR((J60/D60),0))</f>
        <v/>
      </c>
      <c r="L60" s="17" t="str">
        <f>IF($A60="","",IFERROR(ROUND(((H60-I60)/E60),2),0))</f>
        <v/>
      </c>
      <c r="M60" s="15" t="str">
        <f>IF($A60="","",MAX(0,((D60-J60)-G60)))</f>
        <v/>
      </c>
    </row>
    <row r="61" spans="1:13" x14ac:dyDescent="0.25">
      <c r="A61" s="11"/>
      <c r="B61" s="12"/>
      <c r="D61" s="13"/>
      <c r="E61" s="13"/>
      <c r="F61" s="13"/>
      <c r="G61" s="13"/>
      <c r="H61" s="14"/>
      <c r="I61" s="14"/>
      <c r="J61" s="15" t="str">
        <f>IF($A61="","",(E61+F61))</f>
        <v/>
      </c>
      <c r="K61" s="16" t="str">
        <f>IF($A61="","",IFERROR((J61/D61),0))</f>
        <v/>
      </c>
      <c r="L61" s="17" t="str">
        <f>IF($A61="","",IFERROR(ROUND(((H61-I61)/E61),2),0))</f>
        <v/>
      </c>
      <c r="M61" s="15" t="str">
        <f>IF($A61="","",MAX(0,((D61-J61)-G61)))</f>
        <v/>
      </c>
    </row>
    <row r="62" spans="1:13" x14ac:dyDescent="0.25">
      <c r="A62" s="11"/>
      <c r="B62" s="12"/>
      <c r="D62" s="13"/>
      <c r="E62" s="13"/>
      <c r="F62" s="13"/>
      <c r="G62" s="13"/>
      <c r="H62" s="14"/>
      <c r="I62" s="14"/>
      <c r="J62" s="15" t="str">
        <f>IF($A62="","",(E62+F62))</f>
        <v/>
      </c>
      <c r="K62" s="16" t="str">
        <f>IF($A62="","",IFERROR((J62/D62),0))</f>
        <v/>
      </c>
      <c r="L62" s="17" t="str">
        <f>IF($A62="","",IFERROR(ROUND(((H62-I62)/E62),2),0))</f>
        <v/>
      </c>
      <c r="M62" s="15" t="str">
        <f>IF($A62="","",MAX(0,((D62-J62)-G62)))</f>
        <v/>
      </c>
    </row>
    <row r="63" spans="1:13" x14ac:dyDescent="0.25">
      <c r="A63" s="11"/>
      <c r="B63" s="12"/>
      <c r="D63" s="13"/>
      <c r="E63" s="13"/>
      <c r="F63" s="13"/>
      <c r="G63" s="13"/>
      <c r="H63" s="14"/>
      <c r="I63" s="14"/>
      <c r="J63" s="15" t="str">
        <f>IF($A63="","",(E63+F63))</f>
        <v/>
      </c>
      <c r="K63" s="16" t="str">
        <f>IF($A63="","",IFERROR((J63/D63),0))</f>
        <v/>
      </c>
      <c r="L63" s="17" t="str">
        <f>IF($A63="","",IFERROR(ROUND(((H63-I63)/E63),2),0))</f>
        <v/>
      </c>
      <c r="M63" s="15" t="str">
        <f>IF($A63="","",MAX(0,((D63-J63)-G63)))</f>
        <v/>
      </c>
    </row>
    <row r="64" spans="1:13" x14ac:dyDescent="0.25">
      <c r="A64" s="11"/>
      <c r="B64" s="12"/>
      <c r="D64" s="13"/>
      <c r="E64" s="13"/>
      <c r="F64" s="13"/>
      <c r="G64" s="13"/>
      <c r="H64" s="14"/>
      <c r="I64" s="14"/>
      <c r="J64" s="15" t="str">
        <f>IF($A64="","",(E64+F64))</f>
        <v/>
      </c>
      <c r="K64" s="16" t="str">
        <f>IF($A64="","",IFERROR((J64/D64),0))</f>
        <v/>
      </c>
      <c r="L64" s="17" t="str">
        <f>IF($A64="","",IFERROR(ROUND(((H64-I64)/E64),2),0))</f>
        <v/>
      </c>
      <c r="M64" s="15" t="str">
        <f>IF($A64="","",MAX(0,((D64-J64)-G64)))</f>
        <v/>
      </c>
    </row>
    <row r="65" spans="1:13" x14ac:dyDescent="0.25">
      <c r="A65" s="11"/>
      <c r="B65" s="12"/>
      <c r="D65" s="13"/>
      <c r="E65" s="13"/>
      <c r="F65" s="13"/>
      <c r="G65" s="13"/>
      <c r="H65" s="14"/>
      <c r="I65" s="14"/>
      <c r="J65" s="15" t="str">
        <f>IF($A65="","",(E65+F65))</f>
        <v/>
      </c>
      <c r="K65" s="16" t="str">
        <f>IF($A65="","",IFERROR((J65/D65),0))</f>
        <v/>
      </c>
      <c r="L65" s="17" t="str">
        <f>IF($A65="","",IFERROR(ROUND(((H65-I65)/E65),2),0))</f>
        <v/>
      </c>
      <c r="M65" s="15" t="str">
        <f>IF($A65="","",MAX(0,((D65-J65)-G65)))</f>
        <v/>
      </c>
    </row>
    <row r="66" spans="1:13" x14ac:dyDescent="0.25">
      <c r="A66" s="11"/>
      <c r="B66" s="12"/>
      <c r="D66" s="13"/>
      <c r="E66" s="13"/>
      <c r="F66" s="13"/>
      <c r="G66" s="13"/>
      <c r="H66" s="14"/>
      <c r="I66" s="14"/>
      <c r="J66" s="15" t="str">
        <f>IF($A66="","",(E66+F66))</f>
        <v/>
      </c>
      <c r="K66" s="16" t="str">
        <f>IF($A66="","",IFERROR((J66/D66),0))</f>
        <v/>
      </c>
      <c r="L66" s="17" t="str">
        <f>IF($A66="","",IFERROR(ROUND(((H66-I66)/E66),2),0))</f>
        <v/>
      </c>
      <c r="M66" s="15" t="str">
        <f>IF($A66="","",MAX(0,((D66-J66)-G66)))</f>
        <v/>
      </c>
    </row>
    <row r="67" spans="1:13" x14ac:dyDescent="0.25">
      <c r="A67" s="11"/>
      <c r="B67" s="12"/>
      <c r="D67" s="13"/>
      <c r="E67" s="13"/>
      <c r="F67" s="13"/>
      <c r="G67" s="13"/>
      <c r="H67" s="14"/>
      <c r="I67" s="14"/>
      <c r="J67" s="15" t="str">
        <f>IF($A67="","",(E67+F67))</f>
        <v/>
      </c>
      <c r="K67" s="16" t="str">
        <f>IF($A67="","",IFERROR((J67/D67),0))</f>
        <v/>
      </c>
      <c r="L67" s="17" t="str">
        <f>IF($A67="","",IFERROR(ROUND(((H67-I67)/E67),2),0))</f>
        <v/>
      </c>
      <c r="M67" s="15" t="str">
        <f>IF($A67="","",MAX(0,((D67-J67)-G67)))</f>
        <v/>
      </c>
    </row>
    <row r="68" spans="1:13" x14ac:dyDescent="0.25">
      <c r="A68" s="11"/>
      <c r="B68" s="12"/>
      <c r="D68" s="13"/>
      <c r="E68" s="13"/>
      <c r="F68" s="13"/>
      <c r="G68" s="13"/>
      <c r="H68" s="14"/>
      <c r="I68" s="14"/>
      <c r="J68" s="15" t="str">
        <f>IF($A68="","",(E68+F68))</f>
        <v/>
      </c>
      <c r="K68" s="16" t="str">
        <f>IF($A68="","",IFERROR((J68/D68),0))</f>
        <v/>
      </c>
      <c r="L68" s="17" t="str">
        <f>IF($A68="","",IFERROR(ROUND(((H68-I68)/E68),2),0))</f>
        <v/>
      </c>
      <c r="M68" s="15" t="str">
        <f>IF($A68="","",MAX(0,((D68-J68)-G68)))</f>
        <v/>
      </c>
    </row>
    <row r="69" spans="1:13" x14ac:dyDescent="0.25">
      <c r="A69" s="11"/>
      <c r="B69" s="12"/>
      <c r="D69" s="13"/>
      <c r="E69" s="13"/>
      <c r="F69" s="13"/>
      <c r="G69" s="13"/>
      <c r="H69" s="14"/>
      <c r="I69" s="14"/>
      <c r="J69" s="15" t="str">
        <f>IF($A69="","",(E69+F69))</f>
        <v/>
      </c>
      <c r="K69" s="16" t="str">
        <f>IF($A69="","",IFERROR((J69/D69),0))</f>
        <v/>
      </c>
      <c r="L69" s="17" t="str">
        <f>IF($A69="","",IFERROR(ROUND(((H69-I69)/E69),2),0))</f>
        <v/>
      </c>
      <c r="M69" s="15" t="str">
        <f>IF($A69="","",MAX(0,((D69-J69)-G69)))</f>
        <v/>
      </c>
    </row>
    <row r="70" spans="1:13" x14ac:dyDescent="0.25">
      <c r="A70" s="11"/>
      <c r="B70" s="12"/>
      <c r="D70" s="13"/>
      <c r="E70" s="13"/>
      <c r="F70" s="13"/>
      <c r="G70" s="13"/>
      <c r="H70" s="14"/>
      <c r="I70" s="14"/>
      <c r="J70" s="15" t="str">
        <f>IF($A70="","",(E70+F70))</f>
        <v/>
      </c>
      <c r="K70" s="16" t="str">
        <f>IF($A70="","",IFERROR((J70/D70),0))</f>
        <v/>
      </c>
      <c r="L70" s="17" t="str">
        <f>IF($A70="","",IFERROR(ROUND(((H70-I70)/E70),2),0))</f>
        <v/>
      </c>
      <c r="M70" s="15" t="str">
        <f>IF($A70="","",MAX(0,((D70-J70)-G70)))</f>
        <v/>
      </c>
    </row>
    <row r="71" spans="1:13" x14ac:dyDescent="0.25">
      <c r="A71" s="11"/>
      <c r="B71" s="12"/>
      <c r="D71" s="13"/>
      <c r="E71" s="13"/>
      <c r="F71" s="13"/>
      <c r="G71" s="13"/>
      <c r="H71" s="14"/>
      <c r="I71" s="14"/>
      <c r="J71" s="15" t="str">
        <f>IF($A71="","",(E71+F71))</f>
        <v/>
      </c>
      <c r="K71" s="16" t="str">
        <f>IF($A71="","",IFERROR((J71/D71),0))</f>
        <v/>
      </c>
      <c r="L71" s="17" t="str">
        <f>IF($A71="","",IFERROR(ROUND(((H71-I71)/E71),2),0))</f>
        <v/>
      </c>
      <c r="M71" s="15" t="str">
        <f>IF($A71="","",MAX(0,((D71-J71)-G71)))</f>
        <v/>
      </c>
    </row>
    <row r="72" spans="1:13" x14ac:dyDescent="0.25">
      <c r="A72" s="11"/>
      <c r="B72" s="12"/>
      <c r="D72" s="13"/>
      <c r="E72" s="13"/>
      <c r="F72" s="13"/>
      <c r="G72" s="13"/>
      <c r="H72" s="14"/>
      <c r="I72" s="14"/>
      <c r="J72" s="15" t="str">
        <f>IF($A72="","",(E72+F72))</f>
        <v/>
      </c>
      <c r="K72" s="16" t="str">
        <f>IF($A72="","",IFERROR((J72/D72),0))</f>
        <v/>
      </c>
      <c r="L72" s="17" t="str">
        <f>IF($A72="","",IFERROR(ROUND(((H72-I72)/E72),2),0))</f>
        <v/>
      </c>
      <c r="M72" s="15" t="str">
        <f>IF($A72="","",MAX(0,((D72-J72)-G72)))</f>
        <v/>
      </c>
    </row>
    <row r="73" spans="1:13" x14ac:dyDescent="0.25">
      <c r="A73" s="11"/>
      <c r="B73" s="12"/>
      <c r="D73" s="13"/>
      <c r="E73" s="13"/>
      <c r="F73" s="13"/>
      <c r="G73" s="13"/>
      <c r="H73" s="14"/>
      <c r="I73" s="14"/>
      <c r="J73" s="15" t="str">
        <f>IF($A73="","",(E73+F73))</f>
        <v/>
      </c>
      <c r="K73" s="16" t="str">
        <f>IF($A73="","",IFERROR((J73/D73),0))</f>
        <v/>
      </c>
      <c r="L73" s="17" t="str">
        <f>IF($A73="","",IFERROR(ROUND(((H73-I73)/E73),2),0))</f>
        <v/>
      </c>
      <c r="M73" s="15" t="str">
        <f>IF($A73="","",MAX(0,((D73-J73)-G73)))</f>
        <v/>
      </c>
    </row>
    <row r="74" spans="1:13" x14ac:dyDescent="0.25">
      <c r="A74" s="11"/>
      <c r="B74" s="12"/>
      <c r="D74" s="13"/>
      <c r="E74" s="13"/>
      <c r="F74" s="13"/>
      <c r="G74" s="13"/>
      <c r="H74" s="14"/>
      <c r="I74" s="14"/>
      <c r="J74" s="15" t="str">
        <f>IF($A74="","",(E74+F74))</f>
        <v/>
      </c>
      <c r="K74" s="16" t="str">
        <f>IF($A74="","",IFERROR((J74/D74),0))</f>
        <v/>
      </c>
      <c r="L74" s="17" t="str">
        <f>IF($A74="","",IFERROR(ROUND(((H74-I74)/E74),2),0))</f>
        <v/>
      </c>
      <c r="M74" s="15" t="str">
        <f>IF($A74="","",MAX(0,((D74-J74)-G74)))</f>
        <v/>
      </c>
    </row>
    <row r="75" spans="1:13" x14ac:dyDescent="0.25">
      <c r="A75" s="11"/>
      <c r="B75" s="12"/>
      <c r="D75" s="13"/>
      <c r="E75" s="13"/>
      <c r="F75" s="13"/>
      <c r="G75" s="13"/>
      <c r="H75" s="14"/>
      <c r="I75" s="14"/>
      <c r="J75" s="15" t="str">
        <f>IF($A75="","",(E75+F75))</f>
        <v/>
      </c>
      <c r="K75" s="16" t="str">
        <f>IF($A75="","",IFERROR((J75/D75),0))</f>
        <v/>
      </c>
      <c r="L75" s="17" t="str">
        <f>IF($A75="","",IFERROR(ROUND(((H75-I75)/E75),2),0))</f>
        <v/>
      </c>
      <c r="M75" s="15" t="str">
        <f>IF($A75="","",MAX(0,((D75-J75)-G75)))</f>
        <v/>
      </c>
    </row>
    <row r="76" spans="1:13" x14ac:dyDescent="0.25">
      <c r="A76" s="11"/>
      <c r="B76" s="12"/>
      <c r="D76" s="13"/>
      <c r="E76" s="13"/>
      <c r="F76" s="13"/>
      <c r="G76" s="13"/>
      <c r="H76" s="14"/>
      <c r="I76" s="14"/>
      <c r="J76" s="15" t="str">
        <f>IF($A76="","",(E76+F76))</f>
        <v/>
      </c>
      <c r="K76" s="16" t="str">
        <f>IF($A76="","",IFERROR((J76/D76),0))</f>
        <v/>
      </c>
      <c r="L76" s="17" t="str">
        <f>IF($A76="","",IFERROR(ROUND(((H76-I76)/E76),2),0))</f>
        <v/>
      </c>
      <c r="M76" s="15" t="str">
        <f>IF($A76="","",MAX(0,((D76-J76)-G76)))</f>
        <v/>
      </c>
    </row>
    <row r="77" spans="1:13" x14ac:dyDescent="0.25">
      <c r="A77" s="11"/>
      <c r="B77" s="12"/>
      <c r="D77" s="13"/>
      <c r="E77" s="13"/>
      <c r="F77" s="13"/>
      <c r="G77" s="13"/>
      <c r="H77" s="14"/>
      <c r="I77" s="14"/>
      <c r="J77" s="15" t="str">
        <f>IF($A77="","",(E77+F77))</f>
        <v/>
      </c>
      <c r="K77" s="16" t="str">
        <f>IF($A77="","",IFERROR((J77/D77),0))</f>
        <v/>
      </c>
      <c r="L77" s="17" t="str">
        <f>IF($A77="","",IFERROR(ROUND(((H77-I77)/E77),2),0))</f>
        <v/>
      </c>
      <c r="M77" s="15" t="str">
        <f>IF($A77="","",MAX(0,((D77-J77)-G77)))</f>
        <v/>
      </c>
    </row>
    <row r="78" spans="1:13" x14ac:dyDescent="0.25">
      <c r="A78" s="11"/>
      <c r="B78" s="12"/>
      <c r="D78" s="13"/>
      <c r="E78" s="13"/>
      <c r="F78" s="13"/>
      <c r="G78" s="13"/>
      <c r="H78" s="14"/>
      <c r="I78" s="14"/>
      <c r="J78" s="15" t="str">
        <f>IF($A78="","",(E78+F78))</f>
        <v/>
      </c>
      <c r="K78" s="16" t="str">
        <f>IF($A78="","",IFERROR((J78/D78),0))</f>
        <v/>
      </c>
      <c r="L78" s="17" t="str">
        <f>IF($A78="","",IFERROR(ROUND(((H78-I78)/E78),2),0))</f>
        <v/>
      </c>
      <c r="M78" s="15" t="str">
        <f>IF($A78="","",MAX(0,((D78-J78)-G78)))</f>
        <v/>
      </c>
    </row>
    <row r="79" spans="1:13" x14ac:dyDescent="0.25">
      <c r="A79" s="11"/>
      <c r="B79" s="12"/>
      <c r="D79" s="13"/>
      <c r="E79" s="13"/>
      <c r="F79" s="13"/>
      <c r="G79" s="13"/>
      <c r="H79" s="14"/>
      <c r="I79" s="14"/>
      <c r="J79" s="15" t="str">
        <f>IF($A79="","",(E79+F79))</f>
        <v/>
      </c>
      <c r="K79" s="16" t="str">
        <f>IF($A79="","",IFERROR((J79/D79),0))</f>
        <v/>
      </c>
      <c r="L79" s="17" t="str">
        <f>IF($A79="","",IFERROR(ROUND(((H79-I79)/E79),2),0))</f>
        <v/>
      </c>
      <c r="M79" s="15" t="str">
        <f>IF($A79="","",MAX(0,((D79-J79)-G79)))</f>
        <v/>
      </c>
    </row>
    <row r="80" spans="1:13" x14ac:dyDescent="0.25">
      <c r="A80" s="11"/>
      <c r="B80" s="12"/>
      <c r="D80" s="13"/>
      <c r="E80" s="13"/>
      <c r="F80" s="13"/>
      <c r="G80" s="13"/>
      <c r="H80" s="14"/>
      <c r="I80" s="14"/>
      <c r="J80" s="15" t="str">
        <f>IF($A80="","",(E80+F80))</f>
        <v/>
      </c>
      <c r="K80" s="16" t="str">
        <f>IF($A80="","",IFERROR((J80/D80),0))</f>
        <v/>
      </c>
      <c r="L80" s="17" t="str">
        <f>IF($A80="","",IFERROR(ROUND(((H80-I80)/E80),2),0))</f>
        <v/>
      </c>
      <c r="M80" s="15" t="str">
        <f>IF($A80="","",MAX(0,((D80-J80)-G80)))</f>
        <v/>
      </c>
    </row>
    <row r="81" spans="1:13" x14ac:dyDescent="0.25">
      <c r="A81" s="11"/>
      <c r="B81" s="12"/>
      <c r="D81" s="13"/>
      <c r="E81" s="13"/>
      <c r="F81" s="13"/>
      <c r="G81" s="13"/>
      <c r="H81" s="14"/>
      <c r="I81" s="14"/>
      <c r="J81" s="15" t="str">
        <f>IF($A81="","",(E81+F81))</f>
        <v/>
      </c>
      <c r="K81" s="16" t="str">
        <f>IF($A81="","",IFERROR((J81/D81),0))</f>
        <v/>
      </c>
      <c r="L81" s="17" t="str">
        <f>IF($A81="","",IFERROR(ROUND(((H81-I81)/E81),2),0))</f>
        <v/>
      </c>
      <c r="M81" s="15" t="str">
        <f>IF($A81="","",MAX(0,((D81-J81)-G81)))</f>
        <v/>
      </c>
    </row>
    <row r="82" spans="1:13" x14ac:dyDescent="0.25">
      <c r="A82" s="11"/>
      <c r="B82" s="12"/>
      <c r="D82" s="13"/>
      <c r="E82" s="13"/>
      <c r="F82" s="13"/>
      <c r="G82" s="13"/>
      <c r="H82" s="14"/>
      <c r="I82" s="14"/>
      <c r="J82" s="15" t="str">
        <f>IF($A82="","",(E82+F82))</f>
        <v/>
      </c>
      <c r="K82" s="16" t="str">
        <f>IF($A82="","",IFERROR((J82/D82),0))</f>
        <v/>
      </c>
      <c r="L82" s="17" t="str">
        <f>IF($A82="","",IFERROR(ROUND(((H82-I82)/E82),2),0))</f>
        <v/>
      </c>
      <c r="M82" s="15" t="str">
        <f>IF($A82="","",MAX(0,((D82-J82)-G82)))</f>
        <v/>
      </c>
    </row>
    <row r="83" spans="1:13" x14ac:dyDescent="0.25">
      <c r="A83" s="11"/>
      <c r="B83" s="12"/>
      <c r="D83" s="13"/>
      <c r="E83" s="13"/>
      <c r="F83" s="13"/>
      <c r="G83" s="13"/>
      <c r="H83" s="14"/>
      <c r="I83" s="14"/>
      <c r="J83" s="15" t="str">
        <f>IF($A83="","",(E83+F83))</f>
        <v/>
      </c>
      <c r="K83" s="16" t="str">
        <f>IF($A83="","",IFERROR((J83/D83),0))</f>
        <v/>
      </c>
      <c r="L83" s="17" t="str">
        <f>IF($A83="","",IFERROR(ROUND(((H83-I83)/E83),2),0))</f>
        <v/>
      </c>
      <c r="M83" s="15" t="str">
        <f>IF($A83="","",MAX(0,((D83-J83)-G83)))</f>
        <v/>
      </c>
    </row>
    <row r="84" spans="1:13" x14ac:dyDescent="0.25">
      <c r="A84" s="11"/>
      <c r="B84" s="12"/>
      <c r="D84" s="13"/>
      <c r="E84" s="13"/>
      <c r="F84" s="13"/>
      <c r="G84" s="13"/>
      <c r="H84" s="14"/>
      <c r="I84" s="14"/>
      <c r="J84" s="15" t="str">
        <f>IF($A84="","",(E84+F84))</f>
        <v/>
      </c>
      <c r="K84" s="16" t="str">
        <f>IF($A84="","",IFERROR((J84/D84),0))</f>
        <v/>
      </c>
      <c r="L84" s="17" t="str">
        <f>IF($A84="","",IFERROR(ROUND(((H84-I84)/E84),2),0))</f>
        <v/>
      </c>
      <c r="M84" s="15" t="str">
        <f>IF($A84="","",MAX(0,((D84-J84)-G84)))</f>
        <v/>
      </c>
    </row>
    <row r="85" spans="1:13" x14ac:dyDescent="0.25">
      <c r="A85" s="11"/>
      <c r="B85" s="12"/>
      <c r="D85" s="13"/>
      <c r="E85" s="13"/>
      <c r="F85" s="13"/>
      <c r="G85" s="13"/>
      <c r="H85" s="14"/>
      <c r="I85" s="14"/>
      <c r="J85" s="15" t="str">
        <f>IF($A85="","",(E85+F85))</f>
        <v/>
      </c>
      <c r="K85" s="16" t="str">
        <f>IF($A85="","",IFERROR((J85/D85),0))</f>
        <v/>
      </c>
      <c r="L85" s="17" t="str">
        <f>IF($A85="","",IFERROR(ROUND(((H85-I85)/E85),2),0))</f>
        <v/>
      </c>
      <c r="M85" s="15" t="str">
        <f>IF($A85="","",MAX(0,((D85-J85)-G85)))</f>
        <v/>
      </c>
    </row>
    <row r="86" spans="1:13" x14ac:dyDescent="0.25">
      <c r="A86" s="11"/>
      <c r="B86" s="12"/>
      <c r="D86" s="13"/>
      <c r="E86" s="13"/>
      <c r="F86" s="13"/>
      <c r="G86" s="13"/>
      <c r="H86" s="14"/>
      <c r="I86" s="14"/>
      <c r="J86" s="15" t="str">
        <f>IF($A86="","",(E86+F86))</f>
        <v/>
      </c>
      <c r="K86" s="16" t="str">
        <f>IF($A86="","",IFERROR((J86/D86),0))</f>
        <v/>
      </c>
      <c r="L86" s="17" t="str">
        <f>IF($A86="","",IFERROR(ROUND(((H86-I86)/E86),2),0))</f>
        <v/>
      </c>
      <c r="M86" s="15" t="str">
        <f>IF($A86="","",MAX(0,((D86-J86)-G86)))</f>
        <v/>
      </c>
    </row>
    <row r="87" spans="1:13" x14ac:dyDescent="0.25">
      <c r="A87" s="11"/>
      <c r="B87" s="12"/>
      <c r="D87" s="13"/>
      <c r="E87" s="13"/>
      <c r="F87" s="13"/>
      <c r="G87" s="13"/>
      <c r="H87" s="14"/>
      <c r="I87" s="14"/>
      <c r="J87" s="15" t="str">
        <f>IF($A87="","",(E87+F87))</f>
        <v/>
      </c>
      <c r="K87" s="16" t="str">
        <f>IF($A87="","",IFERROR((J87/D87),0))</f>
        <v/>
      </c>
      <c r="L87" s="17" t="str">
        <f>IF($A87="","",IFERROR(ROUND(((H87-I87)/E87),2),0))</f>
        <v/>
      </c>
      <c r="M87" s="15" t="str">
        <f>IF($A87="","",MAX(0,((D87-J87)-G87)))</f>
        <v/>
      </c>
    </row>
    <row r="88" spans="1:13" x14ac:dyDescent="0.25">
      <c r="A88" s="11"/>
      <c r="B88" s="12"/>
      <c r="D88" s="13"/>
      <c r="E88" s="13"/>
      <c r="F88" s="13"/>
      <c r="G88" s="13"/>
      <c r="H88" s="14"/>
      <c r="I88" s="14"/>
      <c r="J88" s="15" t="str">
        <f>IF($A88="","",(E88+F88))</f>
        <v/>
      </c>
      <c r="K88" s="16" t="str">
        <f>IF($A88="","",IFERROR((J88/D88),0))</f>
        <v/>
      </c>
      <c r="L88" s="17" t="str">
        <f>IF($A88="","",IFERROR(ROUND(((H88-I88)/E88),2),0))</f>
        <v/>
      </c>
      <c r="M88" s="15" t="str">
        <f>IF($A88="","",MAX(0,((D88-J88)-G88)))</f>
        <v/>
      </c>
    </row>
    <row r="89" spans="1:13" x14ac:dyDescent="0.25">
      <c r="A89" s="11"/>
      <c r="B89" s="12"/>
      <c r="D89" s="13"/>
      <c r="E89" s="13"/>
      <c r="F89" s="13"/>
      <c r="G89" s="13"/>
      <c r="H89" s="14"/>
      <c r="I89" s="14"/>
      <c r="J89" s="15" t="str">
        <f>IF($A89="","",(E89+F89))</f>
        <v/>
      </c>
      <c r="K89" s="16" t="str">
        <f>IF($A89="","",IFERROR((J89/D89),0))</f>
        <v/>
      </c>
      <c r="L89" s="17" t="str">
        <f>IF($A89="","",IFERROR(ROUND(((H89-I89)/E89),2),0))</f>
        <v/>
      </c>
      <c r="M89" s="15" t="str">
        <f>IF($A89="","",MAX(0,((D89-J89)-G89)))</f>
        <v/>
      </c>
    </row>
    <row r="90" spans="1:13" x14ac:dyDescent="0.25">
      <c r="A90" s="11"/>
      <c r="B90" s="12"/>
      <c r="D90" s="13"/>
      <c r="E90" s="13"/>
      <c r="F90" s="13"/>
      <c r="G90" s="13"/>
      <c r="H90" s="14"/>
      <c r="I90" s="14"/>
      <c r="J90" s="15" t="str">
        <f>IF($A90="","",(E90+F90))</f>
        <v/>
      </c>
      <c r="K90" s="16" t="str">
        <f>IF($A90="","",IFERROR((J90/D90),0))</f>
        <v/>
      </c>
      <c r="L90" s="17" t="str">
        <f>IF($A90="","",IFERROR(ROUND(((H90-I90)/E90),2),0))</f>
        <v/>
      </c>
      <c r="M90" s="15" t="str">
        <f>IF($A90="","",MAX(0,((D90-J90)-G90)))</f>
        <v/>
      </c>
    </row>
    <row r="91" spans="1:13" x14ac:dyDescent="0.25">
      <c r="A91" s="11"/>
      <c r="B91" s="12"/>
      <c r="D91" s="13"/>
      <c r="E91" s="13"/>
      <c r="F91" s="13"/>
      <c r="G91" s="13"/>
      <c r="H91" s="14"/>
      <c r="I91" s="14"/>
      <c r="J91" s="15" t="str">
        <f>IF($A91="","",(E91+F91))</f>
        <v/>
      </c>
      <c r="K91" s="16" t="str">
        <f>IF($A91="","",IFERROR((J91/D91),0))</f>
        <v/>
      </c>
      <c r="L91" s="17" t="str">
        <f>IF($A91="","",IFERROR(ROUND(((H91-I91)/E91),2),0))</f>
        <v/>
      </c>
      <c r="M91" s="15" t="str">
        <f>IF($A91="","",MAX(0,((D91-J91)-G91)))</f>
        <v/>
      </c>
    </row>
    <row r="92" spans="1:13" x14ac:dyDescent="0.25">
      <c r="A92" s="11"/>
      <c r="B92" s="12"/>
      <c r="D92" s="13"/>
      <c r="E92" s="13"/>
      <c r="F92" s="13"/>
      <c r="G92" s="13"/>
      <c r="H92" s="14"/>
      <c r="I92" s="14"/>
      <c r="J92" s="15" t="str">
        <f>IF($A92="","",(E92+F92))</f>
        <v/>
      </c>
      <c r="K92" s="16" t="str">
        <f>IF($A92="","",IFERROR((J92/D92),0))</f>
        <v/>
      </c>
      <c r="L92" s="17" t="str">
        <f>IF($A92="","",IFERROR(ROUND(((H92-I92)/E92),2),0))</f>
        <v/>
      </c>
      <c r="M92" s="15" t="str">
        <f>IF($A92="","",MAX(0,((D92-J92)-G92)))</f>
        <v/>
      </c>
    </row>
    <row r="93" spans="1:13" x14ac:dyDescent="0.25">
      <c r="A93" s="11"/>
      <c r="B93" s="12"/>
      <c r="D93" s="13"/>
      <c r="E93" s="13"/>
      <c r="F93" s="13"/>
      <c r="G93" s="13"/>
      <c r="H93" s="14"/>
      <c r="I93" s="14"/>
      <c r="J93" s="15" t="str">
        <f>IF($A93="","",(E93+F93))</f>
        <v/>
      </c>
      <c r="K93" s="16" t="str">
        <f>IF($A93="","",IFERROR((J93/D93),0))</f>
        <v/>
      </c>
      <c r="L93" s="17" t="str">
        <f>IF($A93="","",IFERROR(ROUND(((H93-I93)/E93),2),0))</f>
        <v/>
      </c>
      <c r="M93" s="15" t="str">
        <f>IF($A93="","",MAX(0,((D93-J93)-G93)))</f>
        <v/>
      </c>
    </row>
    <row r="94" spans="1:13" x14ac:dyDescent="0.25">
      <c r="A94" s="11"/>
      <c r="B94" s="12"/>
      <c r="D94" s="13"/>
      <c r="E94" s="13"/>
      <c r="F94" s="13"/>
      <c r="G94" s="13"/>
      <c r="H94" s="14"/>
      <c r="I94" s="14"/>
      <c r="J94" s="15" t="str">
        <f>IF($A94="","",(E94+F94))</f>
        <v/>
      </c>
      <c r="K94" s="16" t="str">
        <f>IF($A94="","",IFERROR((J94/D94),0))</f>
        <v/>
      </c>
      <c r="L94" s="17" t="str">
        <f>IF($A94="","",IFERROR(ROUND(((H94-I94)/E94),2),0))</f>
        <v/>
      </c>
      <c r="M94" s="15" t="str">
        <f>IF($A94="","",MAX(0,((D94-J94)-G94)))</f>
        <v/>
      </c>
    </row>
    <row r="95" spans="1:13" x14ac:dyDescent="0.25">
      <c r="A95" s="11"/>
      <c r="B95" s="12"/>
      <c r="D95" s="13"/>
      <c r="E95" s="13"/>
      <c r="F95" s="13"/>
      <c r="G95" s="13"/>
      <c r="H95" s="14"/>
      <c r="I95" s="14"/>
      <c r="J95" s="15" t="str">
        <f>IF($A95="","",(E95+F95))</f>
        <v/>
      </c>
      <c r="K95" s="16" t="str">
        <f>IF($A95="","",IFERROR((J95/D95),0))</f>
        <v/>
      </c>
      <c r="L95" s="17" t="str">
        <f>IF($A95="","",IFERROR(ROUND(((H95-I95)/E95),2),0))</f>
        <v/>
      </c>
      <c r="M95" s="15" t="str">
        <f>IF($A95="","",MAX(0,((D95-J95)-G95)))</f>
        <v/>
      </c>
    </row>
    <row r="96" spans="1:13" x14ac:dyDescent="0.25">
      <c r="A96" s="11"/>
      <c r="B96" s="12"/>
      <c r="D96" s="13"/>
      <c r="E96" s="13"/>
      <c r="F96" s="13"/>
      <c r="G96" s="13"/>
      <c r="H96" s="14"/>
      <c r="I96" s="14"/>
      <c r="J96" s="15" t="str">
        <f>IF($A96="","",(E96+F96))</f>
        <v/>
      </c>
      <c r="K96" s="16" t="str">
        <f>IF($A96="","",IFERROR((J96/D96),0))</f>
        <v/>
      </c>
      <c r="L96" s="17" t="str">
        <f>IF($A96="","",IFERROR(ROUND(((H96-I96)/E96),2),0))</f>
        <v/>
      </c>
      <c r="M96" s="15" t="str">
        <f>IF($A96="","",MAX(0,((D96-J96)-G96)))</f>
        <v/>
      </c>
    </row>
    <row r="97" spans="1:13" x14ac:dyDescent="0.25">
      <c r="A97" s="11"/>
      <c r="B97" s="12"/>
      <c r="D97" s="13"/>
      <c r="E97" s="13"/>
      <c r="F97" s="13"/>
      <c r="G97" s="13"/>
      <c r="H97" s="14"/>
      <c r="I97" s="14"/>
      <c r="J97" s="15" t="str">
        <f>IF($A97="","",(E97+F97))</f>
        <v/>
      </c>
      <c r="K97" s="16" t="str">
        <f>IF($A97="","",IFERROR((J97/D97),0))</f>
        <v/>
      </c>
      <c r="L97" s="17" t="str">
        <f>IF($A97="","",IFERROR(ROUND(((H97-I97)/E97),2),0))</f>
        <v/>
      </c>
      <c r="M97" s="15" t="str">
        <f>IF($A97="","",MAX(0,((D97-J97)-G97)))</f>
        <v/>
      </c>
    </row>
    <row r="98" spans="1:13" x14ac:dyDescent="0.25">
      <c r="A98" s="11"/>
      <c r="B98" s="12"/>
      <c r="D98" s="13"/>
      <c r="E98" s="13"/>
      <c r="F98" s="13"/>
      <c r="G98" s="13"/>
      <c r="H98" s="14"/>
      <c r="I98" s="14"/>
      <c r="J98" s="15" t="str">
        <f>IF($A98="","",(E98+F98))</f>
        <v/>
      </c>
      <c r="K98" s="16" t="str">
        <f>IF($A98="","",IFERROR((J98/D98),0))</f>
        <v/>
      </c>
      <c r="L98" s="17" t="str">
        <f>IF($A98="","",IFERROR(ROUND(((H98-I98)/E98),2),0))</f>
        <v/>
      </c>
      <c r="M98" s="15" t="str">
        <f>IF($A98="","",MAX(0,((D98-J98)-G98)))</f>
        <v/>
      </c>
    </row>
    <row r="99" spans="1:13" x14ac:dyDescent="0.25">
      <c r="A99" s="11"/>
      <c r="B99" s="12"/>
      <c r="D99" s="13"/>
      <c r="E99" s="13"/>
      <c r="F99" s="13"/>
      <c r="G99" s="13"/>
      <c r="H99" s="14"/>
      <c r="I99" s="14"/>
      <c r="J99" s="15" t="str">
        <f>IF($A99="","",(E99+F99))</f>
        <v/>
      </c>
      <c r="K99" s="16" t="str">
        <f>IF($A99="","",IFERROR((J99/D99),0))</f>
        <v/>
      </c>
      <c r="L99" s="17" t="str">
        <f>IF($A99="","",IFERROR(ROUND(((H99-I99)/E99),2),0))</f>
        <v/>
      </c>
      <c r="M99" s="15" t="str">
        <f>IF($A99="","",MAX(0,((D99-J99)-G99)))</f>
        <v/>
      </c>
    </row>
    <row r="100" spans="1:13" x14ac:dyDescent="0.25">
      <c r="A100" s="11"/>
      <c r="B100" s="12"/>
      <c r="D100" s="13"/>
      <c r="E100" s="13"/>
      <c r="F100" s="13"/>
      <c r="G100" s="13"/>
      <c r="H100" s="14"/>
      <c r="I100" s="14"/>
      <c r="J100" s="15" t="str">
        <f>IF($A100="","",(E100+F100))</f>
        <v/>
      </c>
      <c r="K100" s="16" t="str">
        <f>IF($A100="","",IFERROR((J100/D100),0))</f>
        <v/>
      </c>
      <c r="L100" s="17" t="str">
        <f>IF($A100="","",IFERROR(ROUND(((H100-I100)/E100),2),0))</f>
        <v/>
      </c>
      <c r="M100" s="15" t="str">
        <f>IF($A100="","",MAX(0,((D100-J100)-G100)))</f>
        <v/>
      </c>
    </row>
    <row r="101" spans="1:13" x14ac:dyDescent="0.25">
      <c r="A101" s="11"/>
      <c r="B101" s="12"/>
      <c r="D101" s="13"/>
      <c r="E101" s="13"/>
      <c r="F101" s="13"/>
      <c r="G101" s="13"/>
      <c r="H101" s="14"/>
      <c r="I101" s="14"/>
      <c r="J101" s="15" t="str">
        <f>IF($A101="","",(E101+F101))</f>
        <v/>
      </c>
      <c r="K101" s="16" t="str">
        <f>IF($A101="","",IFERROR((J101/D101),0))</f>
        <v/>
      </c>
      <c r="L101" s="17" t="str">
        <f>IF($A101="","",IFERROR(ROUND(((H101-I101)/E101),2),0))</f>
        <v/>
      </c>
      <c r="M101" s="15" t="str">
        <f>IF($A101="","",MAX(0,((D101-J101)-G101)))</f>
        <v/>
      </c>
    </row>
    <row r="102" spans="1:13" x14ac:dyDescent="0.25">
      <c r="A102" s="11"/>
      <c r="B102" s="12"/>
      <c r="D102" s="13"/>
      <c r="E102" s="13"/>
      <c r="F102" s="13"/>
      <c r="G102" s="13"/>
      <c r="H102" s="14"/>
      <c r="I102" s="14"/>
      <c r="J102" s="15" t="str">
        <f>IF($A102="","",(E102+F102))</f>
        <v/>
      </c>
      <c r="K102" s="16" t="str">
        <f>IF($A102="","",IFERROR((J102/D102),0))</f>
        <v/>
      </c>
      <c r="L102" s="17" t="str">
        <f>IF($A102="","",IFERROR(ROUND(((H102-I102)/E102),2),0))</f>
        <v/>
      </c>
      <c r="M102" s="15" t="str">
        <f>IF($A102="","",MAX(0,((D102-J102)-G102)))</f>
        <v/>
      </c>
    </row>
    <row r="103" spans="1:13" x14ac:dyDescent="0.25">
      <c r="A103" s="11"/>
      <c r="B103" s="12"/>
      <c r="D103" s="13"/>
      <c r="E103" s="13"/>
      <c r="F103" s="13"/>
      <c r="G103" s="13"/>
      <c r="H103" s="14"/>
      <c r="I103" s="14"/>
      <c r="J103" s="15" t="str">
        <f>IF($A103="","",(E103+F103))</f>
        <v/>
      </c>
      <c r="K103" s="16" t="str">
        <f>IF($A103="","",IFERROR((J103/D103),0))</f>
        <v/>
      </c>
      <c r="L103" s="17" t="str">
        <f>IF($A103="","",IFERROR(ROUND(((H103-I103)/E103),2),0))</f>
        <v/>
      </c>
      <c r="M103" s="15" t="str">
        <f>IF($A103="","",MAX(0,((D103-J103)-G103)))</f>
        <v/>
      </c>
    </row>
    <row r="104" spans="1:13" x14ac:dyDescent="0.25">
      <c r="A104" s="11"/>
      <c r="B104" s="12"/>
      <c r="D104" s="13"/>
      <c r="E104" s="13"/>
      <c r="F104" s="13"/>
      <c r="G104" s="13"/>
      <c r="H104" s="14"/>
      <c r="I104" s="14"/>
      <c r="J104" s="15" t="str">
        <f>IF($A104="","",(E104+F104))</f>
        <v/>
      </c>
      <c r="K104" s="16" t="str">
        <f>IF($A104="","",IFERROR((J104/D104),0))</f>
        <v/>
      </c>
      <c r="L104" s="17" t="str">
        <f>IF($A104="","",IFERROR(ROUND(((H104-I104)/E104),2),0))</f>
        <v/>
      </c>
      <c r="M104" s="15" t="str">
        <f>IF($A104="","",MAX(0,((D104-J104)-G104)))</f>
        <v/>
      </c>
    </row>
    <row r="105" spans="1:13" x14ac:dyDescent="0.25">
      <c r="A105" s="11"/>
      <c r="B105" s="12"/>
      <c r="D105" s="13"/>
      <c r="E105" s="13"/>
      <c r="F105" s="13"/>
      <c r="G105" s="13"/>
      <c r="H105" s="14"/>
      <c r="I105" s="14"/>
      <c r="J105" s="15" t="str">
        <f>IF($A105="","",(E105+F105))</f>
        <v/>
      </c>
      <c r="K105" s="16" t="str">
        <f>IF($A105="","",IFERROR((J105/D105),0))</f>
        <v/>
      </c>
      <c r="L105" s="17" t="str">
        <f>IF($A105="","",IFERROR(ROUND(((H105-I105)/E105),2),0))</f>
        <v/>
      </c>
      <c r="M105" s="15" t="str">
        <f>IF($A105="","",MAX(0,((D105-J105)-G105)))</f>
        <v/>
      </c>
    </row>
    <row r="106" spans="1:13" x14ac:dyDescent="0.25">
      <c r="A106" s="11"/>
      <c r="B106" s="12"/>
      <c r="D106" s="13"/>
      <c r="E106" s="13"/>
      <c r="F106" s="13"/>
      <c r="G106" s="13"/>
      <c r="H106" s="14"/>
      <c r="I106" s="14"/>
      <c r="J106" s="15" t="str">
        <f>IF($A106="","",(E106+F106))</f>
        <v/>
      </c>
      <c r="K106" s="16" t="str">
        <f>IF($A106="","",IFERROR((J106/D106),0))</f>
        <v/>
      </c>
      <c r="L106" s="17" t="str">
        <f>IF($A106="","",IFERROR(ROUND(((H106-I106)/E106),2),0))</f>
        <v/>
      </c>
      <c r="M106" s="15" t="str">
        <f>IF($A106="","",MAX(0,((D106-J106)-G106)))</f>
        <v/>
      </c>
    </row>
    <row r="107" spans="1:13" x14ac:dyDescent="0.25">
      <c r="A107" s="11"/>
      <c r="B107" s="12"/>
      <c r="D107" s="13"/>
      <c r="E107" s="13"/>
      <c r="F107" s="13"/>
      <c r="G107" s="13"/>
      <c r="H107" s="14"/>
      <c r="I107" s="14"/>
      <c r="J107" s="15" t="str">
        <f>IF($A107="","",(E107+F107))</f>
        <v/>
      </c>
      <c r="K107" s="16" t="str">
        <f>IF($A107="","",IFERROR((J107/D107),0))</f>
        <v/>
      </c>
      <c r="L107" s="17" t="str">
        <f>IF($A107="","",IFERROR(ROUND(((H107-I107)/E107),2),0))</f>
        <v/>
      </c>
      <c r="M107" s="15" t="str">
        <f>IF($A107="","",MAX(0,((D107-J107)-G107)))</f>
        <v/>
      </c>
    </row>
    <row r="108" spans="1:13" x14ac:dyDescent="0.25">
      <c r="A108" s="11"/>
      <c r="B108" s="12"/>
      <c r="D108" s="13"/>
      <c r="E108" s="13"/>
      <c r="F108" s="13"/>
      <c r="G108" s="13"/>
      <c r="H108" s="14"/>
      <c r="I108" s="14"/>
      <c r="J108" s="15" t="str">
        <f>IF($A108="","",(E108+F108))</f>
        <v/>
      </c>
      <c r="K108" s="16" t="str">
        <f>IF($A108="","",IFERROR((J108/D108),0))</f>
        <v/>
      </c>
      <c r="L108" s="17" t="str">
        <f>IF($A108="","",IFERROR(ROUND(((H108-I108)/E108),2),0))</f>
        <v/>
      </c>
      <c r="M108" s="15" t="str">
        <f>IF($A108="","",MAX(0,((D108-J108)-G108)))</f>
        <v/>
      </c>
    </row>
    <row r="109" spans="1:13" x14ac:dyDescent="0.25">
      <c r="A109" s="11"/>
      <c r="B109" s="12"/>
      <c r="D109" s="13"/>
      <c r="E109" s="13"/>
      <c r="F109" s="13"/>
      <c r="G109" s="13"/>
      <c r="H109" s="14"/>
      <c r="I109" s="14"/>
      <c r="J109" s="15" t="str">
        <f>IF($A109="","",(E109+F109))</f>
        <v/>
      </c>
      <c r="K109" s="16" t="str">
        <f>IF($A109="","",IFERROR((J109/D109),0))</f>
        <v/>
      </c>
      <c r="L109" s="17" t="str">
        <f>IF($A109="","",IFERROR(ROUND(((H109-I109)/E109),2),0))</f>
        <v/>
      </c>
      <c r="M109" s="15" t="str">
        <f>IF($A109="","",MAX(0,((D109-J109)-G109)))</f>
        <v/>
      </c>
    </row>
    <row r="110" spans="1:13" x14ac:dyDescent="0.25">
      <c r="A110" s="11"/>
      <c r="B110" s="12"/>
      <c r="D110" s="13"/>
      <c r="E110" s="13"/>
      <c r="F110" s="13"/>
      <c r="G110" s="13"/>
      <c r="H110" s="14"/>
      <c r="I110" s="14"/>
      <c r="J110" s="15" t="str">
        <f>IF($A110="","",(E110+F110))</f>
        <v/>
      </c>
      <c r="K110" s="16" t="str">
        <f>IF($A110="","",IFERROR((J110/D110),0))</f>
        <v/>
      </c>
      <c r="L110" s="17" t="str">
        <f>IF($A110="","",IFERROR(ROUND(((H110-I110)/E110),2),0))</f>
        <v/>
      </c>
      <c r="M110" s="15" t="str">
        <f>IF($A110="","",MAX(0,((D110-J110)-G110)))</f>
        <v/>
      </c>
    </row>
    <row r="111" spans="1:13" x14ac:dyDescent="0.25">
      <c r="A111" s="11"/>
      <c r="B111" s="12"/>
      <c r="D111" s="13"/>
      <c r="E111" s="13"/>
      <c r="F111" s="13"/>
      <c r="G111" s="13"/>
      <c r="H111" s="14"/>
      <c r="I111" s="14"/>
      <c r="J111" s="15" t="str">
        <f>IF($A111="","",(E111+F111))</f>
        <v/>
      </c>
      <c r="K111" s="16" t="str">
        <f>IF($A111="","",IFERROR((J111/D111),0))</f>
        <v/>
      </c>
      <c r="L111" s="17" t="str">
        <f>IF($A111="","",IFERROR(ROUND(((H111-I111)/E111),2),0))</f>
        <v/>
      </c>
      <c r="M111" s="15" t="str">
        <f>IF($A111="","",MAX(0,((D111-J111)-G111)))</f>
        <v/>
      </c>
    </row>
    <row r="112" spans="1:13" x14ac:dyDescent="0.25">
      <c r="A112" s="11"/>
      <c r="B112" s="12"/>
      <c r="D112" s="13"/>
      <c r="E112" s="13"/>
      <c r="F112" s="13"/>
      <c r="G112" s="13"/>
      <c r="H112" s="14"/>
      <c r="I112" s="14"/>
      <c r="J112" s="15" t="str">
        <f>IF($A112="","",(E112+F112))</f>
        <v/>
      </c>
      <c r="K112" s="16" t="str">
        <f>IF($A112="","",IFERROR((J112/D112),0))</f>
        <v/>
      </c>
      <c r="L112" s="17" t="str">
        <f>IF($A112="","",IFERROR(ROUND(((H112-I112)/E112),2),0))</f>
        <v/>
      </c>
      <c r="M112" s="15" t="str">
        <f>IF($A112="","",MAX(0,((D112-J112)-G112)))</f>
        <v/>
      </c>
    </row>
    <row r="113" spans="1:13" x14ac:dyDescent="0.25">
      <c r="A113" s="11"/>
      <c r="B113" s="12"/>
      <c r="D113" s="13"/>
      <c r="E113" s="13"/>
      <c r="F113" s="13"/>
      <c r="G113" s="13"/>
      <c r="H113" s="14"/>
      <c r="I113" s="14"/>
      <c r="J113" s="15" t="str">
        <f>IF($A113="","",(E113+F113))</f>
        <v/>
      </c>
      <c r="K113" s="16" t="str">
        <f>IF($A113="","",IFERROR((J113/D113),0))</f>
        <v/>
      </c>
      <c r="L113" s="17" t="str">
        <f>IF($A113="","",IFERROR(ROUND(((H113-I113)/E113),2),0))</f>
        <v/>
      </c>
      <c r="M113" s="15" t="str">
        <f>IF($A113="","",MAX(0,((D113-J113)-G113)))</f>
        <v/>
      </c>
    </row>
    <row r="114" spans="1:13" x14ac:dyDescent="0.25">
      <c r="A114" s="11"/>
      <c r="B114" s="12"/>
      <c r="D114" s="13"/>
      <c r="E114" s="13"/>
      <c r="F114" s="13"/>
      <c r="G114" s="13"/>
      <c r="H114" s="14"/>
      <c r="I114" s="14"/>
      <c r="J114" s="15" t="str">
        <f>IF($A114="","",(E114+F114))</f>
        <v/>
      </c>
      <c r="K114" s="16" t="str">
        <f>IF($A114="","",IFERROR((J114/D114),0))</f>
        <v/>
      </c>
      <c r="L114" s="17" t="str">
        <f>IF($A114="","",IFERROR(ROUND(((H114-I114)/E114),2),0))</f>
        <v/>
      </c>
      <c r="M114" s="15" t="str">
        <f>IF($A114="","",MAX(0,((D114-J114)-G114)))</f>
        <v/>
      </c>
    </row>
    <row r="115" spans="1:13" x14ac:dyDescent="0.25">
      <c r="A115" s="11"/>
      <c r="B115" s="12"/>
      <c r="D115" s="13"/>
      <c r="E115" s="13"/>
      <c r="F115" s="13"/>
      <c r="G115" s="13"/>
      <c r="H115" s="14"/>
      <c r="I115" s="14"/>
      <c r="J115" s="15" t="str">
        <f>IF($A115="","",(E115+F115))</f>
        <v/>
      </c>
      <c r="K115" s="16" t="str">
        <f>IF($A115="","",IFERROR((J115/D115),0))</f>
        <v/>
      </c>
      <c r="L115" s="17" t="str">
        <f>IF($A115="","",IFERROR(ROUND(((H115-I115)/E115),2),0))</f>
        <v/>
      </c>
      <c r="M115" s="15" t="str">
        <f>IF($A115="","",MAX(0,((D115-J115)-G115)))</f>
        <v/>
      </c>
    </row>
    <row r="116" spans="1:13" x14ac:dyDescent="0.25">
      <c r="A116" s="11"/>
      <c r="B116" s="12"/>
      <c r="D116" s="13"/>
      <c r="E116" s="13"/>
      <c r="F116" s="13"/>
      <c r="G116" s="13"/>
      <c r="H116" s="14"/>
      <c r="I116" s="14"/>
      <c r="J116" s="15" t="str">
        <f>IF($A116="","",(E116+F116))</f>
        <v/>
      </c>
      <c r="K116" s="16" t="str">
        <f>IF($A116="","",IFERROR((J116/D116),0))</f>
        <v/>
      </c>
      <c r="L116" s="17" t="str">
        <f>IF($A116="","",IFERROR(ROUND(((H116-I116)/E116),2),0))</f>
        <v/>
      </c>
      <c r="M116" s="15" t="str">
        <f>IF($A116="","",MAX(0,((D116-J116)-G116)))</f>
        <v/>
      </c>
    </row>
    <row r="117" spans="1:13" x14ac:dyDescent="0.25">
      <c r="A117" s="11"/>
      <c r="B117" s="12"/>
      <c r="D117" s="13"/>
      <c r="E117" s="13"/>
      <c r="F117" s="13"/>
      <c r="G117" s="13"/>
      <c r="H117" s="14"/>
      <c r="I117" s="14"/>
      <c r="J117" s="15" t="str">
        <f>IF($A117="","",(E117+F117))</f>
        <v/>
      </c>
      <c r="K117" s="16" t="str">
        <f>IF($A117="","",IFERROR((J117/D117),0))</f>
        <v/>
      </c>
      <c r="L117" s="17" t="str">
        <f>IF($A117="","",IFERROR(ROUND(((H117-I117)/E117),2),0))</f>
        <v/>
      </c>
      <c r="M117" s="15" t="str">
        <f>IF($A117="","",MAX(0,((D117-J117)-G117)))</f>
        <v/>
      </c>
    </row>
    <row r="118" spans="1:13" x14ac:dyDescent="0.25">
      <c r="A118" s="11"/>
      <c r="B118" s="12"/>
      <c r="D118" s="13"/>
      <c r="E118" s="13"/>
      <c r="F118" s="13"/>
      <c r="G118" s="13"/>
      <c r="H118" s="14"/>
      <c r="I118" s="14"/>
      <c r="J118" s="15" t="str">
        <f>IF($A118="","",(E118+F118))</f>
        <v/>
      </c>
      <c r="K118" s="16" t="str">
        <f>IF($A118="","",IFERROR((J118/D118),0))</f>
        <v/>
      </c>
      <c r="L118" s="17" t="str">
        <f>IF($A118="","",IFERROR(ROUND(((H118-I118)/E118),2),0))</f>
        <v/>
      </c>
      <c r="M118" s="15" t="str">
        <f>IF($A118="","",MAX(0,((D118-J118)-G118)))</f>
        <v/>
      </c>
    </row>
    <row r="119" spans="1:13" x14ac:dyDescent="0.25">
      <c r="A119" s="11"/>
      <c r="B119" s="12"/>
      <c r="D119" s="13"/>
      <c r="E119" s="13"/>
      <c r="F119" s="13"/>
      <c r="G119" s="13"/>
      <c r="H119" s="14"/>
      <c r="I119" s="14"/>
      <c r="J119" s="15" t="str">
        <f>IF($A119="","",(E119+F119))</f>
        <v/>
      </c>
      <c r="K119" s="16" t="str">
        <f>IF($A119="","",IFERROR((J119/D119),0))</f>
        <v/>
      </c>
      <c r="L119" s="17" t="str">
        <f>IF($A119="","",IFERROR(ROUND(((H119-I119)/E119),2),0))</f>
        <v/>
      </c>
      <c r="M119" s="15" t="str">
        <f>IF($A119="","",MAX(0,((D119-J119)-G119)))</f>
        <v/>
      </c>
    </row>
    <row r="120" spans="1:13" x14ac:dyDescent="0.25">
      <c r="A120" s="11"/>
      <c r="B120" s="12"/>
      <c r="D120" s="13"/>
      <c r="E120" s="13"/>
      <c r="F120" s="13"/>
      <c r="G120" s="13"/>
      <c r="H120" s="14"/>
      <c r="I120" s="14"/>
      <c r="J120" s="15" t="str">
        <f>IF($A120="","",(E120+F120))</f>
        <v/>
      </c>
      <c r="K120" s="16" t="str">
        <f>IF($A120="","",IFERROR((J120/D120),0))</f>
        <v/>
      </c>
      <c r="L120" s="17" t="str">
        <f>IF($A120="","",IFERROR(ROUND(((H120-I120)/E120),2),0))</f>
        <v/>
      </c>
      <c r="M120" s="15" t="str">
        <f>IF($A120="","",MAX(0,((D120-J120)-G120)))</f>
        <v/>
      </c>
    </row>
    <row r="121" spans="1:13" x14ac:dyDescent="0.25">
      <c r="A121" s="11"/>
      <c r="B121" s="12"/>
      <c r="D121" s="13"/>
      <c r="E121" s="13"/>
      <c r="F121" s="13"/>
      <c r="G121" s="13"/>
      <c r="H121" s="14"/>
      <c r="I121" s="14"/>
      <c r="J121" s="15" t="str">
        <f>IF($A121="","",(E121+F121))</f>
        <v/>
      </c>
      <c r="K121" s="16" t="str">
        <f>IF($A121="","",IFERROR((J121/D121),0))</f>
        <v/>
      </c>
      <c r="L121" s="17" t="str">
        <f>IF($A121="","",IFERROR(ROUND(((H121-I121)/E121),2),0))</f>
        <v/>
      </c>
      <c r="M121" s="15" t="str">
        <f>IF($A121="","",MAX(0,((D121-J121)-G121)))</f>
        <v/>
      </c>
    </row>
    <row r="122" spans="1:13" x14ac:dyDescent="0.25">
      <c r="A122" s="11"/>
      <c r="B122" s="12"/>
      <c r="D122" s="13"/>
      <c r="E122" s="13"/>
      <c r="F122" s="13"/>
      <c r="G122" s="13"/>
      <c r="H122" s="14"/>
      <c r="I122" s="14"/>
      <c r="J122" s="15" t="str">
        <f>IF($A122="","",(E122+F122))</f>
        <v/>
      </c>
      <c r="K122" s="16" t="str">
        <f>IF($A122="","",IFERROR((J122/D122),0))</f>
        <v/>
      </c>
      <c r="L122" s="17" t="str">
        <f>IF($A122="","",IFERROR(ROUND(((H122-I122)/E122),2),0))</f>
        <v/>
      </c>
      <c r="M122" s="15" t="str">
        <f>IF($A122="","",MAX(0,((D122-J122)-G122)))</f>
        <v/>
      </c>
    </row>
    <row r="123" spans="1:13" x14ac:dyDescent="0.25">
      <c r="A123" s="11"/>
      <c r="B123" s="12"/>
      <c r="D123" s="13"/>
      <c r="E123" s="13"/>
      <c r="F123" s="13"/>
      <c r="G123" s="13"/>
      <c r="H123" s="14"/>
      <c r="I123" s="14"/>
      <c r="J123" s="15" t="str">
        <f>IF($A123="","",(E123+F123))</f>
        <v/>
      </c>
      <c r="K123" s="16" t="str">
        <f>IF($A123="","",IFERROR((J123/D123),0))</f>
        <v/>
      </c>
      <c r="L123" s="17" t="str">
        <f>IF($A123="","",IFERROR(ROUND(((H123-I123)/E123),2),0))</f>
        <v/>
      </c>
      <c r="M123" s="15" t="str">
        <f>IF($A123="","",MAX(0,((D123-J123)-G123)))</f>
        <v/>
      </c>
    </row>
    <row r="124" spans="1:13" x14ac:dyDescent="0.25">
      <c r="A124" s="11"/>
      <c r="B124" s="12"/>
      <c r="D124" s="13"/>
      <c r="E124" s="13"/>
      <c r="F124" s="13"/>
      <c r="G124" s="13"/>
      <c r="H124" s="14"/>
      <c r="I124" s="14"/>
      <c r="J124" s="15" t="str">
        <f>IF($A124="","",(E124+F124))</f>
        <v/>
      </c>
      <c r="K124" s="16" t="str">
        <f>IF($A124="","",IFERROR((J124/D124),0))</f>
        <v/>
      </c>
      <c r="L124" s="17" t="str">
        <f>IF($A124="","",IFERROR(ROUND(((H124-I124)/E124),2),0))</f>
        <v/>
      </c>
      <c r="M124" s="15" t="str">
        <f>IF($A124="","",MAX(0,((D124-J124)-G124)))</f>
        <v/>
      </c>
    </row>
    <row r="125" spans="1:13" x14ac:dyDescent="0.25">
      <c r="A125" s="11"/>
      <c r="B125" s="12"/>
      <c r="D125" s="13"/>
      <c r="E125" s="13"/>
      <c r="F125" s="13"/>
      <c r="G125" s="13"/>
      <c r="H125" s="14"/>
      <c r="I125" s="14"/>
      <c r="J125" s="15" t="str">
        <f>IF($A125="","",(E125+F125))</f>
        <v/>
      </c>
      <c r="K125" s="16" t="str">
        <f>IF($A125="","",IFERROR((J125/D125),0))</f>
        <v/>
      </c>
      <c r="L125" s="17" t="str">
        <f>IF($A125="","",IFERROR(ROUND(((H125-I125)/E125),2),0))</f>
        <v/>
      </c>
      <c r="M125" s="15" t="str">
        <f>IF($A125="","",MAX(0,((D125-J125)-G125)))</f>
        <v/>
      </c>
    </row>
    <row r="126" spans="1:13" x14ac:dyDescent="0.25">
      <c r="A126" s="11"/>
      <c r="B126" s="12"/>
      <c r="D126" s="13"/>
      <c r="E126" s="13"/>
      <c r="F126" s="13"/>
      <c r="G126" s="13"/>
      <c r="H126" s="14"/>
      <c r="I126" s="14"/>
      <c r="J126" s="15" t="str">
        <f>IF($A126="","",(E126+F126))</f>
        <v/>
      </c>
      <c r="K126" s="16" t="str">
        <f>IF($A126="","",IFERROR((J126/D126),0))</f>
        <v/>
      </c>
      <c r="L126" s="17" t="str">
        <f>IF($A126="","",IFERROR(ROUND(((H126-I126)/E126),2),0))</f>
        <v/>
      </c>
      <c r="M126" s="15" t="str">
        <f>IF($A126="","",MAX(0,((D126-J126)-G126)))</f>
        <v/>
      </c>
    </row>
    <row r="127" spans="1:13" x14ac:dyDescent="0.25">
      <c r="A127" s="11"/>
      <c r="B127" s="12"/>
      <c r="D127" s="13"/>
      <c r="E127" s="13"/>
      <c r="F127" s="13"/>
      <c r="G127" s="13"/>
      <c r="H127" s="14"/>
      <c r="I127" s="14"/>
      <c r="J127" s="15" t="str">
        <f>IF($A127="","",(E127+F127))</f>
        <v/>
      </c>
      <c r="K127" s="16" t="str">
        <f>IF($A127="","",IFERROR((J127/D127),0))</f>
        <v/>
      </c>
      <c r="L127" s="17" t="str">
        <f>IF($A127="","",IFERROR(ROUND(((H127-I127)/E127),2),0))</f>
        <v/>
      </c>
      <c r="M127" s="15" t="str">
        <f>IF($A127="","",MAX(0,((D127-J127)-G127)))</f>
        <v/>
      </c>
    </row>
    <row r="128" spans="1:13" x14ac:dyDescent="0.25">
      <c r="A128" s="11"/>
      <c r="B128" s="12"/>
      <c r="D128" s="13"/>
      <c r="E128" s="13"/>
      <c r="F128" s="13"/>
      <c r="G128" s="13"/>
      <c r="H128" s="14"/>
      <c r="I128" s="14"/>
      <c r="J128" s="15" t="str">
        <f>IF($A128="","",(E128+F128))</f>
        <v/>
      </c>
      <c r="K128" s="16" t="str">
        <f>IF($A128="","",IFERROR((J128/D128),0))</f>
        <v/>
      </c>
      <c r="L128" s="17" t="str">
        <f>IF($A128="","",IFERROR(ROUND(((H128-I128)/E128),2),0))</f>
        <v/>
      </c>
      <c r="M128" s="15" t="str">
        <f>IF($A128="","",MAX(0,((D128-J128)-G128)))</f>
        <v/>
      </c>
    </row>
    <row r="129" spans="1:13" x14ac:dyDescent="0.25">
      <c r="A129" s="11"/>
      <c r="B129" s="12"/>
      <c r="D129" s="13"/>
      <c r="E129" s="13"/>
      <c r="F129" s="13"/>
      <c r="G129" s="13"/>
      <c r="H129" s="14"/>
      <c r="I129" s="14"/>
      <c r="J129" s="15" t="str">
        <f>IF($A129="","",(E129+F129))</f>
        <v/>
      </c>
      <c r="K129" s="16" t="str">
        <f>IF($A129="","",IFERROR((J129/D129),0))</f>
        <v/>
      </c>
      <c r="L129" s="17" t="str">
        <f>IF($A129="","",IFERROR(ROUND(((H129-I129)/E129),2),0))</f>
        <v/>
      </c>
      <c r="M129" s="15" t="str">
        <f>IF($A129="","",MAX(0,((D129-J129)-G129)))</f>
        <v/>
      </c>
    </row>
    <row r="130" spans="1:13" x14ac:dyDescent="0.25">
      <c r="A130" s="11"/>
      <c r="B130" s="12"/>
      <c r="D130" s="13"/>
      <c r="E130" s="13"/>
      <c r="F130" s="13"/>
      <c r="G130" s="13"/>
      <c r="H130" s="14"/>
      <c r="I130" s="14"/>
      <c r="J130" s="15" t="str">
        <f>IF($A130="","",(E130+F130))</f>
        <v/>
      </c>
      <c r="K130" s="16" t="str">
        <f>IF($A130="","",IFERROR((J130/D130),0))</f>
        <v/>
      </c>
      <c r="L130" s="17" t="str">
        <f>IF($A130="","",IFERROR(ROUND(((H130-I130)/E130),2),0))</f>
        <v/>
      </c>
      <c r="M130" s="15" t="str">
        <f>IF($A130="","",MAX(0,((D130-J130)-G130)))</f>
        <v/>
      </c>
    </row>
    <row r="131" spans="1:13" x14ac:dyDescent="0.25">
      <c r="A131" s="11"/>
      <c r="B131" s="12"/>
      <c r="D131" s="13"/>
      <c r="E131" s="13"/>
      <c r="F131" s="13"/>
      <c r="G131" s="13"/>
      <c r="H131" s="14"/>
      <c r="I131" s="14"/>
      <c r="J131" s="15" t="str">
        <f>IF($A131="","",(E131+F131))</f>
        <v/>
      </c>
      <c r="K131" s="16" t="str">
        <f>IF($A131="","",IFERROR((J131/D131),0))</f>
        <v/>
      </c>
      <c r="L131" s="17" t="str">
        <f>IF($A131="","",IFERROR(ROUND(((H131-I131)/E131),2),0))</f>
        <v/>
      </c>
      <c r="M131" s="15" t="str">
        <f>IF($A131="","",MAX(0,((D131-J131)-G131)))</f>
        <v/>
      </c>
    </row>
    <row r="132" spans="1:13" x14ac:dyDescent="0.25">
      <c r="A132" s="11"/>
      <c r="B132" s="12"/>
      <c r="D132" s="13"/>
      <c r="E132" s="13"/>
      <c r="F132" s="13"/>
      <c r="G132" s="13"/>
      <c r="H132" s="14"/>
      <c r="I132" s="14"/>
      <c r="J132" s="15" t="str">
        <f>IF($A132="","",(E132+F132))</f>
        <v/>
      </c>
      <c r="K132" s="16" t="str">
        <f>IF($A132="","",IFERROR((J132/D132),0))</f>
        <v/>
      </c>
      <c r="L132" s="17" t="str">
        <f>IF($A132="","",IFERROR(ROUND(((H132-I132)/E132),2),0))</f>
        <v/>
      </c>
      <c r="M132" s="15" t="str">
        <f>IF($A132="","",MAX(0,((D132-J132)-G132)))</f>
        <v/>
      </c>
    </row>
    <row r="133" spans="1:13" x14ac:dyDescent="0.25">
      <c r="A133" s="11"/>
      <c r="B133" s="12"/>
      <c r="D133" s="13"/>
      <c r="E133" s="13"/>
      <c r="F133" s="13"/>
      <c r="G133" s="13"/>
      <c r="H133" s="14"/>
      <c r="I133" s="14"/>
      <c r="J133" s="15" t="str">
        <f>IF($A133="","",(E133+F133))</f>
        <v/>
      </c>
      <c r="K133" s="16" t="str">
        <f>IF($A133="","",IFERROR((J133/D133),0))</f>
        <v/>
      </c>
      <c r="L133" s="17" t="str">
        <f>IF($A133="","",IFERROR(ROUND(((H133-I133)/E133),2),0))</f>
        <v/>
      </c>
      <c r="M133" s="15" t="str">
        <f>IF($A133="","",MAX(0,((D133-J133)-G133)))</f>
        <v/>
      </c>
    </row>
    <row r="134" spans="1:13" x14ac:dyDescent="0.25">
      <c r="A134" s="11"/>
      <c r="B134" s="12"/>
      <c r="D134" s="13"/>
      <c r="E134" s="13"/>
      <c r="F134" s="13"/>
      <c r="G134" s="13"/>
      <c r="H134" s="14"/>
      <c r="I134" s="14"/>
      <c r="J134" s="15" t="str">
        <f>IF($A134="","",(E134+F134))</f>
        <v/>
      </c>
      <c r="K134" s="16" t="str">
        <f>IF($A134="","",IFERROR((J134/D134),0))</f>
        <v/>
      </c>
      <c r="L134" s="17" t="str">
        <f>IF($A134="","",IFERROR(ROUND(((H134-I134)/E134),2),0))</f>
        <v/>
      </c>
      <c r="M134" s="15" t="str">
        <f>IF($A134="","",MAX(0,((D134-J134)-G134)))</f>
        <v/>
      </c>
    </row>
    <row r="135" spans="1:13" x14ac:dyDescent="0.25">
      <c r="A135" s="11"/>
      <c r="B135" s="12"/>
      <c r="D135" s="13"/>
      <c r="E135" s="13"/>
      <c r="F135" s="13"/>
      <c r="G135" s="13"/>
      <c r="H135" s="14"/>
      <c r="I135" s="14"/>
      <c r="J135" s="15" t="str">
        <f>IF($A135="","",(E135+F135))</f>
        <v/>
      </c>
      <c r="K135" s="16" t="str">
        <f>IF($A135="","",IFERROR((J135/D135),0))</f>
        <v/>
      </c>
      <c r="L135" s="17" t="str">
        <f>IF($A135="","",IFERROR(ROUND(((H135-I135)/E135),2),0))</f>
        <v/>
      </c>
      <c r="M135" s="15" t="str">
        <f>IF($A135="","",MAX(0,((D135-J135)-G135)))</f>
        <v/>
      </c>
    </row>
    <row r="136" spans="1:13" x14ac:dyDescent="0.25">
      <c r="A136" s="11"/>
      <c r="B136" s="12"/>
      <c r="D136" s="13"/>
      <c r="E136" s="13"/>
      <c r="F136" s="13"/>
      <c r="G136" s="13"/>
      <c r="H136" s="14"/>
      <c r="I136" s="14"/>
      <c r="J136" s="15" t="str">
        <f>IF($A136="","",(E136+F136))</f>
        <v/>
      </c>
      <c r="K136" s="16" t="str">
        <f>IF($A136="","",IFERROR((J136/D136),0))</f>
        <v/>
      </c>
      <c r="L136" s="17" t="str">
        <f>IF($A136="","",IFERROR(ROUND(((H136-I136)/E136),2),0))</f>
        <v/>
      </c>
      <c r="M136" s="15" t="str">
        <f>IF($A136="","",MAX(0,((D136-J136)-G136)))</f>
        <v/>
      </c>
    </row>
    <row r="137" spans="1:13" x14ac:dyDescent="0.25">
      <c r="A137" s="11"/>
      <c r="B137" s="12"/>
      <c r="D137" s="13"/>
      <c r="E137" s="13"/>
      <c r="F137" s="13"/>
      <c r="G137" s="13"/>
      <c r="H137" s="14"/>
      <c r="I137" s="14"/>
      <c r="J137" s="15" t="str">
        <f>IF($A137="","",(E137+F137))</f>
        <v/>
      </c>
      <c r="K137" s="16" t="str">
        <f>IF($A137="","",IFERROR((J137/D137),0))</f>
        <v/>
      </c>
      <c r="L137" s="17" t="str">
        <f>IF($A137="","",IFERROR(ROUND(((H137-I137)/E137),2),0))</f>
        <v/>
      </c>
      <c r="M137" s="15" t="str">
        <f>IF($A137="","",MAX(0,((D137-J137)-G137)))</f>
        <v/>
      </c>
    </row>
    <row r="138" spans="1:13" x14ac:dyDescent="0.25">
      <c r="A138" s="11"/>
      <c r="B138" s="12"/>
      <c r="D138" s="13"/>
      <c r="E138" s="13"/>
      <c r="F138" s="13"/>
      <c r="G138" s="13"/>
      <c r="H138" s="14"/>
      <c r="I138" s="14"/>
      <c r="J138" s="15" t="str">
        <f>IF($A138="","",(E138+F138))</f>
        <v/>
      </c>
      <c r="K138" s="16" t="str">
        <f>IF($A138="","",IFERROR((J138/D138),0))</f>
        <v/>
      </c>
      <c r="L138" s="17" t="str">
        <f>IF($A138="","",IFERROR(ROUND(((H138-I138)/E138),2),0))</f>
        <v/>
      </c>
      <c r="M138" s="15" t="str">
        <f>IF($A138="","",MAX(0,((D138-J138)-G138)))</f>
        <v/>
      </c>
    </row>
    <row r="139" spans="1:13" x14ac:dyDescent="0.25">
      <c r="A139" s="11"/>
      <c r="B139" s="12"/>
      <c r="D139" s="13"/>
      <c r="E139" s="13"/>
      <c r="F139" s="13"/>
      <c r="G139" s="13"/>
      <c r="H139" s="14"/>
      <c r="I139" s="14"/>
      <c r="J139" s="15" t="str">
        <f>IF($A139="","",(E139+F139))</f>
        <v/>
      </c>
      <c r="K139" s="16" t="str">
        <f>IF($A139="","",IFERROR((J139/D139),0))</f>
        <v/>
      </c>
      <c r="L139" s="17" t="str">
        <f>IF($A139="","",IFERROR(ROUND(((H139-I139)/E139),2),0))</f>
        <v/>
      </c>
      <c r="M139" s="15" t="str">
        <f>IF($A139="","",MAX(0,((D139-J139)-G139)))</f>
        <v/>
      </c>
    </row>
    <row r="140" spans="1:13" x14ac:dyDescent="0.25">
      <c r="A140" s="11"/>
      <c r="B140" s="12"/>
      <c r="D140" s="13"/>
      <c r="E140" s="13"/>
      <c r="F140" s="13"/>
      <c r="G140" s="13"/>
      <c r="H140" s="14"/>
      <c r="I140" s="14"/>
      <c r="J140" s="15" t="str">
        <f>IF($A140="","",(E140+F140))</f>
        <v/>
      </c>
      <c r="K140" s="16" t="str">
        <f>IF($A140="","",IFERROR((J140/D140),0))</f>
        <v/>
      </c>
      <c r="L140" s="17" t="str">
        <f>IF($A140="","",IFERROR(ROUND(((H140-I140)/E140),2),0))</f>
        <v/>
      </c>
      <c r="M140" s="15" t="str">
        <f>IF($A140="","",MAX(0,((D140-J140)-G140)))</f>
        <v/>
      </c>
    </row>
    <row r="141" spans="1:13" x14ac:dyDescent="0.25">
      <c r="A141" s="11"/>
      <c r="B141" s="12"/>
      <c r="D141" s="13"/>
      <c r="E141" s="13"/>
      <c r="F141" s="13"/>
      <c r="G141" s="13"/>
      <c r="H141" s="14"/>
      <c r="I141" s="14"/>
      <c r="J141" s="15" t="str">
        <f>IF($A141="","",(E141+F141))</f>
        <v/>
      </c>
      <c r="K141" s="16" t="str">
        <f>IF($A141="","",IFERROR((J141/D141),0))</f>
        <v/>
      </c>
      <c r="L141" s="17" t="str">
        <f>IF($A141="","",IFERROR(ROUND(((H141-I141)/E141),2),0))</f>
        <v/>
      </c>
      <c r="M141" s="15" t="str">
        <f>IF($A141="","",MAX(0,((D141-J141)-G141)))</f>
        <v/>
      </c>
    </row>
    <row r="142" spans="1:13" x14ac:dyDescent="0.25">
      <c r="A142" s="11"/>
      <c r="B142" s="12"/>
      <c r="D142" s="13"/>
      <c r="E142" s="13"/>
      <c r="F142" s="13"/>
      <c r="G142" s="13"/>
      <c r="H142" s="14"/>
      <c r="I142" s="14"/>
      <c r="J142" s="15" t="str">
        <f>IF($A142="","",(E142+F142))</f>
        <v/>
      </c>
      <c r="K142" s="16" t="str">
        <f>IF($A142="","",IFERROR((J142/D142),0))</f>
        <v/>
      </c>
      <c r="L142" s="17" t="str">
        <f>IF($A142="","",IFERROR(ROUND(((H142-I142)/E142),2),0))</f>
        <v/>
      </c>
      <c r="M142" s="15" t="str">
        <f>IF($A142="","",MAX(0,((D142-J142)-G142)))</f>
        <v/>
      </c>
    </row>
    <row r="143" spans="1:13" x14ac:dyDescent="0.25">
      <c r="A143" s="11"/>
      <c r="B143" s="12"/>
      <c r="D143" s="13"/>
      <c r="E143" s="13"/>
      <c r="F143" s="13"/>
      <c r="G143" s="13"/>
      <c r="H143" s="14"/>
      <c r="I143" s="14"/>
      <c r="J143" s="15" t="str">
        <f>IF($A143="","",(E143+F143))</f>
        <v/>
      </c>
      <c r="K143" s="16" t="str">
        <f>IF($A143="","",IFERROR((J143/D143),0))</f>
        <v/>
      </c>
      <c r="L143" s="17" t="str">
        <f>IF($A143="","",IFERROR(ROUND(((H143-I143)/E143),2),0))</f>
        <v/>
      </c>
      <c r="M143" s="15" t="str">
        <f>IF($A143="","",MAX(0,((D143-J143)-G143)))</f>
        <v/>
      </c>
    </row>
    <row r="144" spans="1:13" x14ac:dyDescent="0.25">
      <c r="A144" s="11"/>
      <c r="B144" s="12"/>
      <c r="D144" s="13"/>
      <c r="E144" s="13"/>
      <c r="F144" s="13"/>
      <c r="G144" s="13"/>
      <c r="H144" s="14"/>
      <c r="I144" s="14"/>
      <c r="J144" s="15" t="str">
        <f>IF($A144="","",(E144+F144))</f>
        <v/>
      </c>
      <c r="K144" s="16" t="str">
        <f>IF($A144="","",IFERROR((J144/D144),0))</f>
        <v/>
      </c>
      <c r="L144" s="17" t="str">
        <f>IF($A144="","",IFERROR(ROUND(((H144-I144)/E144),2),0))</f>
        <v/>
      </c>
      <c r="M144" s="15" t="str">
        <f>IF($A144="","",MAX(0,((D144-J144)-G144)))</f>
        <v/>
      </c>
    </row>
    <row r="145" spans="1:13" x14ac:dyDescent="0.25">
      <c r="A145" s="11"/>
      <c r="B145" s="12"/>
      <c r="D145" s="13"/>
      <c r="E145" s="13"/>
      <c r="F145" s="13"/>
      <c r="G145" s="13"/>
      <c r="H145" s="14"/>
      <c r="I145" s="14"/>
      <c r="J145" s="15" t="str">
        <f>IF($A145="","",(E145+F145))</f>
        <v/>
      </c>
      <c r="K145" s="16" t="str">
        <f>IF($A145="","",IFERROR((J145/D145),0))</f>
        <v/>
      </c>
      <c r="L145" s="17" t="str">
        <f>IF($A145="","",IFERROR(ROUND(((H145-I145)/E145),2),0))</f>
        <v/>
      </c>
      <c r="M145" s="15" t="str">
        <f>IF($A145="","",MAX(0,((D145-J145)-G145)))</f>
        <v/>
      </c>
    </row>
    <row r="146" spans="1:13" x14ac:dyDescent="0.25">
      <c r="A146" s="11"/>
      <c r="B146" s="12"/>
      <c r="D146" s="13"/>
      <c r="E146" s="13"/>
      <c r="F146" s="13"/>
      <c r="G146" s="13"/>
      <c r="H146" s="14"/>
      <c r="I146" s="14"/>
      <c r="J146" s="15" t="str">
        <f>IF($A146="","",(E146+F146))</f>
        <v/>
      </c>
      <c r="K146" s="16" t="str">
        <f>IF($A146="","",IFERROR((J146/D146),0))</f>
        <v/>
      </c>
      <c r="L146" s="17" t="str">
        <f>IF($A146="","",IFERROR(ROUND(((H146-I146)/E146),2),0))</f>
        <v/>
      </c>
      <c r="M146" s="15" t="str">
        <f>IF($A146="","",MAX(0,((D146-J146)-G146)))</f>
        <v/>
      </c>
    </row>
    <row r="147" spans="1:13" x14ac:dyDescent="0.25">
      <c r="A147" s="11"/>
      <c r="B147" s="12"/>
      <c r="D147" s="13"/>
      <c r="E147" s="13"/>
      <c r="F147" s="13"/>
      <c r="G147" s="13"/>
      <c r="H147" s="14"/>
      <c r="I147" s="14"/>
      <c r="J147" s="15" t="str">
        <f>IF($A147="","",(E147+F147))</f>
        <v/>
      </c>
      <c r="K147" s="16" t="str">
        <f>IF($A147="","",IFERROR((J147/D147),0))</f>
        <v/>
      </c>
      <c r="L147" s="17" t="str">
        <f>IF($A147="","",IFERROR(ROUND(((H147-I147)/E147),2),0))</f>
        <v/>
      </c>
      <c r="M147" s="15" t="str">
        <f>IF($A147="","",MAX(0,((D147-J147)-G147)))</f>
        <v/>
      </c>
    </row>
    <row r="148" spans="1:13" x14ac:dyDescent="0.25">
      <c r="A148" s="11"/>
      <c r="B148" s="12"/>
      <c r="D148" s="13"/>
      <c r="E148" s="13"/>
      <c r="F148" s="13"/>
      <c r="G148" s="13"/>
      <c r="H148" s="14"/>
      <c r="I148" s="14"/>
      <c r="J148" s="15" t="str">
        <f>IF($A148="","",(E148+F148))</f>
        <v/>
      </c>
      <c r="K148" s="16" t="str">
        <f>IF($A148="","",IFERROR((J148/D148),0))</f>
        <v/>
      </c>
      <c r="L148" s="17" t="str">
        <f>IF($A148="","",IFERROR(ROUND(((H148-I148)/E148),2),0))</f>
        <v/>
      </c>
      <c r="M148" s="15" t="str">
        <f>IF($A148="","",MAX(0,((D148-J148)-G148)))</f>
        <v/>
      </c>
    </row>
    <row r="149" spans="1:13" x14ac:dyDescent="0.25">
      <c r="A149" s="11"/>
      <c r="B149" s="12"/>
      <c r="D149" s="13"/>
      <c r="E149" s="13"/>
      <c r="F149" s="13"/>
      <c r="G149" s="13"/>
      <c r="H149" s="14"/>
      <c r="I149" s="14"/>
      <c r="J149" s="15" t="str">
        <f>IF($A149="","",(E149+F149))</f>
        <v/>
      </c>
      <c r="K149" s="16" t="str">
        <f>IF($A149="","",IFERROR((J149/D149),0))</f>
        <v/>
      </c>
      <c r="L149" s="17" t="str">
        <f>IF($A149="","",IFERROR(ROUND(((H149-I149)/E149),2),0))</f>
        <v/>
      </c>
      <c r="M149" s="15" t="str">
        <f>IF($A149="","",MAX(0,((D149-J149)-G149)))</f>
        <v/>
      </c>
    </row>
    <row r="150" spans="1:13" x14ac:dyDescent="0.25">
      <c r="A150" s="11"/>
      <c r="B150" s="12"/>
      <c r="D150" s="13"/>
      <c r="E150" s="13"/>
      <c r="F150" s="13"/>
      <c r="G150" s="13"/>
      <c r="H150" s="14"/>
      <c r="I150" s="14"/>
      <c r="J150" s="15" t="str">
        <f>IF($A150="","",(E150+F150))</f>
        <v/>
      </c>
      <c r="K150" s="16" t="str">
        <f>IF($A150="","",IFERROR((J150/D150),0))</f>
        <v/>
      </c>
      <c r="L150" s="17" t="str">
        <f>IF($A150="","",IFERROR(ROUND(((H150-I150)/E150),2),0))</f>
        <v/>
      </c>
      <c r="M150" s="15" t="str">
        <f>IF($A150="","",MAX(0,((D150-J150)-G150)))</f>
        <v/>
      </c>
    </row>
    <row r="151" spans="1:13" x14ac:dyDescent="0.25">
      <c r="A151" s="11"/>
      <c r="B151" s="12"/>
      <c r="D151" s="13"/>
      <c r="E151" s="13"/>
      <c r="F151" s="13"/>
      <c r="G151" s="13"/>
      <c r="H151" s="14"/>
      <c r="I151" s="14"/>
      <c r="J151" s="15" t="str">
        <f>IF($A151="","",(E151+F151))</f>
        <v/>
      </c>
      <c r="K151" s="16" t="str">
        <f>IF($A151="","",IFERROR((J151/D151),0))</f>
        <v/>
      </c>
      <c r="L151" s="17" t="str">
        <f>IF($A151="","",IFERROR(ROUND(((H151-I151)/E151),2),0))</f>
        <v/>
      </c>
      <c r="M151" s="15" t="str">
        <f>IF($A151="","",MAX(0,((D151-J151)-G151)))</f>
        <v/>
      </c>
    </row>
    <row r="152" spans="1:13" x14ac:dyDescent="0.25">
      <c r="A152" s="11"/>
      <c r="B152" s="12"/>
      <c r="D152" s="13"/>
      <c r="E152" s="13"/>
      <c r="F152" s="13"/>
      <c r="G152" s="13"/>
      <c r="H152" s="14"/>
      <c r="I152" s="14"/>
      <c r="J152" s="15" t="str">
        <f>IF($A152="","",(E152+F152))</f>
        <v/>
      </c>
      <c r="K152" s="16" t="str">
        <f>IF($A152="","",IFERROR((J152/D152),0))</f>
        <v/>
      </c>
      <c r="L152" s="17" t="str">
        <f>IF($A152="","",IFERROR(ROUND(((H152-I152)/E152),2),0))</f>
        <v/>
      </c>
      <c r="M152" s="15" t="str">
        <f>IF($A152="","",MAX(0,((D152-J152)-G152)))</f>
        <v/>
      </c>
    </row>
    <row r="153" spans="1:13" x14ac:dyDescent="0.25">
      <c r="A153" s="11"/>
      <c r="B153" s="12"/>
      <c r="D153" s="13"/>
      <c r="E153" s="13"/>
      <c r="F153" s="13"/>
      <c r="G153" s="13"/>
      <c r="H153" s="14"/>
      <c r="I153" s="14"/>
      <c r="J153" s="15" t="str">
        <f>IF($A153="","",(E153+F153))</f>
        <v/>
      </c>
      <c r="K153" s="16" t="str">
        <f>IF($A153="","",IFERROR((J153/D153),0))</f>
        <v/>
      </c>
      <c r="L153" s="17" t="str">
        <f>IF($A153="","",IFERROR(ROUND(((H153-I153)/E153),2),0))</f>
        <v/>
      </c>
      <c r="M153" s="15" t="str">
        <f>IF($A153="","",MAX(0,((D153-J153)-G153)))</f>
        <v/>
      </c>
    </row>
    <row r="154" spans="1:13" x14ac:dyDescent="0.25">
      <c r="A154" s="11"/>
      <c r="B154" s="12"/>
      <c r="D154" s="13"/>
      <c r="E154" s="13"/>
      <c r="F154" s="13"/>
      <c r="G154" s="13"/>
      <c r="H154" s="14"/>
      <c r="I154" s="14"/>
      <c r="J154" s="15" t="str">
        <f>IF($A154="","",(E154+F154))</f>
        <v/>
      </c>
      <c r="K154" s="16" t="str">
        <f>IF($A154="","",IFERROR((J154/D154),0))</f>
        <v/>
      </c>
      <c r="L154" s="17" t="str">
        <f>IF($A154="","",IFERROR(ROUND(((H154-I154)/E154),2),0))</f>
        <v/>
      </c>
      <c r="M154" s="15" t="str">
        <f>IF($A154="","",MAX(0,((D154-J154)-G154)))</f>
        <v/>
      </c>
    </row>
    <row r="155" spans="1:13" x14ac:dyDescent="0.25">
      <c r="A155" s="11"/>
      <c r="B155" s="12"/>
      <c r="D155" s="13"/>
      <c r="E155" s="13"/>
      <c r="F155" s="13"/>
      <c r="G155" s="13"/>
      <c r="H155" s="14"/>
      <c r="I155" s="14"/>
      <c r="J155" s="15" t="str">
        <f>IF($A155="","",(E155+F155))</f>
        <v/>
      </c>
      <c r="K155" s="16" t="str">
        <f>IF($A155="","",IFERROR((J155/D155),0))</f>
        <v/>
      </c>
      <c r="L155" s="17" t="str">
        <f>IF($A155="","",IFERROR(ROUND(((H155-I155)/E155),2),0))</f>
        <v/>
      </c>
      <c r="M155" s="15" t="str">
        <f>IF($A155="","",MAX(0,((D155-J155)-G155)))</f>
        <v/>
      </c>
    </row>
    <row r="156" spans="1:13" x14ac:dyDescent="0.25">
      <c r="A156" s="11"/>
      <c r="B156" s="12"/>
      <c r="D156" s="13"/>
      <c r="E156" s="13"/>
      <c r="F156" s="13"/>
      <c r="G156" s="13"/>
      <c r="H156" s="14"/>
      <c r="I156" s="14"/>
      <c r="J156" s="15" t="str">
        <f>IF($A156="","",(E156+F156))</f>
        <v/>
      </c>
      <c r="K156" s="16" t="str">
        <f>IF($A156="","",IFERROR((J156/D156),0))</f>
        <v/>
      </c>
      <c r="L156" s="17" t="str">
        <f>IF($A156="","",IFERROR(ROUND(((H156-I156)/E156),2),0))</f>
        <v/>
      </c>
      <c r="M156" s="15" t="str">
        <f>IF($A156="","",MAX(0,((D156-J156)-G156)))</f>
        <v/>
      </c>
    </row>
    <row r="157" spans="1:13" x14ac:dyDescent="0.25">
      <c r="A157" s="11"/>
      <c r="B157" s="12"/>
      <c r="D157" s="13"/>
      <c r="E157" s="13"/>
      <c r="F157" s="13"/>
      <c r="G157" s="13"/>
      <c r="H157" s="14"/>
      <c r="I157" s="14"/>
      <c r="J157" s="15" t="str">
        <f>IF($A157="","",(E157+F157))</f>
        <v/>
      </c>
      <c r="K157" s="16" t="str">
        <f>IF($A157="","",IFERROR((J157/D157),0))</f>
        <v/>
      </c>
      <c r="L157" s="17" t="str">
        <f>IF($A157="","",IFERROR(ROUND(((H157-I157)/E157),2),0))</f>
        <v/>
      </c>
      <c r="M157" s="15" t="str">
        <f>IF($A157="","",MAX(0,((D157-J157)-G157)))</f>
        <v/>
      </c>
    </row>
    <row r="158" spans="1:13" x14ac:dyDescent="0.25">
      <c r="A158" s="11"/>
      <c r="B158" s="12"/>
      <c r="D158" s="13"/>
      <c r="E158" s="13"/>
      <c r="F158" s="13"/>
      <c r="G158" s="13"/>
      <c r="H158" s="14"/>
      <c r="I158" s="14"/>
      <c r="J158" s="15" t="str">
        <f>IF($A158="","",(E158+F158))</f>
        <v/>
      </c>
      <c r="K158" s="16" t="str">
        <f>IF($A158="","",IFERROR((J158/D158),0))</f>
        <v/>
      </c>
      <c r="L158" s="17" t="str">
        <f>IF($A158="","",IFERROR(ROUND(((H158-I158)/E158),2),0))</f>
        <v/>
      </c>
      <c r="M158" s="15" t="str">
        <f>IF($A158="","",MAX(0,((D158-J158)-G158)))</f>
        <v/>
      </c>
    </row>
    <row r="159" spans="1:13" x14ac:dyDescent="0.25">
      <c r="A159" s="11"/>
      <c r="B159" s="12"/>
      <c r="D159" s="13"/>
      <c r="E159" s="13"/>
      <c r="F159" s="13"/>
      <c r="G159" s="13"/>
      <c r="H159" s="14"/>
      <c r="I159" s="14"/>
      <c r="J159" s="15" t="str">
        <f>IF($A159="","",(E159+F159))</f>
        <v/>
      </c>
      <c r="K159" s="16" t="str">
        <f>IF($A159="","",IFERROR((J159/D159),0))</f>
        <v/>
      </c>
      <c r="L159" s="17" t="str">
        <f>IF($A159="","",IFERROR(ROUND(((H159-I159)/E159),2),0))</f>
        <v/>
      </c>
      <c r="M159" s="15" t="str">
        <f>IF($A159="","",MAX(0,((D159-J159)-G159)))</f>
        <v/>
      </c>
    </row>
    <row r="160" spans="1:13" x14ac:dyDescent="0.25">
      <c r="A160" s="11"/>
      <c r="B160" s="12"/>
      <c r="D160" s="13"/>
      <c r="E160" s="13"/>
      <c r="F160" s="13"/>
      <c r="G160" s="13"/>
      <c r="H160" s="14"/>
      <c r="I160" s="14"/>
      <c r="J160" s="15" t="str">
        <f>IF($A160="","",(E160+F160))</f>
        <v/>
      </c>
      <c r="K160" s="16" t="str">
        <f>IF($A160="","",IFERROR((J160/D160),0))</f>
        <v/>
      </c>
      <c r="L160" s="17" t="str">
        <f>IF($A160="","",IFERROR(ROUND(((H160-I160)/E160),2),0))</f>
        <v/>
      </c>
      <c r="M160" s="15" t="str">
        <f>IF($A160="","",MAX(0,((D160-J160)-G160)))</f>
        <v/>
      </c>
    </row>
    <row r="161" spans="1:13" x14ac:dyDescent="0.25">
      <c r="A161" s="11"/>
      <c r="B161" s="12"/>
      <c r="D161" s="13"/>
      <c r="E161" s="13"/>
      <c r="F161" s="13"/>
      <c r="G161" s="13"/>
      <c r="H161" s="14"/>
      <c r="I161" s="14"/>
      <c r="J161" s="15" t="str">
        <f>IF($A161="","",(E161+F161))</f>
        <v/>
      </c>
      <c r="K161" s="16" t="str">
        <f>IF($A161="","",IFERROR((J161/D161),0))</f>
        <v/>
      </c>
      <c r="L161" s="17" t="str">
        <f>IF($A161="","",IFERROR(ROUND(((H161-I161)/E161),2),0))</f>
        <v/>
      </c>
      <c r="M161" s="15" t="str">
        <f>IF($A161="","",MAX(0,((D161-J161)-G161)))</f>
        <v/>
      </c>
    </row>
    <row r="162" spans="1:13" x14ac:dyDescent="0.25">
      <c r="A162" s="11"/>
      <c r="B162" s="12"/>
      <c r="D162" s="13"/>
      <c r="E162" s="13"/>
      <c r="F162" s="13"/>
      <c r="G162" s="13"/>
      <c r="H162" s="14"/>
      <c r="I162" s="14"/>
      <c r="J162" s="15" t="str">
        <f>IF($A162="","",(E162+F162))</f>
        <v/>
      </c>
      <c r="K162" s="16" t="str">
        <f>IF($A162="","",IFERROR((J162/D162),0))</f>
        <v/>
      </c>
      <c r="L162" s="17" t="str">
        <f>IF($A162="","",IFERROR(ROUND(((H162-I162)/E162),2),0))</f>
        <v/>
      </c>
      <c r="M162" s="15" t="str">
        <f>IF($A162="","",MAX(0,((D162-J162)-G162)))</f>
        <v/>
      </c>
    </row>
    <row r="163" spans="1:13" x14ac:dyDescent="0.25">
      <c r="A163" s="11"/>
      <c r="B163" s="12"/>
      <c r="D163" s="13"/>
      <c r="E163" s="13"/>
      <c r="F163" s="13"/>
      <c r="G163" s="13"/>
      <c r="H163" s="14"/>
      <c r="I163" s="14"/>
      <c r="J163" s="15" t="str">
        <f>IF($A163="","",(E163+F163))</f>
        <v/>
      </c>
      <c r="K163" s="16" t="str">
        <f>IF($A163="","",IFERROR((J163/D163),0))</f>
        <v/>
      </c>
      <c r="L163" s="17" t="str">
        <f>IF($A163="","",IFERROR(ROUND(((H163-I163)/E163),2),0))</f>
        <v/>
      </c>
      <c r="M163" s="15" t="str">
        <f>IF($A163="","",MAX(0,((D163-J163)-G163)))</f>
        <v/>
      </c>
    </row>
    <row r="164" spans="1:13" x14ac:dyDescent="0.25">
      <c r="A164" s="11"/>
      <c r="B164" s="12"/>
      <c r="D164" s="13"/>
      <c r="E164" s="13"/>
      <c r="F164" s="13"/>
      <c r="G164" s="13"/>
      <c r="H164" s="14"/>
      <c r="I164" s="14"/>
      <c r="J164" s="15" t="str">
        <f>IF($A164="","",(E164+F164))</f>
        <v/>
      </c>
      <c r="K164" s="16" t="str">
        <f>IF($A164="","",IFERROR((J164/D164),0))</f>
        <v/>
      </c>
      <c r="L164" s="17" t="str">
        <f>IF($A164="","",IFERROR(ROUND(((H164-I164)/E164),2),0))</f>
        <v/>
      </c>
      <c r="M164" s="15" t="str">
        <f>IF($A164="","",MAX(0,((D164-J164)-G164)))</f>
        <v/>
      </c>
    </row>
    <row r="165" spans="1:13" x14ac:dyDescent="0.25">
      <c r="A165" s="11"/>
      <c r="B165" s="12"/>
      <c r="D165" s="13"/>
      <c r="E165" s="13"/>
      <c r="F165" s="13"/>
      <c r="G165" s="13"/>
      <c r="H165" s="14"/>
      <c r="I165" s="14"/>
      <c r="J165" s="15" t="str">
        <f>IF($A165="","",(E165+F165))</f>
        <v/>
      </c>
      <c r="K165" s="16" t="str">
        <f>IF($A165="","",IFERROR((J165/D165),0))</f>
        <v/>
      </c>
      <c r="L165" s="17" t="str">
        <f>IF($A165="","",IFERROR(ROUND(((H165-I165)/E165),2),0))</f>
        <v/>
      </c>
      <c r="M165" s="15" t="str">
        <f>IF($A165="","",MAX(0,((D165-J165)-G165)))</f>
        <v/>
      </c>
    </row>
    <row r="166" spans="1:13" x14ac:dyDescent="0.25">
      <c r="A166" s="11"/>
      <c r="B166" s="12"/>
      <c r="D166" s="13"/>
      <c r="E166" s="13"/>
      <c r="F166" s="13"/>
      <c r="G166" s="13"/>
      <c r="H166" s="14"/>
      <c r="I166" s="14"/>
      <c r="J166" s="15" t="str">
        <f>IF($A166="","",(E166+F166))</f>
        <v/>
      </c>
      <c r="K166" s="16" t="str">
        <f>IF($A166="","",IFERROR((J166/D166),0))</f>
        <v/>
      </c>
      <c r="L166" s="17" t="str">
        <f>IF($A166="","",IFERROR(ROUND(((H166-I166)/E166),2),0))</f>
        <v/>
      </c>
      <c r="M166" s="15" t="str">
        <f>IF($A166="","",MAX(0,((D166-J166)-G166)))</f>
        <v/>
      </c>
    </row>
    <row r="167" spans="1:13" x14ac:dyDescent="0.25">
      <c r="A167" s="11"/>
      <c r="B167" s="12"/>
      <c r="D167" s="13"/>
      <c r="E167" s="13"/>
      <c r="F167" s="13"/>
      <c r="G167" s="13"/>
      <c r="H167" s="14"/>
      <c r="I167" s="14"/>
      <c r="J167" s="15" t="str">
        <f>IF($A167="","",(E167+F167))</f>
        <v/>
      </c>
      <c r="K167" s="16" t="str">
        <f>IF($A167="","",IFERROR((J167/D167),0))</f>
        <v/>
      </c>
      <c r="L167" s="17" t="str">
        <f>IF($A167="","",IFERROR(ROUND(((H167-I167)/E167),2),0))</f>
        <v/>
      </c>
      <c r="M167" s="15" t="str">
        <f>IF($A167="","",MAX(0,((D167-J167)-G167)))</f>
        <v/>
      </c>
    </row>
    <row r="168" spans="1:13" x14ac:dyDescent="0.25">
      <c r="A168" s="11"/>
      <c r="B168" s="12"/>
      <c r="D168" s="13"/>
      <c r="E168" s="13"/>
      <c r="F168" s="13"/>
      <c r="G168" s="13"/>
      <c r="H168" s="14"/>
      <c r="I168" s="14"/>
      <c r="J168" s="15" t="str">
        <f>IF($A168="","",(E168+F168))</f>
        <v/>
      </c>
      <c r="K168" s="16" t="str">
        <f>IF($A168="","",IFERROR((J168/D168),0))</f>
        <v/>
      </c>
      <c r="L168" s="17" t="str">
        <f>IF($A168="","",IFERROR(ROUND(((H168-I168)/E168),2),0))</f>
        <v/>
      </c>
      <c r="M168" s="15" t="str">
        <f>IF($A168="","",MAX(0,((D168-J168)-G168)))</f>
        <v/>
      </c>
    </row>
    <row r="169" spans="1:13" x14ac:dyDescent="0.25">
      <c r="A169" s="11"/>
      <c r="B169" s="12"/>
      <c r="D169" s="13"/>
      <c r="E169" s="13"/>
      <c r="F169" s="13"/>
      <c r="G169" s="13"/>
      <c r="H169" s="14"/>
      <c r="I169" s="14"/>
      <c r="J169" s="15" t="str">
        <f>IF($A169="","",(E169+F169))</f>
        <v/>
      </c>
      <c r="K169" s="16" t="str">
        <f>IF($A169="","",IFERROR((J169/D169),0))</f>
        <v/>
      </c>
      <c r="L169" s="17" t="str">
        <f>IF($A169="","",IFERROR(ROUND(((H169-I169)/E169),2),0))</f>
        <v/>
      </c>
      <c r="M169" s="15" t="str">
        <f>IF($A169="","",MAX(0,((D169-J169)-G169)))</f>
        <v/>
      </c>
    </row>
    <row r="170" spans="1:13" x14ac:dyDescent="0.25">
      <c r="A170" s="11"/>
      <c r="B170" s="12"/>
      <c r="D170" s="13"/>
      <c r="E170" s="13"/>
      <c r="F170" s="13"/>
      <c r="G170" s="13"/>
      <c r="H170" s="14"/>
      <c r="I170" s="14"/>
      <c r="J170" s="15" t="str">
        <f>IF($A170="","",(E170+F170))</f>
        <v/>
      </c>
      <c r="K170" s="16" t="str">
        <f>IF($A170="","",IFERROR((J170/D170),0))</f>
        <v/>
      </c>
      <c r="L170" s="17" t="str">
        <f>IF($A170="","",IFERROR(ROUND(((H170-I170)/E170),2),0))</f>
        <v/>
      </c>
      <c r="M170" s="15" t="str">
        <f>IF($A170="","",MAX(0,((D170-J170)-G170)))</f>
        <v/>
      </c>
    </row>
    <row r="171" spans="1:13" x14ac:dyDescent="0.25">
      <c r="A171" s="11"/>
      <c r="B171" s="12"/>
      <c r="D171" s="13"/>
      <c r="E171" s="13"/>
      <c r="F171" s="13"/>
      <c r="G171" s="13"/>
      <c r="H171" s="14"/>
      <c r="I171" s="14"/>
      <c r="J171" s="15" t="str">
        <f>IF($A171="","",(E171+F171))</f>
        <v/>
      </c>
      <c r="K171" s="16" t="str">
        <f>IF($A171="","",IFERROR((J171/D171),0))</f>
        <v/>
      </c>
      <c r="L171" s="17" t="str">
        <f>IF($A171="","",IFERROR(ROUND(((H171-I171)/E171),2),0))</f>
        <v/>
      </c>
      <c r="M171" s="15" t="str">
        <f>IF($A171="","",MAX(0,((D171-J171)-G171)))</f>
        <v/>
      </c>
    </row>
    <row r="172" spans="1:13" x14ac:dyDescent="0.25">
      <c r="A172" s="11"/>
      <c r="B172" s="12"/>
      <c r="D172" s="13"/>
      <c r="E172" s="13"/>
      <c r="F172" s="13"/>
      <c r="G172" s="13"/>
      <c r="H172" s="14"/>
      <c r="I172" s="14"/>
      <c r="J172" s="15" t="str">
        <f>IF($A172="","",(E172+F172))</f>
        <v/>
      </c>
      <c r="K172" s="16" t="str">
        <f>IF($A172="","",IFERROR((J172/D172),0))</f>
        <v/>
      </c>
      <c r="L172" s="17" t="str">
        <f>IF($A172="","",IFERROR(ROUND(((H172-I172)/E172),2),0))</f>
        <v/>
      </c>
      <c r="M172" s="15" t="str">
        <f>IF($A172="","",MAX(0,((D172-J172)-G172)))</f>
        <v/>
      </c>
    </row>
    <row r="173" spans="1:13" x14ac:dyDescent="0.25">
      <c r="A173" s="11"/>
      <c r="B173" s="12"/>
      <c r="D173" s="13"/>
      <c r="E173" s="13"/>
      <c r="F173" s="13"/>
      <c r="G173" s="13"/>
      <c r="H173" s="14"/>
      <c r="I173" s="14"/>
      <c r="J173" s="15" t="str">
        <f>IF($A173="","",(E173+F173))</f>
        <v/>
      </c>
      <c r="K173" s="16" t="str">
        <f>IF($A173="","",IFERROR((J173/D173),0))</f>
        <v/>
      </c>
      <c r="L173" s="17" t="str">
        <f>IF($A173="","",IFERROR(ROUND(((H173-I173)/E173),2),0))</f>
        <v/>
      </c>
      <c r="M173" s="15" t="str">
        <f>IF($A173="","",MAX(0,((D173-J173)-G173)))</f>
        <v/>
      </c>
    </row>
    <row r="174" spans="1:13" x14ac:dyDescent="0.25">
      <c r="A174" s="11"/>
      <c r="B174" s="12"/>
      <c r="D174" s="13"/>
      <c r="E174" s="13"/>
      <c r="F174" s="13"/>
      <c r="G174" s="13"/>
      <c r="H174" s="14"/>
      <c r="I174" s="14"/>
      <c r="J174" s="15" t="str">
        <f>IF($A174="","",(E174+F174))</f>
        <v/>
      </c>
      <c r="K174" s="16" t="str">
        <f>IF($A174="","",IFERROR((J174/D174),0))</f>
        <v/>
      </c>
      <c r="L174" s="17" t="str">
        <f>IF($A174="","",IFERROR(ROUND(((H174-I174)/E174),2),0))</f>
        <v/>
      </c>
      <c r="M174" s="15" t="str">
        <f>IF($A174="","",MAX(0,((D174-J174)-G174)))</f>
        <v/>
      </c>
    </row>
    <row r="175" spans="1:13" x14ac:dyDescent="0.25">
      <c r="A175" s="11"/>
      <c r="B175" s="12"/>
      <c r="D175" s="13"/>
      <c r="E175" s="13"/>
      <c r="F175" s="13"/>
      <c r="G175" s="13"/>
      <c r="H175" s="14"/>
      <c r="I175" s="14"/>
      <c r="J175" s="15" t="str">
        <f>IF($A175="","",(E175+F175))</f>
        <v/>
      </c>
      <c r="K175" s="16" t="str">
        <f>IF($A175="","",IFERROR((J175/D175),0))</f>
        <v/>
      </c>
      <c r="L175" s="17" t="str">
        <f>IF($A175="","",IFERROR(ROUND(((H175-I175)/E175),2),0))</f>
        <v/>
      </c>
      <c r="M175" s="15" t="str">
        <f>IF($A175="","",MAX(0,((D175-J175)-G175)))</f>
        <v/>
      </c>
    </row>
    <row r="176" spans="1:13" x14ac:dyDescent="0.25">
      <c r="A176" s="11"/>
      <c r="B176" s="12"/>
      <c r="D176" s="13"/>
      <c r="E176" s="13"/>
      <c r="F176" s="13"/>
      <c r="G176" s="13"/>
      <c r="H176" s="14"/>
      <c r="I176" s="14"/>
      <c r="J176" s="15" t="str">
        <f>IF($A176="","",(E176+F176))</f>
        <v/>
      </c>
      <c r="K176" s="16" t="str">
        <f>IF($A176="","",IFERROR((J176/D176),0))</f>
        <v/>
      </c>
      <c r="L176" s="17" t="str">
        <f>IF($A176="","",IFERROR(ROUND(((H176-I176)/E176),2),0))</f>
        <v/>
      </c>
      <c r="M176" s="15" t="str">
        <f>IF($A176="","",MAX(0,((D176-J176)-G176)))</f>
        <v/>
      </c>
    </row>
    <row r="177" spans="1:13" x14ac:dyDescent="0.25">
      <c r="A177" s="11"/>
      <c r="B177" s="12"/>
      <c r="D177" s="13"/>
      <c r="E177" s="13"/>
      <c r="F177" s="13"/>
      <c r="G177" s="13"/>
      <c r="H177" s="14"/>
      <c r="I177" s="14"/>
      <c r="J177" s="15" t="str">
        <f>IF($A177="","",(E177+F177))</f>
        <v/>
      </c>
      <c r="K177" s="16" t="str">
        <f>IF($A177="","",IFERROR((J177/D177),0))</f>
        <v/>
      </c>
      <c r="L177" s="17" t="str">
        <f>IF($A177="","",IFERROR(ROUND(((H177-I177)/E177),2),0))</f>
        <v/>
      </c>
      <c r="M177" s="15" t="str">
        <f>IF($A177="","",MAX(0,((D177-J177)-G177)))</f>
        <v/>
      </c>
    </row>
    <row r="178" spans="1:13" x14ac:dyDescent="0.25">
      <c r="A178" s="11"/>
      <c r="B178" s="12"/>
      <c r="D178" s="13"/>
      <c r="E178" s="13"/>
      <c r="F178" s="13"/>
      <c r="G178" s="13"/>
      <c r="H178" s="14"/>
      <c r="I178" s="14"/>
      <c r="J178" s="15" t="str">
        <f>IF($A178="","",(E178+F178))</f>
        <v/>
      </c>
      <c r="K178" s="16" t="str">
        <f>IF($A178="","",IFERROR((J178/D178),0))</f>
        <v/>
      </c>
      <c r="L178" s="17" t="str">
        <f>IF($A178="","",IFERROR(ROUND(((H178-I178)/E178),2),0))</f>
        <v/>
      </c>
      <c r="M178" s="15" t="str">
        <f>IF($A178="","",MAX(0,((D178-J178)-G178)))</f>
        <v/>
      </c>
    </row>
    <row r="179" spans="1:13" x14ac:dyDescent="0.25">
      <c r="A179" s="11"/>
      <c r="B179" s="12"/>
      <c r="D179" s="13"/>
      <c r="E179" s="13"/>
      <c r="F179" s="13"/>
      <c r="G179" s="13"/>
      <c r="H179" s="14"/>
      <c r="I179" s="14"/>
      <c r="J179" s="15" t="str">
        <f>IF($A179="","",(E179+F179))</f>
        <v/>
      </c>
      <c r="K179" s="16" t="str">
        <f>IF($A179="","",IFERROR((J179/D179),0))</f>
        <v/>
      </c>
      <c r="L179" s="17" t="str">
        <f>IF($A179="","",IFERROR(ROUND(((H179-I179)/E179),2),0))</f>
        <v/>
      </c>
      <c r="M179" s="15" t="str">
        <f>IF($A179="","",MAX(0,((D179-J179)-G179)))</f>
        <v/>
      </c>
    </row>
    <row r="180" spans="1:13" x14ac:dyDescent="0.25">
      <c r="A180" s="11"/>
      <c r="B180" s="12"/>
      <c r="D180" s="13"/>
      <c r="E180" s="13"/>
      <c r="F180" s="13"/>
      <c r="G180" s="13"/>
      <c r="H180" s="14"/>
      <c r="I180" s="14"/>
      <c r="J180" s="15" t="str">
        <f>IF($A180="","",(E180+F180))</f>
        <v/>
      </c>
      <c r="K180" s="16" t="str">
        <f>IF($A180="","",IFERROR((J180/D180),0))</f>
        <v/>
      </c>
      <c r="L180" s="17" t="str">
        <f>IF($A180="","",IFERROR(ROUND(((H180-I180)/E180),2),0))</f>
        <v/>
      </c>
      <c r="M180" s="15" t="str">
        <f>IF($A180="","",MAX(0,((D180-J180)-G180)))</f>
        <v/>
      </c>
    </row>
    <row r="181" spans="1:13" x14ac:dyDescent="0.25">
      <c r="A181" s="11"/>
      <c r="B181" s="12"/>
      <c r="D181" s="13"/>
      <c r="E181" s="13"/>
      <c r="F181" s="13"/>
      <c r="G181" s="13"/>
      <c r="H181" s="14"/>
      <c r="I181" s="14"/>
      <c r="J181" s="15" t="str">
        <f>IF($A181="","",(E181+F181))</f>
        <v/>
      </c>
      <c r="K181" s="16" t="str">
        <f>IF($A181="","",IFERROR((J181/D181),0))</f>
        <v/>
      </c>
      <c r="L181" s="17" t="str">
        <f>IF($A181="","",IFERROR(ROUND(((H181-I181)/E181),2),0))</f>
        <v/>
      </c>
      <c r="M181" s="15" t="str">
        <f>IF($A181="","",MAX(0,((D181-J181)-G181)))</f>
        <v/>
      </c>
    </row>
    <row r="182" spans="1:13" x14ac:dyDescent="0.25">
      <c r="A182" s="11"/>
      <c r="B182" s="12"/>
      <c r="D182" s="13"/>
      <c r="E182" s="13"/>
      <c r="F182" s="13"/>
      <c r="G182" s="13"/>
      <c r="H182" s="14"/>
      <c r="I182" s="14"/>
      <c r="J182" s="15" t="str">
        <f>IF($A182="","",(E182+F182))</f>
        <v/>
      </c>
      <c r="K182" s="16" t="str">
        <f>IF($A182="","",IFERROR((J182/D182),0))</f>
        <v/>
      </c>
      <c r="L182" s="17" t="str">
        <f>IF($A182="","",IFERROR(ROUND(((H182-I182)/E182),2),0))</f>
        <v/>
      </c>
      <c r="M182" s="15" t="str">
        <f>IF($A182="","",MAX(0,((D182-J182)-G182)))</f>
        <v/>
      </c>
    </row>
    <row r="183" spans="1:13" x14ac:dyDescent="0.25">
      <c r="A183" s="11"/>
      <c r="B183" s="12"/>
      <c r="D183" s="13"/>
      <c r="E183" s="13"/>
      <c r="F183" s="13"/>
      <c r="G183" s="13"/>
      <c r="H183" s="14"/>
      <c r="I183" s="14"/>
      <c r="J183" s="15" t="str">
        <f>IF($A183="","",(E183+F183))</f>
        <v/>
      </c>
      <c r="K183" s="16" t="str">
        <f>IF($A183="","",IFERROR((J183/D183),0))</f>
        <v/>
      </c>
      <c r="L183" s="17" t="str">
        <f>IF($A183="","",IFERROR(ROUND(((H183-I183)/E183),2),0))</f>
        <v/>
      </c>
      <c r="M183" s="15" t="str">
        <f>IF($A183="","",MAX(0,((D183-J183)-G183)))</f>
        <v/>
      </c>
    </row>
    <row r="184" spans="1:13" x14ac:dyDescent="0.25">
      <c r="A184" s="11"/>
      <c r="B184" s="12"/>
      <c r="D184" s="13"/>
      <c r="E184" s="13"/>
      <c r="F184" s="13"/>
      <c r="G184" s="13"/>
      <c r="H184" s="14"/>
      <c r="I184" s="14"/>
      <c r="J184" s="15" t="str">
        <f>IF($A184="","",(E184+F184))</f>
        <v/>
      </c>
      <c r="K184" s="16" t="str">
        <f>IF($A184="","",IFERROR((J184/D184),0))</f>
        <v/>
      </c>
      <c r="L184" s="17" t="str">
        <f>IF($A184="","",IFERROR(ROUND(((H184-I184)/E184),2),0))</f>
        <v/>
      </c>
      <c r="M184" s="15" t="str">
        <f>IF($A184="","",MAX(0,((D184-J184)-G184)))</f>
        <v/>
      </c>
    </row>
    <row r="185" spans="1:13" x14ac:dyDescent="0.25">
      <c r="A185" s="11"/>
      <c r="B185" s="12"/>
      <c r="D185" s="13"/>
      <c r="E185" s="13"/>
      <c r="F185" s="13"/>
      <c r="G185" s="13"/>
      <c r="H185" s="14"/>
      <c r="I185" s="14"/>
      <c r="J185" s="15" t="str">
        <f>IF($A185="","",(E185+F185))</f>
        <v/>
      </c>
      <c r="K185" s="16" t="str">
        <f>IF($A185="","",IFERROR((J185/D185),0))</f>
        <v/>
      </c>
      <c r="L185" s="17" t="str">
        <f>IF($A185="","",IFERROR(ROUND(((H185-I185)/E185),2),0))</f>
        <v/>
      </c>
      <c r="M185" s="15" t="str">
        <f>IF($A185="","",MAX(0,((D185-J185)-G185)))</f>
        <v/>
      </c>
    </row>
    <row r="186" spans="1:13" x14ac:dyDescent="0.25">
      <c r="A186" s="11"/>
      <c r="B186" s="12"/>
      <c r="D186" s="13"/>
      <c r="E186" s="13"/>
      <c r="F186" s="13"/>
      <c r="G186" s="13"/>
      <c r="H186" s="14"/>
      <c r="I186" s="14"/>
      <c r="J186" s="15" t="str">
        <f>IF($A186="","",(E186+F186))</f>
        <v/>
      </c>
      <c r="K186" s="16" t="str">
        <f>IF($A186="","",IFERROR((J186/D186),0))</f>
        <v/>
      </c>
      <c r="L186" s="17" t="str">
        <f>IF($A186="","",IFERROR(ROUND(((H186-I186)/E186),2),0))</f>
        <v/>
      </c>
      <c r="M186" s="15" t="str">
        <f>IF($A186="","",MAX(0,((D186-J186)-G186)))</f>
        <v/>
      </c>
    </row>
    <row r="187" spans="1:13" x14ac:dyDescent="0.25">
      <c r="A187" s="11"/>
      <c r="B187" s="12"/>
      <c r="D187" s="13"/>
      <c r="E187" s="13"/>
      <c r="F187" s="13"/>
      <c r="G187" s="13"/>
      <c r="H187" s="14"/>
      <c r="I187" s="14"/>
      <c r="J187" s="15" t="str">
        <f>IF($A187="","",(E187+F187))</f>
        <v/>
      </c>
      <c r="K187" s="16" t="str">
        <f>IF($A187="","",IFERROR((J187/D187),0))</f>
        <v/>
      </c>
      <c r="L187" s="17" t="str">
        <f>IF($A187="","",IFERROR(ROUND(((H187-I187)/E187),2),0))</f>
        <v/>
      </c>
      <c r="M187" s="15" t="str">
        <f>IF($A187="","",MAX(0,((D187-J187)-G187)))</f>
        <v/>
      </c>
    </row>
    <row r="188" spans="1:13" x14ac:dyDescent="0.25">
      <c r="A188" s="11"/>
      <c r="B188" s="12"/>
      <c r="D188" s="13"/>
      <c r="E188" s="13"/>
      <c r="F188" s="13"/>
      <c r="G188" s="13"/>
      <c r="H188" s="14"/>
      <c r="I188" s="14"/>
      <c r="J188" s="15" t="str">
        <f>IF($A188="","",(E188+F188))</f>
        <v/>
      </c>
      <c r="K188" s="16" t="str">
        <f>IF($A188="","",IFERROR((J188/D188),0))</f>
        <v/>
      </c>
      <c r="L188" s="17" t="str">
        <f>IF($A188="","",IFERROR(ROUND(((H188-I188)/E188),2),0))</f>
        <v/>
      </c>
      <c r="M188" s="15" t="str">
        <f>IF($A188="","",MAX(0,((D188-J188)-G188)))</f>
        <v/>
      </c>
    </row>
    <row r="189" spans="1:13" x14ac:dyDescent="0.25">
      <c r="A189" s="11"/>
      <c r="B189" s="12"/>
      <c r="D189" s="13"/>
      <c r="E189" s="13"/>
      <c r="F189" s="13"/>
      <c r="G189" s="13"/>
      <c r="H189" s="14"/>
      <c r="I189" s="14"/>
      <c r="J189" s="15" t="str">
        <f>IF($A189="","",(E189+F189))</f>
        <v/>
      </c>
      <c r="K189" s="16" t="str">
        <f>IF($A189="","",IFERROR((J189/D189),0))</f>
        <v/>
      </c>
      <c r="L189" s="17" t="str">
        <f>IF($A189="","",IFERROR(ROUND(((H189-I189)/E189),2),0))</f>
        <v/>
      </c>
      <c r="M189" s="15" t="str">
        <f>IF($A189="","",MAX(0,((D189-J189)-G189)))</f>
        <v/>
      </c>
    </row>
    <row r="190" spans="1:13" x14ac:dyDescent="0.25">
      <c r="A190" s="11"/>
      <c r="B190" s="12"/>
      <c r="D190" s="13"/>
      <c r="E190" s="13"/>
      <c r="F190" s="13"/>
      <c r="G190" s="13"/>
      <c r="H190" s="14"/>
      <c r="I190" s="14"/>
      <c r="J190" s="15" t="str">
        <f>IF($A190="","",(E190+F190))</f>
        <v/>
      </c>
      <c r="K190" s="16" t="str">
        <f>IF($A190="","",IFERROR((J190/D190),0))</f>
        <v/>
      </c>
      <c r="L190" s="17" t="str">
        <f>IF($A190="","",IFERROR(ROUND(((H190-I190)/E190),2),0))</f>
        <v/>
      </c>
      <c r="M190" s="15" t="str">
        <f>IF($A190="","",MAX(0,((D190-J190)-G190)))</f>
        <v/>
      </c>
    </row>
    <row r="191" spans="1:13" x14ac:dyDescent="0.25">
      <c r="A191" s="11"/>
      <c r="B191" s="12"/>
      <c r="D191" s="13"/>
      <c r="E191" s="13"/>
      <c r="F191" s="13"/>
      <c r="G191" s="13"/>
      <c r="H191" s="14"/>
      <c r="I191" s="14"/>
      <c r="J191" s="15" t="str">
        <f>IF($A191="","",(E191+F191))</f>
        <v/>
      </c>
      <c r="K191" s="16" t="str">
        <f>IF($A191="","",IFERROR((J191/D191),0))</f>
        <v/>
      </c>
      <c r="L191" s="17" t="str">
        <f>IF($A191="","",IFERROR(ROUND(((H191-I191)/E191),2),0))</f>
        <v/>
      </c>
      <c r="M191" s="15" t="str">
        <f>IF($A191="","",MAX(0,((D191-J191)-G191)))</f>
        <v/>
      </c>
    </row>
    <row r="192" spans="1:13" x14ac:dyDescent="0.25">
      <c r="A192" s="11"/>
      <c r="B192" s="12"/>
      <c r="D192" s="13"/>
      <c r="E192" s="13"/>
      <c r="F192" s="13"/>
      <c r="G192" s="13"/>
      <c r="H192" s="14"/>
      <c r="I192" s="14"/>
      <c r="J192" s="15" t="str">
        <f>IF($A192="","",(E192+F192))</f>
        <v/>
      </c>
      <c r="K192" s="16" t="str">
        <f>IF($A192="","",IFERROR((J192/D192),0))</f>
        <v/>
      </c>
      <c r="L192" s="17" t="str">
        <f>IF($A192="","",IFERROR(ROUND(((H192-I192)/E192),2),0))</f>
        <v/>
      </c>
      <c r="M192" s="15" t="str">
        <f>IF($A192="","",MAX(0,((D192-J192)-G192)))</f>
        <v/>
      </c>
    </row>
    <row r="193" spans="1:13" x14ac:dyDescent="0.25">
      <c r="A193" s="11"/>
      <c r="B193" s="12"/>
      <c r="D193" s="13"/>
      <c r="E193" s="13"/>
      <c r="F193" s="13"/>
      <c r="G193" s="13"/>
      <c r="H193" s="14"/>
      <c r="I193" s="14"/>
      <c r="J193" s="15" t="str">
        <f>IF($A193="","",(E193+F193))</f>
        <v/>
      </c>
      <c r="K193" s="16" t="str">
        <f>IF($A193="","",IFERROR((J193/D193),0))</f>
        <v/>
      </c>
      <c r="L193" s="17" t="str">
        <f>IF($A193="","",IFERROR(ROUND(((H193-I193)/E193),2),0))</f>
        <v/>
      </c>
      <c r="M193" s="15" t="str">
        <f>IF($A193="","",MAX(0,((D193-J193)-G193)))</f>
        <v/>
      </c>
    </row>
    <row r="194" spans="1:13" x14ac:dyDescent="0.25">
      <c r="A194" s="11"/>
      <c r="B194" s="12"/>
      <c r="D194" s="13"/>
      <c r="E194" s="13"/>
      <c r="F194" s="13"/>
      <c r="G194" s="13"/>
      <c r="H194" s="14"/>
      <c r="I194" s="14"/>
      <c r="J194" s="15" t="str">
        <f>IF($A194="","",(E194+F194))</f>
        <v/>
      </c>
      <c r="K194" s="16" t="str">
        <f>IF($A194="","",IFERROR((J194/D194),0))</f>
        <v/>
      </c>
      <c r="L194" s="17" t="str">
        <f>IF($A194="","",IFERROR(ROUND(((H194-I194)/E194),2),0))</f>
        <v/>
      </c>
      <c r="M194" s="15" t="str">
        <f>IF($A194="","",MAX(0,((D194-J194)-G194)))</f>
        <v/>
      </c>
    </row>
    <row r="195" spans="1:13" x14ac:dyDescent="0.25">
      <c r="A195" s="11"/>
      <c r="B195" s="12"/>
      <c r="D195" s="13"/>
      <c r="E195" s="13"/>
      <c r="F195" s="13"/>
      <c r="G195" s="13"/>
      <c r="H195" s="14"/>
      <c r="I195" s="14"/>
      <c r="J195" s="15" t="str">
        <f>IF($A195="","",(E195+F195))</f>
        <v/>
      </c>
      <c r="K195" s="16" t="str">
        <f>IF($A195="","",IFERROR((J195/D195),0))</f>
        <v/>
      </c>
      <c r="L195" s="17" t="str">
        <f>IF($A195="","",IFERROR(ROUND(((H195-I195)/E195),2),0))</f>
        <v/>
      </c>
      <c r="M195" s="15" t="str">
        <f>IF($A195="","",MAX(0,((D195-J195)-G195)))</f>
        <v/>
      </c>
    </row>
    <row r="196" spans="1:13" x14ac:dyDescent="0.25">
      <c r="A196" s="11"/>
      <c r="B196" s="12"/>
      <c r="D196" s="13"/>
      <c r="E196" s="13"/>
      <c r="F196" s="13"/>
      <c r="G196" s="13"/>
      <c r="H196" s="14"/>
      <c r="I196" s="14"/>
      <c r="J196" s="15" t="str">
        <f>IF($A196="","",(E196+F196))</f>
        <v/>
      </c>
      <c r="K196" s="16" t="str">
        <f>IF($A196="","",IFERROR((J196/D196),0))</f>
        <v/>
      </c>
      <c r="L196" s="17" t="str">
        <f>IF($A196="","",IFERROR(ROUND(((H196-I196)/E196),2),0))</f>
        <v/>
      </c>
      <c r="M196" s="15" t="str">
        <f>IF($A196="","",MAX(0,((D196-J196)-G196)))</f>
        <v/>
      </c>
    </row>
    <row r="197" spans="1:13" x14ac:dyDescent="0.25">
      <c r="A197" s="11"/>
      <c r="B197" s="12"/>
      <c r="D197" s="13"/>
      <c r="E197" s="13"/>
      <c r="F197" s="13"/>
      <c r="G197" s="13"/>
      <c r="H197" s="14"/>
      <c r="I197" s="14"/>
      <c r="J197" s="15" t="str">
        <f>IF($A197="","",(E197+F197))</f>
        <v/>
      </c>
      <c r="K197" s="16" t="str">
        <f>IF($A197="","",IFERROR((J197/D197),0))</f>
        <v/>
      </c>
      <c r="L197" s="17" t="str">
        <f>IF($A197="","",IFERROR(ROUND(((H197-I197)/E197),2),0))</f>
        <v/>
      </c>
      <c r="M197" s="15" t="str">
        <f>IF($A197="","",MAX(0,((D197-J197)-G197)))</f>
        <v/>
      </c>
    </row>
    <row r="198" spans="1:13" x14ac:dyDescent="0.25">
      <c r="A198" s="11"/>
      <c r="B198" s="12"/>
      <c r="D198" s="13"/>
      <c r="E198" s="13"/>
      <c r="F198" s="13"/>
      <c r="G198" s="13"/>
      <c r="H198" s="14"/>
      <c r="I198" s="14"/>
      <c r="J198" s="15" t="str">
        <f>IF($A198="","",(E198+F198))</f>
        <v/>
      </c>
      <c r="K198" s="16" t="str">
        <f>IF($A198="","",IFERROR((J198/D198),0))</f>
        <v/>
      </c>
      <c r="L198" s="17" t="str">
        <f>IF($A198="","",IFERROR(ROUND(((H198-I198)/E198),2),0))</f>
        <v/>
      </c>
      <c r="M198" s="15" t="str">
        <f>IF($A198="","",MAX(0,((D198-J198)-G198)))</f>
        <v/>
      </c>
    </row>
    <row r="199" spans="1:13" x14ac:dyDescent="0.25">
      <c r="A199" s="11"/>
      <c r="B199" s="12"/>
      <c r="D199" s="13"/>
      <c r="E199" s="13"/>
      <c r="F199" s="13"/>
      <c r="G199" s="13"/>
      <c r="H199" s="14"/>
      <c r="I199" s="14"/>
      <c r="J199" s="15" t="str">
        <f>IF($A199="","",(E199+F199))</f>
        <v/>
      </c>
      <c r="K199" s="16" t="str">
        <f>IF($A199="","",IFERROR((J199/D199),0))</f>
        <v/>
      </c>
      <c r="L199" s="17" t="str">
        <f>IF($A199="","",IFERROR(ROUND(((H199-I199)/E199),2),0))</f>
        <v/>
      </c>
      <c r="M199" s="15" t="str">
        <f>IF($A199="","",MAX(0,((D199-J199)-G199)))</f>
        <v/>
      </c>
    </row>
    <row r="200" spans="1:13" x14ac:dyDescent="0.25">
      <c r="A200" s="11"/>
      <c r="B200" s="12"/>
      <c r="D200" s="13"/>
      <c r="E200" s="13"/>
      <c r="F200" s="13"/>
      <c r="G200" s="13"/>
      <c r="H200" s="14"/>
      <c r="I200" s="14"/>
      <c r="J200" s="15" t="str">
        <f>IF($A200="","",(E200+F200))</f>
        <v/>
      </c>
      <c r="K200" s="16" t="str">
        <f>IF($A200="","",IFERROR((J200/D200),0))</f>
        <v/>
      </c>
      <c r="L200" s="17" t="str">
        <f>IF($A200="","",IFERROR(ROUND(((H200-I200)/E200),2),0))</f>
        <v/>
      </c>
      <c r="M200" s="15" t="str">
        <f>IF($A200="","",MAX(0,((D200-J200)-G200)))</f>
        <v/>
      </c>
    </row>
    <row r="201" spans="1:13" x14ac:dyDescent="0.25">
      <c r="A201" s="11"/>
      <c r="B201" s="12"/>
      <c r="D201" s="13"/>
      <c r="E201" s="13"/>
      <c r="F201" s="13"/>
      <c r="G201" s="13"/>
      <c r="H201" s="14"/>
      <c r="I201" s="14"/>
      <c r="J201" s="15" t="str">
        <f>IF($A201="","",(E201+F201))</f>
        <v/>
      </c>
      <c r="K201" s="16" t="str">
        <f>IF($A201="","",IFERROR((J201/D201),0))</f>
        <v/>
      </c>
      <c r="L201" s="17" t="str">
        <f>IF($A201="","",IFERROR(ROUND(((H201-I201)/E201),2),0))</f>
        <v/>
      </c>
      <c r="M201" s="15" t="str">
        <f>IF($A201="","",MAX(0,((D201-J201)-G201)))</f>
        <v/>
      </c>
    </row>
  </sheetData>
  <autoFilter ref="A1:M1"/>
  <conditionalFormatting sqref="K2:K201">
    <cfRule type="expression" dxfId="0" priority="1">
      <formula>AND(K2&lt;&gt;"",K2&lt;0.5)</formula>
    </cfRule>
  </conditionalFormatting>
  <conditionalFormatting sqref="K2:K201">
    <cfRule type="expression" dxfId="1" priority="1">
      <formula>AND(K2&lt;&gt;"",K2&gt;=0.9)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29</v>
      </c>
      <c r="B1" s="18" t="s">
        <v>30</v>
      </c>
      <c r="C1" s="18" t="s">
        <v>31</v>
      </c>
    </row>
    <row r="2" spans="1:3" x14ac:dyDescent="0.25">
      <c r="A2" s="19" t="s">
        <v>32</v>
      </c>
      <c r="B2" s="20"/>
      <c r="C2" s="20"/>
    </row>
    <row r="3" spans="1:2" x14ac:dyDescent="0.25">
      <c r="A3" t="s">
        <v>33</v>
      </c>
      <c r="B3" s="21">
        <f>SUM('Shows'!$E$2:$E$201)</f>
        <v>528</v>
      </c>
    </row>
    <row r="4" spans="1:2" x14ac:dyDescent="0.25">
      <c r="A4" t="s">
        <v>34</v>
      </c>
      <c r="B4" s="22">
        <f>(SUM('Shows'!$H$2:$H$201)-SUM('Shows'!$I$2:$I$201))</f>
        <v>11787</v>
      </c>
    </row>
    <row r="5" spans="1:2" x14ac:dyDescent="0.25">
      <c r="A5" t="s">
        <v>35</v>
      </c>
      <c r="B5" s="21">
        <f>SUM('Shows'!$F$2:$F$201)</f>
        <v>36</v>
      </c>
    </row>
    <row r="6" spans="1:3" x14ac:dyDescent="0.25">
      <c r="A6" s="19" t="s">
        <v>36</v>
      </c>
      <c r="B6" s="20"/>
      <c r="C6" s="20"/>
    </row>
    <row r="7" spans="1:3" x14ac:dyDescent="0.25">
      <c r="A7" t="s">
        <v>37</v>
      </c>
      <c r="B7" s="21">
        <f>COUNTIF('Shows'!$K$2:$K$201,"&lt;0.5")</f>
        <v>1</v>
      </c>
      <c r="C7" s="2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Shows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