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rospects" state="visible" r:id="rId5"/>
    <sheet sheetId="3" name="Cadence" state="visible" r:id="rId6"/>
  </sheets>
  <calcPr calcId="171027" fullCalcOnLoad="1"/>
</workbook>
</file>

<file path=xl/sharedStrings.xml><?xml version="1.0" encoding="utf-8"?>
<sst xmlns="http://schemas.openxmlformats.org/spreadsheetml/2006/main" count="62" uniqueCount="59">
  <si>
    <t>Cold Outreach Tracker</t>
  </si>
  <si>
    <t>A free cold outreach spreadsheet: track prospects, touches, replies, and follow-up cadence with reply-rate metrics in Sheets and Excel.</t>
  </si>
  <si>
    <t>Quick start</t>
  </si>
  <si>
    <t>Open the Prospects tab and replace the sample rows with your own — one row per entry. Formulas fill in automatically for new rows.</t>
  </si>
  <si>
    <t>Next touch follows your cadence and turns amber when due; Stop flags prospects who hit the max without replying.</t>
  </si>
  <si>
    <t>Follow CAN-SPAM, GDPR or local rules for cold email: honest subject lines, your address and an easy opt-out.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</si>
  <si>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</si>
  <si>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</si>
  <si>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</si>
  <si>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</si>
  <si>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</si>
  <si>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</si>
  <si>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</si>
  <si>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Prospect</t>
  </si>
  <si>
    <t>Company</t>
  </si>
  <si>
    <t>Title</t>
  </si>
  <si>
    <t>Channel</t>
  </si>
  <si>
    <t>First touch</t>
  </si>
  <si>
    <t>Touches</t>
  </si>
  <si>
    <t>Last touch</t>
  </si>
  <si>
    <t>Status</t>
  </si>
  <si>
    <t>Notes</t>
  </si>
  <si>
    <t>Next touch</t>
  </si>
  <si>
    <t>Sequence done</t>
  </si>
  <si>
    <t>J. Hale</t>
  </si>
  <si>
    <t>Northwind Traders</t>
  </si>
  <si>
    <t>Ops Director</t>
  </si>
  <si>
    <t>Email</t>
  </si>
  <si>
    <t>Sequencing</t>
  </si>
  <si>
    <t>M. Chen</t>
  </si>
  <si>
    <t>Contoso Health</t>
  </si>
  <si>
    <t>VP Marketing</t>
  </si>
  <si>
    <t>LinkedIn</t>
  </si>
  <si>
    <t>Replied: interested</t>
  </si>
  <si>
    <t>Asked for case study</t>
  </si>
  <si>
    <t>P. Gray</t>
  </si>
  <si>
    <t>Fabrikam</t>
  </si>
  <si>
    <t>CEO</t>
  </si>
  <si>
    <t>Multi-channel</t>
  </si>
  <si>
    <t>L. Diaz</t>
  </si>
  <si>
    <t>Tailspin Toys</t>
  </si>
  <si>
    <t>Head of Sales</t>
  </si>
  <si>
    <t>Replied: not now</t>
  </si>
  <si>
    <t>Revisit in Q1</t>
  </si>
  <si>
    <t>R. Kim</t>
  </si>
  <si>
    <t>Wide World Importers</t>
  </si>
  <si>
    <t>COO</t>
  </si>
  <si>
    <t>Phone</t>
  </si>
  <si>
    <t>Meeting booked</t>
  </si>
  <si>
    <t>Call Thu 10 AM</t>
  </si>
  <si>
    <t>Item</t>
  </si>
  <si>
    <t>Value</t>
  </si>
  <si>
    <t>Settings</t>
  </si>
  <si>
    <t>Days between touches</t>
  </si>
  <si>
    <t>Max touches</t>
  </si>
  <si>
    <t>Results</t>
  </si>
  <si>
    <t>Prospects</t>
  </si>
  <si>
    <t>Reply rate</t>
  </si>
  <si>
    <t>Meetings booked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</si>
</sst>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4" customWidth="1"/>
    <col min="4" max="4" width="16" customWidth="1"/>
    <col min="5" max="5" width="14" customWidth="1"/>
    <col min="6" max="6" width="12" customWidth="1"/>
    <col min="7" max="7" width="14" customWidth="1"/>
    <col min="8" max="8" width="16" customWidth="1"/>
    <col min="9" max="9" width="24" customWidth="1"/>
    <col min="10" max="10" width="14" customWidth="1"/>
    <col min="11" max="11" width="24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26</v>
      </c>
      <c r="D2" t="s">
        <v>27</v>
      </c>
      <c r="E2" s="11">
        <v>46288</v>
      </c>
      <c r="F2" s="12">
        <v>4</v>
      </c>
      <c r="G2" s="11">
        <v>46305</v>
      </c>
      <c r="H2" t="s">
        <v>28</v>
      </c>
      <c r="J2" s="13">
        <f>IF($A2="","",IF(OR((H2="Sequencing"),(H2="Replied: not now")),(G2+IF((H2="Replied: not now"),60,'Cadence'!$B$3)),""))</f>
        <v>46309</v>
      </c>
      <c r="K2" s="14" t="str">
        <f>IF($A2="","",IF(AND((H2="Sequencing"),(F2&gt;='Cadence'!$B$4)),"Stop: max touches",""))</f>
        <v/>
      </c>
    </row>
    <row r="3" spans="1:11" x14ac:dyDescent="0.25">
      <c r="A3" t="s">
        <v>29</v>
      </c>
      <c r="B3" t="s">
        <v>30</v>
      </c>
      <c r="C3" t="s">
        <v>31</v>
      </c>
      <c r="D3" t="s">
        <v>32</v>
      </c>
      <c r="E3" s="11">
        <v>46293</v>
      </c>
      <c r="F3" s="12">
        <v>2</v>
      </c>
      <c r="G3" s="11">
        <v>46302</v>
      </c>
      <c r="H3" t="s">
        <v>33</v>
      </c>
      <c r="I3" t="s">
        <v>34</v>
      </c>
      <c r="J3" s="13" t="str">
        <f>IF($A3="","",IF(OR((H3="Sequencing"),(H3="Replied: not now")),(G3+IF((H3="Replied: not now"),60,'Cadence'!$B$3)),""))</f>
        <v/>
      </c>
      <c r="K3" s="14" t="str">
        <f>IF($A3="","",IF(AND((H3="Sequencing"),(F3&gt;='Cadence'!$B$4)),"Stop: max touches",""))</f>
        <v/>
      </c>
    </row>
    <row r="4" spans="1:11" x14ac:dyDescent="0.25">
      <c r="A4" t="s">
        <v>35</v>
      </c>
      <c r="B4" t="s">
        <v>36</v>
      </c>
      <c r="C4" t="s">
        <v>37</v>
      </c>
      <c r="D4" t="s">
        <v>38</v>
      </c>
      <c r="E4" s="11">
        <v>46283</v>
      </c>
      <c r="F4" s="12">
        <v>6</v>
      </c>
      <c r="G4" s="11">
        <v>46306</v>
      </c>
      <c r="H4" t="s">
        <v>28</v>
      </c>
      <c r="J4" s="13">
        <f>IF($A4="","",IF(OR((H4="Sequencing"),(H4="Replied: not now")),(G4+IF((H4="Replied: not now"),60,'Cadence'!$B$3)),""))</f>
        <v>46310</v>
      </c>
      <c r="K4" s="14" t="str">
        <f>IF($A4="","",IF(AND((H4="Sequencing"),(F4&gt;='Cadence'!$B$4)),"Stop: max touches",""))</f>
        <v>Stop: max touches</v>
      </c>
    </row>
    <row r="5" spans="1:11" x14ac:dyDescent="0.25">
      <c r="A5" t="s">
        <v>39</v>
      </c>
      <c r="B5" t="s">
        <v>40</v>
      </c>
      <c r="C5" t="s">
        <v>41</v>
      </c>
      <c r="D5" t="s">
        <v>27</v>
      </c>
      <c r="E5" s="11">
        <v>46278</v>
      </c>
      <c r="F5" s="12">
        <v>3</v>
      </c>
      <c r="G5" s="11">
        <v>46288</v>
      </c>
      <c r="H5" t="s">
        <v>42</v>
      </c>
      <c r="I5" t="s">
        <v>43</v>
      </c>
      <c r="J5" s="13">
        <f>IF($A5="","",IF(OR((H5="Sequencing"),(H5="Replied: not now")),(G5+IF((H5="Replied: not now"),60,'Cadence'!$B$3)),""))</f>
        <v>46348</v>
      </c>
      <c r="K5" s="14" t="str">
        <f>IF($A5="","",IF(AND((H5="Sequencing"),(F5&gt;='Cadence'!$B$4)),"Stop: max touches",""))</f>
        <v/>
      </c>
    </row>
    <row r="6" spans="1:11" x14ac:dyDescent="0.25">
      <c r="A6" t="s">
        <v>44</v>
      </c>
      <c r="B6" t="s">
        <v>45</v>
      </c>
      <c r="C6" t="s">
        <v>46</v>
      </c>
      <c r="D6" t="s">
        <v>47</v>
      </c>
      <c r="E6" s="11">
        <v>46300</v>
      </c>
      <c r="F6" s="12">
        <v>3</v>
      </c>
      <c r="G6" s="11">
        <v>46307</v>
      </c>
      <c r="H6" t="s">
        <v>48</v>
      </c>
      <c r="I6" t="s">
        <v>49</v>
      </c>
      <c r="J6" s="13" t="str">
        <f>IF($A6="","",IF(OR((H6="Sequencing"),(H6="Replied: not now")),(G6+IF((H6="Replied: not now"),60,'Cadence'!$B$3)),""))</f>
        <v/>
      </c>
      <c r="K6" s="14" t="str">
        <f>IF($A6="","",IF(AND((H6="Sequencing"),(F6&gt;='Cadence'!$B$4)),"Stop: max touches",""))</f>
        <v/>
      </c>
    </row>
    <row r="7" spans="1:11" x14ac:dyDescent="0.25">
      <c r="E7" s="11"/>
      <c r="F7" s="12"/>
      <c r="G7" s="11"/>
      <c r="J7" s="13" t="str">
        <f>IF($A7="","",IF(OR((H7="Sequencing"),(H7="Replied: not now")),(G7+IF((H7="Replied: not now"),60,'Cadence'!$B$3)),""))</f>
        <v/>
      </c>
      <c r="K7" s="14" t="str">
        <f>IF($A7="","",IF(AND((H7="Sequencing"),(F7&gt;='Cadence'!$B$4)),"Stop: max touches",""))</f>
        <v/>
      </c>
    </row>
    <row r="8" spans="1:11" x14ac:dyDescent="0.25">
      <c r="E8" s="11"/>
      <c r="F8" s="12"/>
      <c r="G8" s="11"/>
      <c r="J8" s="13" t="str">
        <f>IF($A8="","",IF(OR((H8="Sequencing"),(H8="Replied: not now")),(G8+IF((H8="Replied: not now"),60,'Cadence'!$B$3)),""))</f>
        <v/>
      </c>
      <c r="K8" s="14" t="str">
        <f>IF($A8="","",IF(AND((H8="Sequencing"),(F8&gt;='Cadence'!$B$4)),"Stop: max touches",""))</f>
        <v/>
      </c>
    </row>
    <row r="9" spans="1:11" x14ac:dyDescent="0.25">
      <c r="E9" s="11"/>
      <c r="F9" s="12"/>
      <c r="G9" s="11"/>
      <c r="J9" s="13" t="str">
        <f>IF($A9="","",IF(OR((H9="Sequencing"),(H9="Replied: not now")),(G9+IF((H9="Replied: not now"),60,'Cadence'!$B$3)),""))</f>
        <v/>
      </c>
      <c r="K9" s="14" t="str">
        <f>IF($A9="","",IF(AND((H9="Sequencing"),(F9&gt;='Cadence'!$B$4)),"Stop: max touches",""))</f>
        <v/>
      </c>
    </row>
    <row r="10" spans="1:11" x14ac:dyDescent="0.25">
      <c r="E10" s="11"/>
      <c r="F10" s="12"/>
      <c r="G10" s="11"/>
      <c r="J10" s="13" t="str">
        <f>IF($A10="","",IF(OR((H10="Sequencing"),(H10="Replied: not now")),(G10+IF((H10="Replied: not now"),60,'Cadence'!$B$3)),""))</f>
        <v/>
      </c>
      <c r="K10" s="14" t="str">
        <f>IF($A10="","",IF(AND((H10="Sequencing"),(F10&gt;='Cadence'!$B$4)),"Stop: max touches",""))</f>
        <v/>
      </c>
    </row>
    <row r="11" spans="1:11" x14ac:dyDescent="0.25">
      <c r="E11" s="11"/>
      <c r="F11" s="12"/>
      <c r="G11" s="11"/>
      <c r="J11" s="13" t="str">
        <f>IF($A11="","",IF(OR((H11="Sequencing"),(H11="Replied: not now")),(G11+IF((H11="Replied: not now"),60,'Cadence'!$B$3)),""))</f>
        <v/>
      </c>
      <c r="K11" s="14" t="str">
        <f>IF($A11="","",IF(AND((H11="Sequencing"),(F11&gt;='Cadence'!$B$4)),"Stop: max touches",""))</f>
        <v/>
      </c>
    </row>
    <row r="12" spans="1:11" x14ac:dyDescent="0.25">
      <c r="E12" s="11"/>
      <c r="F12" s="12"/>
      <c r="G12" s="11"/>
      <c r="J12" s="13" t="str">
        <f>IF($A12="","",IF(OR((H12="Sequencing"),(H12="Replied: not now")),(G12+IF((H12="Replied: not now"),60,'Cadence'!$B$3)),""))</f>
        <v/>
      </c>
      <c r="K12" s="14" t="str">
        <f>IF($A12="","",IF(AND((H12="Sequencing"),(F12&gt;='Cadence'!$B$4)),"Stop: max touches",""))</f>
        <v/>
      </c>
    </row>
    <row r="13" spans="1:11" x14ac:dyDescent="0.25">
      <c r="E13" s="11"/>
      <c r="F13" s="12"/>
      <c r="G13" s="11"/>
      <c r="J13" s="13" t="str">
        <f>IF($A13="","",IF(OR((H13="Sequencing"),(H13="Replied: not now")),(G13+IF((H13="Replied: not now"),60,'Cadence'!$B$3)),""))</f>
        <v/>
      </c>
      <c r="K13" s="14" t="str">
        <f>IF($A13="","",IF(AND((H13="Sequencing"),(F13&gt;='Cadence'!$B$4)),"Stop: max touches",""))</f>
        <v/>
      </c>
    </row>
    <row r="14" spans="1:11" x14ac:dyDescent="0.25">
      <c r="E14" s="11"/>
      <c r="F14" s="12"/>
      <c r="G14" s="11"/>
      <c r="J14" s="13" t="str">
        <f>IF($A14="","",IF(OR((H14="Sequencing"),(H14="Replied: not now")),(G14+IF((H14="Replied: not now"),60,'Cadence'!$B$3)),""))</f>
        <v/>
      </c>
      <c r="K14" s="14" t="str">
        <f>IF($A14="","",IF(AND((H14="Sequencing"),(F14&gt;='Cadence'!$B$4)),"Stop: max touches",""))</f>
        <v/>
      </c>
    </row>
    <row r="15" spans="1:11" x14ac:dyDescent="0.25">
      <c r="E15" s="11"/>
      <c r="F15" s="12"/>
      <c r="G15" s="11"/>
      <c r="J15" s="13" t="str">
        <f>IF($A15="","",IF(OR((H15="Sequencing"),(H15="Replied: not now")),(G15+IF((H15="Replied: not now"),60,'Cadence'!$B$3)),""))</f>
        <v/>
      </c>
      <c r="K15" s="14" t="str">
        <f>IF($A15="","",IF(AND((H15="Sequencing"),(F15&gt;='Cadence'!$B$4)),"Stop: max touches",""))</f>
        <v/>
      </c>
    </row>
    <row r="16" spans="1:11" x14ac:dyDescent="0.25">
      <c r="E16" s="11"/>
      <c r="F16" s="12"/>
      <c r="G16" s="11"/>
      <c r="J16" s="13" t="str">
        <f>IF($A16="","",IF(OR((H16="Sequencing"),(H16="Replied: not now")),(G16+IF((H16="Replied: not now"),60,'Cadence'!$B$3)),""))</f>
        <v/>
      </c>
      <c r="K16" s="14" t="str">
        <f>IF($A16="","",IF(AND((H16="Sequencing"),(F16&gt;='Cadence'!$B$4)),"Stop: max touches",""))</f>
        <v/>
      </c>
    </row>
    <row r="17" spans="1:11" x14ac:dyDescent="0.25">
      <c r="E17" s="11"/>
      <c r="F17" s="12"/>
      <c r="G17" s="11"/>
      <c r="J17" s="13" t="str">
        <f>IF($A17="","",IF(OR((H17="Sequencing"),(H17="Replied: not now")),(G17+IF((H17="Replied: not now"),60,'Cadence'!$B$3)),""))</f>
        <v/>
      </c>
      <c r="K17" s="14" t="str">
        <f>IF($A17="","",IF(AND((H17="Sequencing"),(F17&gt;='Cadence'!$B$4)),"Stop: max touches",""))</f>
        <v/>
      </c>
    </row>
    <row r="18" spans="1:11" x14ac:dyDescent="0.25">
      <c r="E18" s="11"/>
      <c r="F18" s="12"/>
      <c r="G18" s="11"/>
      <c r="J18" s="13" t="str">
        <f>IF($A18="","",IF(OR((H18="Sequencing"),(H18="Replied: not now")),(G18+IF((H18="Replied: not now"),60,'Cadence'!$B$3)),""))</f>
        <v/>
      </c>
      <c r="K18" s="14" t="str">
        <f>IF($A18="","",IF(AND((H18="Sequencing"),(F18&gt;='Cadence'!$B$4)),"Stop: max touches",""))</f>
        <v/>
      </c>
    </row>
    <row r="19" spans="1:11" x14ac:dyDescent="0.25">
      <c r="E19" s="11"/>
      <c r="F19" s="12"/>
      <c r="G19" s="11"/>
      <c r="J19" s="13" t="str">
        <f>IF($A19="","",IF(OR((H19="Sequencing"),(H19="Replied: not now")),(G19+IF((H19="Replied: not now"),60,'Cadence'!$B$3)),""))</f>
        <v/>
      </c>
      <c r="K19" s="14" t="str">
        <f>IF($A19="","",IF(AND((H19="Sequencing"),(F19&gt;='Cadence'!$B$4)),"Stop: max touches",""))</f>
        <v/>
      </c>
    </row>
    <row r="20" spans="1:11" x14ac:dyDescent="0.25">
      <c r="E20" s="11"/>
      <c r="F20" s="12"/>
      <c r="G20" s="11"/>
      <c r="J20" s="13" t="str">
        <f>IF($A20="","",IF(OR((H20="Sequencing"),(H20="Replied: not now")),(G20+IF((H20="Replied: not now"),60,'Cadence'!$B$3)),""))</f>
        <v/>
      </c>
      <c r="K20" s="14" t="str">
        <f>IF($A20="","",IF(AND((H20="Sequencing"),(F20&gt;='Cadence'!$B$4)),"Stop: max touches",""))</f>
        <v/>
      </c>
    </row>
    <row r="21" spans="1:11" x14ac:dyDescent="0.25">
      <c r="E21" s="11"/>
      <c r="F21" s="12"/>
      <c r="G21" s="11"/>
      <c r="J21" s="13" t="str">
        <f>IF($A21="","",IF(OR((H21="Sequencing"),(H21="Replied: not now")),(G21+IF((H21="Replied: not now"),60,'Cadence'!$B$3)),""))</f>
        <v/>
      </c>
      <c r="K21" s="14" t="str">
        <f>IF($A21="","",IF(AND((H21="Sequencing"),(F21&gt;='Cadence'!$B$4)),"Stop: max touches",""))</f>
        <v/>
      </c>
    </row>
    <row r="22" spans="1:11" x14ac:dyDescent="0.25">
      <c r="E22" s="11"/>
      <c r="F22" s="12"/>
      <c r="G22" s="11"/>
      <c r="J22" s="13" t="str">
        <f>IF($A22="","",IF(OR((H22="Sequencing"),(H22="Replied: not now")),(G22+IF((H22="Replied: not now"),60,'Cadence'!$B$3)),""))</f>
        <v/>
      </c>
      <c r="K22" s="14" t="str">
        <f>IF($A22="","",IF(AND((H22="Sequencing"),(F22&gt;='Cadence'!$B$4)),"Stop: max touches",""))</f>
        <v/>
      </c>
    </row>
    <row r="23" spans="1:11" x14ac:dyDescent="0.25">
      <c r="E23" s="11"/>
      <c r="F23" s="12"/>
      <c r="G23" s="11"/>
      <c r="J23" s="13" t="str">
        <f>IF($A23="","",IF(OR((H23="Sequencing"),(H23="Replied: not now")),(G23+IF((H23="Replied: not now"),60,'Cadence'!$B$3)),""))</f>
        <v/>
      </c>
      <c r="K23" s="14" t="str">
        <f>IF($A23="","",IF(AND((H23="Sequencing"),(F23&gt;='Cadence'!$B$4)),"Stop: max touches",""))</f>
        <v/>
      </c>
    </row>
    <row r="24" spans="1:11" x14ac:dyDescent="0.25">
      <c r="E24" s="11"/>
      <c r="F24" s="12"/>
      <c r="G24" s="11"/>
      <c r="J24" s="13" t="str">
        <f>IF($A24="","",IF(OR((H24="Sequencing"),(H24="Replied: not now")),(G24+IF((H24="Replied: not now"),60,'Cadence'!$B$3)),""))</f>
        <v/>
      </c>
      <c r="K24" s="14" t="str">
        <f>IF($A24="","",IF(AND((H24="Sequencing"),(F24&gt;='Cadence'!$B$4)),"Stop: max touches",""))</f>
        <v/>
      </c>
    </row>
    <row r="25" spans="1:11" x14ac:dyDescent="0.25">
      <c r="E25" s="11"/>
      <c r="F25" s="12"/>
      <c r="G25" s="11"/>
      <c r="J25" s="13" t="str">
        <f>IF($A25="","",IF(OR((H25="Sequencing"),(H25="Replied: not now")),(G25+IF((H25="Replied: not now"),60,'Cadence'!$B$3)),""))</f>
        <v/>
      </c>
      <c r="K25" s="14" t="str">
        <f>IF($A25="","",IF(AND((H25="Sequencing"),(F25&gt;='Cadence'!$B$4)),"Stop: max touches",""))</f>
        <v/>
      </c>
    </row>
    <row r="26" spans="1:11" x14ac:dyDescent="0.25">
      <c r="E26" s="11"/>
      <c r="F26" s="12"/>
      <c r="G26" s="11"/>
      <c r="J26" s="13" t="str">
        <f>IF($A26="","",IF(OR((H26="Sequencing"),(H26="Replied: not now")),(G26+IF((H26="Replied: not now"),60,'Cadence'!$B$3)),""))</f>
        <v/>
      </c>
      <c r="K26" s="14" t="str">
        <f>IF($A26="","",IF(AND((H26="Sequencing"),(F26&gt;='Cadence'!$B$4)),"Stop: max touches",""))</f>
        <v/>
      </c>
    </row>
    <row r="27" spans="1:11" x14ac:dyDescent="0.25">
      <c r="E27" s="11"/>
      <c r="F27" s="12"/>
      <c r="G27" s="11"/>
      <c r="J27" s="13" t="str">
        <f>IF($A27="","",IF(OR((H27="Sequencing"),(H27="Replied: not now")),(G27+IF((H27="Replied: not now"),60,'Cadence'!$B$3)),""))</f>
        <v/>
      </c>
      <c r="K27" s="14" t="str">
        <f>IF($A27="","",IF(AND((H27="Sequencing"),(F27&gt;='Cadence'!$B$4)),"Stop: max touches",""))</f>
        <v/>
      </c>
    </row>
    <row r="28" spans="1:11" x14ac:dyDescent="0.25">
      <c r="E28" s="11"/>
      <c r="F28" s="12"/>
      <c r="G28" s="11"/>
      <c r="J28" s="13" t="str">
        <f>IF($A28="","",IF(OR((H28="Sequencing"),(H28="Replied: not now")),(G28+IF((H28="Replied: not now"),60,'Cadence'!$B$3)),""))</f>
        <v/>
      </c>
      <c r="K28" s="14" t="str">
        <f>IF($A28="","",IF(AND((H28="Sequencing"),(F28&gt;='Cadence'!$B$4)),"Stop: max touches",""))</f>
        <v/>
      </c>
    </row>
    <row r="29" spans="1:11" x14ac:dyDescent="0.25">
      <c r="E29" s="11"/>
      <c r="F29" s="12"/>
      <c r="G29" s="11"/>
      <c r="J29" s="13" t="str">
        <f>IF($A29="","",IF(OR((H29="Sequencing"),(H29="Replied: not now")),(G29+IF((H29="Replied: not now"),60,'Cadence'!$B$3)),""))</f>
        <v/>
      </c>
      <c r="K29" s="14" t="str">
        <f>IF($A29="","",IF(AND((H29="Sequencing"),(F29&gt;='Cadence'!$B$4)),"Stop: max touches",""))</f>
        <v/>
      </c>
    </row>
    <row r="30" spans="1:11" x14ac:dyDescent="0.25">
      <c r="E30" s="11"/>
      <c r="F30" s="12"/>
      <c r="G30" s="11"/>
      <c r="J30" s="13" t="str">
        <f>IF($A30="","",IF(OR((H30="Sequencing"),(H30="Replied: not now")),(G30+IF((H30="Replied: not now"),60,'Cadence'!$B$3)),""))</f>
        <v/>
      </c>
      <c r="K30" s="14" t="str">
        <f>IF($A30="","",IF(AND((H30="Sequencing"),(F30&gt;='Cadence'!$B$4)),"Stop: max touches",""))</f>
        <v/>
      </c>
    </row>
    <row r="31" spans="1:11" x14ac:dyDescent="0.25">
      <c r="E31" s="11"/>
      <c r="F31" s="12"/>
      <c r="G31" s="11"/>
      <c r="J31" s="13" t="str">
        <f>IF($A31="","",IF(OR((H31="Sequencing"),(H31="Replied: not now")),(G31+IF((H31="Replied: not now"),60,'Cadence'!$B$3)),""))</f>
        <v/>
      </c>
      <c r="K31" s="14" t="str">
        <f>IF($A31="","",IF(AND((H31="Sequencing"),(F31&gt;='Cadence'!$B$4)),"Stop: max touches",""))</f>
        <v/>
      </c>
    </row>
    <row r="32" spans="1:11" x14ac:dyDescent="0.25">
      <c r="E32" s="11"/>
      <c r="F32" s="12"/>
      <c r="G32" s="11"/>
      <c r="J32" s="13" t="str">
        <f>IF($A32="","",IF(OR((H32="Sequencing"),(H32="Replied: not now")),(G32+IF((H32="Replied: not now"),60,'Cadence'!$B$3)),""))</f>
        <v/>
      </c>
      <c r="K32" s="14" t="str">
        <f>IF($A32="","",IF(AND((H32="Sequencing"),(F32&gt;='Cadence'!$B$4)),"Stop: max touches",""))</f>
        <v/>
      </c>
    </row>
    <row r="33" spans="1:11" x14ac:dyDescent="0.25">
      <c r="E33" s="11"/>
      <c r="F33" s="12"/>
      <c r="G33" s="11"/>
      <c r="J33" s="13" t="str">
        <f>IF($A33="","",IF(OR((H33="Sequencing"),(H33="Replied: not now")),(G33+IF((H33="Replied: not now"),60,'Cadence'!$B$3)),""))</f>
        <v/>
      </c>
      <c r="K33" s="14" t="str">
        <f>IF($A33="","",IF(AND((H33="Sequencing"),(F33&gt;='Cadence'!$B$4)),"Stop: max touches",""))</f>
        <v/>
      </c>
    </row>
    <row r="34" spans="1:11" x14ac:dyDescent="0.25">
      <c r="E34" s="11"/>
      <c r="F34" s="12"/>
      <c r="G34" s="11"/>
      <c r="J34" s="13" t="str">
        <f>IF($A34="","",IF(OR((H34="Sequencing"),(H34="Replied: not now")),(G34+IF((H34="Replied: not now"),60,'Cadence'!$B$3)),""))</f>
        <v/>
      </c>
      <c r="K34" s="14" t="str">
        <f>IF($A34="","",IF(AND((H34="Sequencing"),(F34&gt;='Cadence'!$B$4)),"Stop: max touches",""))</f>
        <v/>
      </c>
    </row>
    <row r="35" spans="1:11" x14ac:dyDescent="0.25">
      <c r="E35" s="11"/>
      <c r="F35" s="12"/>
      <c r="G35" s="11"/>
      <c r="J35" s="13" t="str">
        <f>IF($A35="","",IF(OR((H35="Sequencing"),(H35="Replied: not now")),(G35+IF((H35="Replied: not now"),60,'Cadence'!$B$3)),""))</f>
        <v/>
      </c>
      <c r="K35" s="14" t="str">
        <f>IF($A35="","",IF(AND((H35="Sequencing"),(F35&gt;='Cadence'!$B$4)),"Stop: max touches",""))</f>
        <v/>
      </c>
    </row>
    <row r="36" spans="1:11" x14ac:dyDescent="0.25">
      <c r="E36" s="11"/>
      <c r="F36" s="12"/>
      <c r="G36" s="11"/>
      <c r="J36" s="13" t="str">
        <f>IF($A36="","",IF(OR((H36="Sequencing"),(H36="Replied: not now")),(G36+IF((H36="Replied: not now"),60,'Cadence'!$B$3)),""))</f>
        <v/>
      </c>
      <c r="K36" s="14" t="str">
        <f>IF($A36="","",IF(AND((H36="Sequencing"),(F36&gt;='Cadence'!$B$4)),"Stop: max touches",""))</f>
        <v/>
      </c>
    </row>
    <row r="37" spans="1:11" x14ac:dyDescent="0.25">
      <c r="E37" s="11"/>
      <c r="F37" s="12"/>
      <c r="G37" s="11"/>
      <c r="J37" s="13" t="str">
        <f>IF($A37="","",IF(OR((H37="Sequencing"),(H37="Replied: not now")),(G37+IF((H37="Replied: not now"),60,'Cadence'!$B$3)),""))</f>
        <v/>
      </c>
      <c r="K37" s="14" t="str">
        <f>IF($A37="","",IF(AND((H37="Sequencing"),(F37&gt;='Cadence'!$B$4)),"Stop: max touches",""))</f>
        <v/>
      </c>
    </row>
    <row r="38" spans="1:11" x14ac:dyDescent="0.25">
      <c r="E38" s="11"/>
      <c r="F38" s="12"/>
      <c r="G38" s="11"/>
      <c r="J38" s="13" t="str">
        <f>IF($A38="","",IF(OR((H38="Sequencing"),(H38="Replied: not now")),(G38+IF((H38="Replied: not now"),60,'Cadence'!$B$3)),""))</f>
        <v/>
      </c>
      <c r="K38" s="14" t="str">
        <f>IF($A38="","",IF(AND((H38="Sequencing"),(F38&gt;='Cadence'!$B$4)),"Stop: max touches",""))</f>
        <v/>
      </c>
    </row>
    <row r="39" spans="1:11" x14ac:dyDescent="0.25">
      <c r="E39" s="11"/>
      <c r="F39" s="12"/>
      <c r="G39" s="11"/>
      <c r="J39" s="13" t="str">
        <f>IF($A39="","",IF(OR((H39="Sequencing"),(H39="Replied: not now")),(G39+IF((H39="Replied: not now"),60,'Cadence'!$B$3)),""))</f>
        <v/>
      </c>
      <c r="K39" s="14" t="str">
        <f>IF($A39="","",IF(AND((H39="Sequencing"),(F39&gt;='Cadence'!$B$4)),"Stop: max touches",""))</f>
        <v/>
      </c>
    </row>
    <row r="40" spans="1:11" x14ac:dyDescent="0.25">
      <c r="E40" s="11"/>
      <c r="F40" s="12"/>
      <c r="G40" s="11"/>
      <c r="J40" s="13" t="str">
        <f>IF($A40="","",IF(OR((H40="Sequencing"),(H40="Replied: not now")),(G40+IF((H40="Replied: not now"),60,'Cadence'!$B$3)),""))</f>
        <v/>
      </c>
      <c r="K40" s="14" t="str">
        <f>IF($A40="","",IF(AND((H40="Sequencing"),(F40&gt;='Cadence'!$B$4)),"Stop: max touches",""))</f>
        <v/>
      </c>
    </row>
    <row r="41" spans="1:11" x14ac:dyDescent="0.25">
      <c r="E41" s="11"/>
      <c r="F41" s="12"/>
      <c r="G41" s="11"/>
      <c r="J41" s="13" t="str">
        <f>IF($A41="","",IF(OR((H41="Sequencing"),(H41="Replied: not now")),(G41+IF((H41="Replied: not now"),60,'Cadence'!$B$3)),""))</f>
        <v/>
      </c>
      <c r="K41" s="14" t="str">
        <f>IF($A41="","",IF(AND((H41="Sequencing"),(F41&gt;='Cadence'!$B$4)),"Stop: max touches",""))</f>
        <v/>
      </c>
    </row>
    <row r="42" spans="1:11" x14ac:dyDescent="0.25">
      <c r="E42" s="11"/>
      <c r="F42" s="12"/>
      <c r="G42" s="11"/>
      <c r="J42" s="13" t="str">
        <f>IF($A42="","",IF(OR((H42="Sequencing"),(H42="Replied: not now")),(G42+IF((H42="Replied: not now"),60,'Cadence'!$B$3)),""))</f>
        <v/>
      </c>
      <c r="K42" s="14" t="str">
        <f>IF($A42="","",IF(AND((H42="Sequencing"),(F42&gt;='Cadence'!$B$4)),"Stop: max touches",""))</f>
        <v/>
      </c>
    </row>
    <row r="43" spans="1:11" x14ac:dyDescent="0.25">
      <c r="E43" s="11"/>
      <c r="F43" s="12"/>
      <c r="G43" s="11"/>
      <c r="J43" s="13" t="str">
        <f>IF($A43="","",IF(OR((H43="Sequencing"),(H43="Replied: not now")),(G43+IF((H43="Replied: not now"),60,'Cadence'!$B$3)),""))</f>
        <v/>
      </c>
      <c r="K43" s="14" t="str">
        <f>IF($A43="","",IF(AND((H43="Sequencing"),(F43&gt;='Cadence'!$B$4)),"Stop: max touches",""))</f>
        <v/>
      </c>
    </row>
    <row r="44" spans="1:11" x14ac:dyDescent="0.25">
      <c r="E44" s="11"/>
      <c r="F44" s="12"/>
      <c r="G44" s="11"/>
      <c r="J44" s="13" t="str">
        <f>IF($A44="","",IF(OR((H44="Sequencing"),(H44="Replied: not now")),(G44+IF((H44="Replied: not now"),60,'Cadence'!$B$3)),""))</f>
        <v/>
      </c>
      <c r="K44" s="14" t="str">
        <f>IF($A44="","",IF(AND((H44="Sequencing"),(F44&gt;='Cadence'!$B$4)),"Stop: max touches",""))</f>
        <v/>
      </c>
    </row>
    <row r="45" spans="1:11" x14ac:dyDescent="0.25">
      <c r="E45" s="11"/>
      <c r="F45" s="12"/>
      <c r="G45" s="11"/>
      <c r="J45" s="13" t="str">
        <f>IF($A45="","",IF(OR((H45="Sequencing"),(H45="Replied: not now")),(G45+IF((H45="Replied: not now"),60,'Cadence'!$B$3)),""))</f>
        <v/>
      </c>
      <c r="K45" s="14" t="str">
        <f>IF($A45="","",IF(AND((H45="Sequencing"),(F45&gt;='Cadence'!$B$4)),"Stop: max touches",""))</f>
        <v/>
      </c>
    </row>
    <row r="46" spans="1:11" x14ac:dyDescent="0.25">
      <c r="E46" s="11"/>
      <c r="F46" s="12"/>
      <c r="G46" s="11"/>
      <c r="J46" s="13" t="str">
        <f>IF($A46="","",IF(OR((H46="Sequencing"),(H46="Replied: not now")),(G46+IF((H46="Replied: not now"),60,'Cadence'!$B$3)),""))</f>
        <v/>
      </c>
      <c r="K46" s="14" t="str">
        <f>IF($A46="","",IF(AND((H46="Sequencing"),(F46&gt;='Cadence'!$B$4)),"Stop: max touches",""))</f>
        <v/>
      </c>
    </row>
    <row r="47" spans="1:11" x14ac:dyDescent="0.25">
      <c r="E47" s="11"/>
      <c r="F47" s="12"/>
      <c r="G47" s="11"/>
      <c r="J47" s="13" t="str">
        <f>IF($A47="","",IF(OR((H47="Sequencing"),(H47="Replied: not now")),(G47+IF((H47="Replied: not now"),60,'Cadence'!$B$3)),""))</f>
        <v/>
      </c>
      <c r="K47" s="14" t="str">
        <f>IF($A47="","",IF(AND((H47="Sequencing"),(F47&gt;='Cadence'!$B$4)),"Stop: max touches",""))</f>
        <v/>
      </c>
    </row>
    <row r="48" spans="1:11" x14ac:dyDescent="0.25">
      <c r="E48" s="11"/>
      <c r="F48" s="12"/>
      <c r="G48" s="11"/>
      <c r="J48" s="13" t="str">
        <f>IF($A48="","",IF(OR((H48="Sequencing"),(H48="Replied: not now")),(G48+IF((H48="Replied: not now"),60,'Cadence'!$B$3)),""))</f>
        <v/>
      </c>
      <c r="K48" s="14" t="str">
        <f>IF($A48="","",IF(AND((H48="Sequencing"),(F48&gt;='Cadence'!$B$4)),"Stop: max touches",""))</f>
        <v/>
      </c>
    </row>
    <row r="49" spans="1:11" x14ac:dyDescent="0.25">
      <c r="E49" s="11"/>
      <c r="F49" s="12"/>
      <c r="G49" s="11"/>
      <c r="J49" s="13" t="str">
        <f>IF($A49="","",IF(OR((H49="Sequencing"),(H49="Replied: not now")),(G49+IF((H49="Replied: not now"),60,'Cadence'!$B$3)),""))</f>
        <v/>
      </c>
      <c r="K49" s="14" t="str">
        <f>IF($A49="","",IF(AND((H49="Sequencing"),(F49&gt;='Cadence'!$B$4)),"Stop: max touches",""))</f>
        <v/>
      </c>
    </row>
    <row r="50" spans="1:11" x14ac:dyDescent="0.25">
      <c r="E50" s="11"/>
      <c r="F50" s="12"/>
      <c r="G50" s="11"/>
      <c r="J50" s="13" t="str">
        <f>IF($A50="","",IF(OR((H50="Sequencing"),(H50="Replied: not now")),(G50+IF((H50="Replied: not now"),60,'Cadence'!$B$3)),""))</f>
        <v/>
      </c>
      <c r="K50" s="14" t="str">
        <f>IF($A50="","",IF(AND((H50="Sequencing"),(F50&gt;='Cadence'!$B$4)),"Stop: max touches",""))</f>
        <v/>
      </c>
    </row>
    <row r="51" spans="1:11" x14ac:dyDescent="0.25">
      <c r="E51" s="11"/>
      <c r="F51" s="12"/>
      <c r="G51" s="11"/>
      <c r="J51" s="13" t="str">
        <f>IF($A51="","",IF(OR((H51="Sequencing"),(H51="Replied: not now")),(G51+IF((H51="Replied: not now"),60,'Cadence'!$B$3)),""))</f>
        <v/>
      </c>
      <c r="K51" s="14" t="str">
        <f>IF($A51="","",IF(AND((H51="Sequencing"),(F51&gt;='Cadence'!$B$4)),"Stop: max touches",""))</f>
        <v/>
      </c>
    </row>
    <row r="52" spans="1:11" x14ac:dyDescent="0.25">
      <c r="E52" s="11"/>
      <c r="F52" s="12"/>
      <c r="G52" s="11"/>
      <c r="J52" s="13" t="str">
        <f>IF($A52="","",IF(OR((H52="Sequencing"),(H52="Replied: not now")),(G52+IF((H52="Replied: not now"),60,'Cadence'!$B$3)),""))</f>
        <v/>
      </c>
      <c r="K52" s="14" t="str">
        <f>IF($A52="","",IF(AND((H52="Sequencing"),(F52&gt;='Cadence'!$B$4)),"Stop: max touches",""))</f>
        <v/>
      </c>
    </row>
    <row r="53" spans="1:11" x14ac:dyDescent="0.25">
      <c r="E53" s="11"/>
      <c r="F53" s="12"/>
      <c r="G53" s="11"/>
      <c r="J53" s="13" t="str">
        <f>IF($A53="","",IF(OR((H53="Sequencing"),(H53="Replied: not now")),(G53+IF((H53="Replied: not now"),60,'Cadence'!$B$3)),""))</f>
        <v/>
      </c>
      <c r="K53" s="14" t="str">
        <f>IF($A53="","",IF(AND((H53="Sequencing"),(F53&gt;='Cadence'!$B$4)),"Stop: max touches",""))</f>
        <v/>
      </c>
    </row>
    <row r="54" spans="1:11" x14ac:dyDescent="0.25">
      <c r="E54" s="11"/>
      <c r="F54" s="12"/>
      <c r="G54" s="11"/>
      <c r="J54" s="13" t="str">
        <f>IF($A54="","",IF(OR((H54="Sequencing"),(H54="Replied: not now")),(G54+IF((H54="Replied: not now"),60,'Cadence'!$B$3)),""))</f>
        <v/>
      </c>
      <c r="K54" s="14" t="str">
        <f>IF($A54="","",IF(AND((H54="Sequencing"),(F54&gt;='Cadence'!$B$4)),"Stop: max touches",""))</f>
        <v/>
      </c>
    </row>
    <row r="55" spans="1:11" x14ac:dyDescent="0.25">
      <c r="E55" s="11"/>
      <c r="F55" s="12"/>
      <c r="G55" s="11"/>
      <c r="J55" s="13" t="str">
        <f>IF($A55="","",IF(OR((H55="Sequencing"),(H55="Replied: not now")),(G55+IF((H55="Replied: not now"),60,'Cadence'!$B$3)),""))</f>
        <v/>
      </c>
      <c r="K55" s="14" t="str">
        <f>IF($A55="","",IF(AND((H55="Sequencing"),(F55&gt;='Cadence'!$B$4)),"Stop: max touches",""))</f>
        <v/>
      </c>
    </row>
    <row r="56" spans="1:11" x14ac:dyDescent="0.25">
      <c r="E56" s="11"/>
      <c r="F56" s="12"/>
      <c r="G56" s="11"/>
      <c r="J56" s="13" t="str">
        <f>IF($A56="","",IF(OR((H56="Sequencing"),(H56="Replied: not now")),(G56+IF((H56="Replied: not now"),60,'Cadence'!$B$3)),""))</f>
        <v/>
      </c>
      <c r="K56" s="14" t="str">
        <f>IF($A56="","",IF(AND((H56="Sequencing"),(F56&gt;='Cadence'!$B$4)),"Stop: max touches",""))</f>
        <v/>
      </c>
    </row>
    <row r="57" spans="1:11" x14ac:dyDescent="0.25">
      <c r="E57" s="11"/>
      <c r="F57" s="12"/>
      <c r="G57" s="11"/>
      <c r="J57" s="13" t="str">
        <f>IF($A57="","",IF(OR((H57="Sequencing"),(H57="Replied: not now")),(G57+IF((H57="Replied: not now"),60,'Cadence'!$B$3)),""))</f>
        <v/>
      </c>
      <c r="K57" s="14" t="str">
        <f>IF($A57="","",IF(AND((H57="Sequencing"),(F57&gt;='Cadence'!$B$4)),"Stop: max touches",""))</f>
        <v/>
      </c>
    </row>
    <row r="58" spans="1:11" x14ac:dyDescent="0.25">
      <c r="E58" s="11"/>
      <c r="F58" s="12"/>
      <c r="G58" s="11"/>
      <c r="J58" s="13" t="str">
        <f>IF($A58="","",IF(OR((H58="Sequencing"),(H58="Replied: not now")),(G58+IF((H58="Replied: not now"),60,'Cadence'!$B$3)),""))</f>
        <v/>
      </c>
      <c r="K58" s="14" t="str">
        <f>IF($A58="","",IF(AND((H58="Sequencing"),(F58&gt;='Cadence'!$B$4)),"Stop: max touches",""))</f>
        <v/>
      </c>
    </row>
    <row r="59" spans="1:11" x14ac:dyDescent="0.25">
      <c r="E59" s="11"/>
      <c r="F59" s="12"/>
      <c r="G59" s="11"/>
      <c r="J59" s="13" t="str">
        <f>IF($A59="","",IF(OR((H59="Sequencing"),(H59="Replied: not now")),(G59+IF((H59="Replied: not now"),60,'Cadence'!$B$3)),""))</f>
        <v/>
      </c>
      <c r="K59" s="14" t="str">
        <f>IF($A59="","",IF(AND((H59="Sequencing"),(F59&gt;='Cadence'!$B$4)),"Stop: max touches",""))</f>
        <v/>
      </c>
    </row>
    <row r="60" spans="1:11" x14ac:dyDescent="0.25">
      <c r="E60" s="11"/>
      <c r="F60" s="12"/>
      <c r="G60" s="11"/>
      <c r="J60" s="13" t="str">
        <f>IF($A60="","",IF(OR((H60="Sequencing"),(H60="Replied: not now")),(G60+IF((H60="Replied: not now"),60,'Cadence'!$B$3)),""))</f>
        <v/>
      </c>
      <c r="K60" s="14" t="str">
        <f>IF($A60="","",IF(AND((H60="Sequencing"),(F60&gt;='Cadence'!$B$4)),"Stop: max touches",""))</f>
        <v/>
      </c>
    </row>
    <row r="61" spans="1:11" x14ac:dyDescent="0.25">
      <c r="E61" s="11"/>
      <c r="F61" s="12"/>
      <c r="G61" s="11"/>
      <c r="J61" s="13" t="str">
        <f>IF($A61="","",IF(OR((H61="Sequencing"),(H61="Replied: not now")),(G61+IF((H61="Replied: not now"),60,'Cadence'!$B$3)),""))</f>
        <v/>
      </c>
      <c r="K61" s="14" t="str">
        <f>IF($A61="","",IF(AND((H61="Sequencing"),(F61&gt;='Cadence'!$B$4)),"Stop: max touches",""))</f>
        <v/>
      </c>
    </row>
    <row r="62" spans="1:11" x14ac:dyDescent="0.25">
      <c r="E62" s="11"/>
      <c r="F62" s="12"/>
      <c r="G62" s="11"/>
      <c r="J62" s="13" t="str">
        <f>IF($A62="","",IF(OR((H62="Sequencing"),(H62="Replied: not now")),(G62+IF((H62="Replied: not now"),60,'Cadence'!$B$3)),""))</f>
        <v/>
      </c>
      <c r="K62" s="14" t="str">
        <f>IF($A62="","",IF(AND((H62="Sequencing"),(F62&gt;='Cadence'!$B$4)),"Stop: max touches",""))</f>
        <v/>
      </c>
    </row>
    <row r="63" spans="1:11" x14ac:dyDescent="0.25">
      <c r="E63" s="11"/>
      <c r="F63" s="12"/>
      <c r="G63" s="11"/>
      <c r="J63" s="13" t="str">
        <f>IF($A63="","",IF(OR((H63="Sequencing"),(H63="Replied: not now")),(G63+IF((H63="Replied: not now"),60,'Cadence'!$B$3)),""))</f>
        <v/>
      </c>
      <c r="K63" s="14" t="str">
        <f>IF($A63="","",IF(AND((H63="Sequencing"),(F63&gt;='Cadence'!$B$4)),"Stop: max touches",""))</f>
        <v/>
      </c>
    </row>
    <row r="64" spans="1:11" x14ac:dyDescent="0.25">
      <c r="E64" s="11"/>
      <c r="F64" s="12"/>
      <c r="G64" s="11"/>
      <c r="J64" s="13" t="str">
        <f>IF($A64="","",IF(OR((H64="Sequencing"),(H64="Replied: not now")),(G64+IF((H64="Replied: not now"),60,'Cadence'!$B$3)),""))</f>
        <v/>
      </c>
      <c r="K64" s="14" t="str">
        <f>IF($A64="","",IF(AND((H64="Sequencing"),(F64&gt;='Cadence'!$B$4)),"Stop: max touches",""))</f>
        <v/>
      </c>
    </row>
    <row r="65" spans="1:11" x14ac:dyDescent="0.25">
      <c r="E65" s="11"/>
      <c r="F65" s="12"/>
      <c r="G65" s="11"/>
      <c r="J65" s="13" t="str">
        <f>IF($A65="","",IF(OR((H65="Sequencing"),(H65="Replied: not now")),(G65+IF((H65="Replied: not now"),60,'Cadence'!$B$3)),""))</f>
        <v/>
      </c>
      <c r="K65" s="14" t="str">
        <f>IF($A65="","",IF(AND((H65="Sequencing"),(F65&gt;='Cadence'!$B$4)),"Stop: max touches",""))</f>
        <v/>
      </c>
    </row>
    <row r="66" spans="1:11" x14ac:dyDescent="0.25">
      <c r="E66" s="11"/>
      <c r="F66" s="12"/>
      <c r="G66" s="11"/>
      <c r="J66" s="13" t="str">
        <f>IF($A66="","",IF(OR((H66="Sequencing"),(H66="Replied: not now")),(G66+IF((H66="Replied: not now"),60,'Cadence'!$B$3)),""))</f>
        <v/>
      </c>
      <c r="K66" s="14" t="str">
        <f>IF($A66="","",IF(AND((H66="Sequencing"),(F66&gt;='Cadence'!$B$4)),"Stop: max touches",""))</f>
        <v/>
      </c>
    </row>
    <row r="67" spans="1:11" x14ac:dyDescent="0.25">
      <c r="E67" s="11"/>
      <c r="F67" s="12"/>
      <c r="G67" s="11"/>
      <c r="J67" s="13" t="str">
        <f>IF($A67="","",IF(OR((H67="Sequencing"),(H67="Replied: not now")),(G67+IF((H67="Replied: not now"),60,'Cadence'!$B$3)),""))</f>
        <v/>
      </c>
      <c r="K67" s="14" t="str">
        <f>IF($A67="","",IF(AND((H67="Sequencing"),(F67&gt;='Cadence'!$B$4)),"Stop: max touches",""))</f>
        <v/>
      </c>
    </row>
    <row r="68" spans="1:11" x14ac:dyDescent="0.25">
      <c r="E68" s="11"/>
      <c r="F68" s="12"/>
      <c r="G68" s="11"/>
      <c r="J68" s="13" t="str">
        <f>IF($A68="","",IF(OR((H68="Sequencing"),(H68="Replied: not now")),(G68+IF((H68="Replied: not now"),60,'Cadence'!$B$3)),""))</f>
        <v/>
      </c>
      <c r="K68" s="14" t="str">
        <f>IF($A68="","",IF(AND((H68="Sequencing"),(F68&gt;='Cadence'!$B$4)),"Stop: max touches",""))</f>
        <v/>
      </c>
    </row>
    <row r="69" spans="1:11" x14ac:dyDescent="0.25">
      <c r="E69" s="11"/>
      <c r="F69" s="12"/>
      <c r="G69" s="11"/>
      <c r="J69" s="13" t="str">
        <f>IF($A69="","",IF(OR((H69="Sequencing"),(H69="Replied: not now")),(G69+IF((H69="Replied: not now"),60,'Cadence'!$B$3)),""))</f>
        <v/>
      </c>
      <c r="K69" s="14" t="str">
        <f>IF($A69="","",IF(AND((H69="Sequencing"),(F69&gt;='Cadence'!$B$4)),"Stop: max touches",""))</f>
        <v/>
      </c>
    </row>
    <row r="70" spans="1:11" x14ac:dyDescent="0.25">
      <c r="E70" s="11"/>
      <c r="F70" s="12"/>
      <c r="G70" s="11"/>
      <c r="J70" s="13" t="str">
        <f>IF($A70="","",IF(OR((H70="Sequencing"),(H70="Replied: not now")),(G70+IF((H70="Replied: not now"),60,'Cadence'!$B$3)),""))</f>
        <v/>
      </c>
      <c r="K70" s="14" t="str">
        <f>IF($A70="","",IF(AND((H70="Sequencing"),(F70&gt;='Cadence'!$B$4)),"Stop: max touches",""))</f>
        <v/>
      </c>
    </row>
    <row r="71" spans="1:11" x14ac:dyDescent="0.25">
      <c r="E71" s="11"/>
      <c r="F71" s="12"/>
      <c r="G71" s="11"/>
      <c r="J71" s="13" t="str">
        <f>IF($A71="","",IF(OR((H71="Sequencing"),(H71="Replied: not now")),(G71+IF((H71="Replied: not now"),60,'Cadence'!$B$3)),""))</f>
        <v/>
      </c>
      <c r="K71" s="14" t="str">
        <f>IF($A71="","",IF(AND((H71="Sequencing"),(F71&gt;='Cadence'!$B$4)),"Stop: max touches",""))</f>
        <v/>
      </c>
    </row>
    <row r="72" spans="1:11" x14ac:dyDescent="0.25">
      <c r="E72" s="11"/>
      <c r="F72" s="12"/>
      <c r="G72" s="11"/>
      <c r="J72" s="13" t="str">
        <f>IF($A72="","",IF(OR((H72="Sequencing"),(H72="Replied: not now")),(G72+IF((H72="Replied: not now"),60,'Cadence'!$B$3)),""))</f>
        <v/>
      </c>
      <c r="K72" s="14" t="str">
        <f>IF($A72="","",IF(AND((H72="Sequencing"),(F72&gt;='Cadence'!$B$4)),"Stop: max touches",""))</f>
        <v/>
      </c>
    </row>
    <row r="73" spans="1:11" x14ac:dyDescent="0.25">
      <c r="E73" s="11"/>
      <c r="F73" s="12"/>
      <c r="G73" s="11"/>
      <c r="J73" s="13" t="str">
        <f>IF($A73="","",IF(OR((H73="Sequencing"),(H73="Replied: not now")),(G73+IF((H73="Replied: not now"),60,'Cadence'!$B$3)),""))</f>
        <v/>
      </c>
      <c r="K73" s="14" t="str">
        <f>IF($A73="","",IF(AND((H73="Sequencing"),(F73&gt;='Cadence'!$B$4)),"Stop: max touches",""))</f>
        <v/>
      </c>
    </row>
    <row r="74" spans="1:11" x14ac:dyDescent="0.25">
      <c r="E74" s="11"/>
      <c r="F74" s="12"/>
      <c r="G74" s="11"/>
      <c r="J74" s="13" t="str">
        <f>IF($A74="","",IF(OR((H74="Sequencing"),(H74="Replied: not now")),(G74+IF((H74="Replied: not now"),60,'Cadence'!$B$3)),""))</f>
        <v/>
      </c>
      <c r="K74" s="14" t="str">
        <f>IF($A74="","",IF(AND((H74="Sequencing"),(F74&gt;='Cadence'!$B$4)),"Stop: max touches",""))</f>
        <v/>
      </c>
    </row>
    <row r="75" spans="1:11" x14ac:dyDescent="0.25">
      <c r="E75" s="11"/>
      <c r="F75" s="12"/>
      <c r="G75" s="11"/>
      <c r="J75" s="13" t="str">
        <f>IF($A75="","",IF(OR((H75="Sequencing"),(H75="Replied: not now")),(G75+IF((H75="Replied: not now"),60,'Cadence'!$B$3)),""))</f>
        <v/>
      </c>
      <c r="K75" s="14" t="str">
        <f>IF($A75="","",IF(AND((H75="Sequencing"),(F75&gt;='Cadence'!$B$4)),"Stop: max touches",""))</f>
        <v/>
      </c>
    </row>
    <row r="76" spans="1:11" x14ac:dyDescent="0.25">
      <c r="E76" s="11"/>
      <c r="F76" s="12"/>
      <c r="G76" s="11"/>
      <c r="J76" s="13" t="str">
        <f>IF($A76="","",IF(OR((H76="Sequencing"),(H76="Replied: not now")),(G76+IF((H76="Replied: not now"),60,'Cadence'!$B$3)),""))</f>
        <v/>
      </c>
      <c r="K76" s="14" t="str">
        <f>IF($A76="","",IF(AND((H76="Sequencing"),(F76&gt;='Cadence'!$B$4)),"Stop: max touches",""))</f>
        <v/>
      </c>
    </row>
    <row r="77" spans="1:11" x14ac:dyDescent="0.25">
      <c r="E77" s="11"/>
      <c r="F77" s="12"/>
      <c r="G77" s="11"/>
      <c r="J77" s="13" t="str">
        <f>IF($A77="","",IF(OR((H77="Sequencing"),(H77="Replied: not now")),(G77+IF((H77="Replied: not now"),60,'Cadence'!$B$3)),""))</f>
        <v/>
      </c>
      <c r="K77" s="14" t="str">
        <f>IF($A77="","",IF(AND((H77="Sequencing"),(F77&gt;='Cadence'!$B$4)),"Stop: max touches",""))</f>
        <v/>
      </c>
    </row>
    <row r="78" spans="1:11" x14ac:dyDescent="0.25">
      <c r="E78" s="11"/>
      <c r="F78" s="12"/>
      <c r="G78" s="11"/>
      <c r="J78" s="13" t="str">
        <f>IF($A78="","",IF(OR((H78="Sequencing"),(H78="Replied: not now")),(G78+IF((H78="Replied: not now"),60,'Cadence'!$B$3)),""))</f>
        <v/>
      </c>
      <c r="K78" s="14" t="str">
        <f>IF($A78="","",IF(AND((H78="Sequencing"),(F78&gt;='Cadence'!$B$4)),"Stop: max touches",""))</f>
        <v/>
      </c>
    </row>
    <row r="79" spans="1:11" x14ac:dyDescent="0.25">
      <c r="E79" s="11"/>
      <c r="F79" s="12"/>
      <c r="G79" s="11"/>
      <c r="J79" s="13" t="str">
        <f>IF($A79="","",IF(OR((H79="Sequencing"),(H79="Replied: not now")),(G79+IF((H79="Replied: not now"),60,'Cadence'!$B$3)),""))</f>
        <v/>
      </c>
      <c r="K79" s="14" t="str">
        <f>IF($A79="","",IF(AND((H79="Sequencing"),(F79&gt;='Cadence'!$B$4)),"Stop: max touches",""))</f>
        <v/>
      </c>
    </row>
    <row r="80" spans="1:11" x14ac:dyDescent="0.25">
      <c r="E80" s="11"/>
      <c r="F80" s="12"/>
      <c r="G80" s="11"/>
      <c r="J80" s="13" t="str">
        <f>IF($A80="","",IF(OR((H80="Sequencing"),(H80="Replied: not now")),(G80+IF((H80="Replied: not now"),60,'Cadence'!$B$3)),""))</f>
        <v/>
      </c>
      <c r="K80" s="14" t="str">
        <f>IF($A80="","",IF(AND((H80="Sequencing"),(F80&gt;='Cadence'!$B$4)),"Stop: max touches",""))</f>
        <v/>
      </c>
    </row>
    <row r="81" spans="1:11" x14ac:dyDescent="0.25">
      <c r="E81" s="11"/>
      <c r="F81" s="12"/>
      <c r="G81" s="11"/>
      <c r="J81" s="13" t="str">
        <f>IF($A81="","",IF(OR((H81="Sequencing"),(H81="Replied: not now")),(G81+IF((H81="Replied: not now"),60,'Cadence'!$B$3)),""))</f>
        <v/>
      </c>
      <c r="K81" s="14" t="str">
        <f>IF($A81="","",IF(AND((H81="Sequencing"),(F81&gt;='Cadence'!$B$4)),"Stop: max touches",""))</f>
        <v/>
      </c>
    </row>
    <row r="82" spans="1:11" x14ac:dyDescent="0.25">
      <c r="E82" s="11"/>
      <c r="F82" s="12"/>
      <c r="G82" s="11"/>
      <c r="J82" s="13" t="str">
        <f>IF($A82="","",IF(OR((H82="Sequencing"),(H82="Replied: not now")),(G82+IF((H82="Replied: not now"),60,'Cadence'!$B$3)),""))</f>
        <v/>
      </c>
      <c r="K82" s="14" t="str">
        <f>IF($A82="","",IF(AND((H82="Sequencing"),(F82&gt;='Cadence'!$B$4)),"Stop: max touches",""))</f>
        <v/>
      </c>
    </row>
    <row r="83" spans="1:11" x14ac:dyDescent="0.25">
      <c r="E83" s="11"/>
      <c r="F83" s="12"/>
      <c r="G83" s="11"/>
      <c r="J83" s="13" t="str">
        <f>IF($A83="","",IF(OR((H83="Sequencing"),(H83="Replied: not now")),(G83+IF((H83="Replied: not now"),60,'Cadence'!$B$3)),""))</f>
        <v/>
      </c>
      <c r="K83" s="14" t="str">
        <f>IF($A83="","",IF(AND((H83="Sequencing"),(F83&gt;='Cadence'!$B$4)),"Stop: max touches",""))</f>
        <v/>
      </c>
    </row>
    <row r="84" spans="1:11" x14ac:dyDescent="0.25">
      <c r="E84" s="11"/>
      <c r="F84" s="12"/>
      <c r="G84" s="11"/>
      <c r="J84" s="13" t="str">
        <f>IF($A84="","",IF(OR((H84="Sequencing"),(H84="Replied: not now")),(G84+IF((H84="Replied: not now"),60,'Cadence'!$B$3)),""))</f>
        <v/>
      </c>
      <c r="K84" s="14" t="str">
        <f>IF($A84="","",IF(AND((H84="Sequencing"),(F84&gt;='Cadence'!$B$4)),"Stop: max touches",""))</f>
        <v/>
      </c>
    </row>
    <row r="85" spans="1:11" x14ac:dyDescent="0.25">
      <c r="E85" s="11"/>
      <c r="F85" s="12"/>
      <c r="G85" s="11"/>
      <c r="J85" s="13" t="str">
        <f>IF($A85="","",IF(OR((H85="Sequencing"),(H85="Replied: not now")),(G85+IF((H85="Replied: not now"),60,'Cadence'!$B$3)),""))</f>
        <v/>
      </c>
      <c r="K85" s="14" t="str">
        <f>IF($A85="","",IF(AND((H85="Sequencing"),(F85&gt;='Cadence'!$B$4)),"Stop: max touches",""))</f>
        <v/>
      </c>
    </row>
    <row r="86" spans="1:11" x14ac:dyDescent="0.25">
      <c r="E86" s="11"/>
      <c r="F86" s="12"/>
      <c r="G86" s="11"/>
      <c r="J86" s="13" t="str">
        <f>IF($A86="","",IF(OR((H86="Sequencing"),(H86="Replied: not now")),(G86+IF((H86="Replied: not now"),60,'Cadence'!$B$3)),""))</f>
        <v/>
      </c>
      <c r="K86" s="14" t="str">
        <f>IF($A86="","",IF(AND((H86="Sequencing"),(F86&gt;='Cadence'!$B$4)),"Stop: max touches",""))</f>
        <v/>
      </c>
    </row>
    <row r="87" spans="1:11" x14ac:dyDescent="0.25">
      <c r="E87" s="11"/>
      <c r="F87" s="12"/>
      <c r="G87" s="11"/>
      <c r="J87" s="13" t="str">
        <f>IF($A87="","",IF(OR((H87="Sequencing"),(H87="Replied: not now")),(G87+IF((H87="Replied: not now"),60,'Cadence'!$B$3)),""))</f>
        <v/>
      </c>
      <c r="K87" s="14" t="str">
        <f>IF($A87="","",IF(AND((H87="Sequencing"),(F87&gt;='Cadence'!$B$4)),"Stop: max touches",""))</f>
        <v/>
      </c>
    </row>
    <row r="88" spans="1:11" x14ac:dyDescent="0.25">
      <c r="E88" s="11"/>
      <c r="F88" s="12"/>
      <c r="G88" s="11"/>
      <c r="J88" s="13" t="str">
        <f>IF($A88="","",IF(OR((H88="Sequencing"),(H88="Replied: not now")),(G88+IF((H88="Replied: not now"),60,'Cadence'!$B$3)),""))</f>
        <v/>
      </c>
      <c r="K88" s="14" t="str">
        <f>IF($A88="","",IF(AND((H88="Sequencing"),(F88&gt;='Cadence'!$B$4)),"Stop: max touches",""))</f>
        <v/>
      </c>
    </row>
    <row r="89" spans="1:11" x14ac:dyDescent="0.25">
      <c r="E89" s="11"/>
      <c r="F89" s="12"/>
      <c r="G89" s="11"/>
      <c r="J89" s="13" t="str">
        <f>IF($A89="","",IF(OR((H89="Sequencing"),(H89="Replied: not now")),(G89+IF((H89="Replied: not now"),60,'Cadence'!$B$3)),""))</f>
        <v/>
      </c>
      <c r="K89" s="14" t="str">
        <f>IF($A89="","",IF(AND((H89="Sequencing"),(F89&gt;='Cadence'!$B$4)),"Stop: max touches",""))</f>
        <v/>
      </c>
    </row>
    <row r="90" spans="1:11" x14ac:dyDescent="0.25">
      <c r="E90" s="11"/>
      <c r="F90" s="12"/>
      <c r="G90" s="11"/>
      <c r="J90" s="13" t="str">
        <f>IF($A90="","",IF(OR((H90="Sequencing"),(H90="Replied: not now")),(G90+IF((H90="Replied: not now"),60,'Cadence'!$B$3)),""))</f>
        <v/>
      </c>
      <c r="K90" s="14" t="str">
        <f>IF($A90="","",IF(AND((H90="Sequencing"),(F90&gt;='Cadence'!$B$4)),"Stop: max touches",""))</f>
        <v/>
      </c>
    </row>
    <row r="91" spans="1:11" x14ac:dyDescent="0.25">
      <c r="E91" s="11"/>
      <c r="F91" s="12"/>
      <c r="G91" s="11"/>
      <c r="J91" s="13" t="str">
        <f>IF($A91="","",IF(OR((H91="Sequencing"),(H91="Replied: not now")),(G91+IF((H91="Replied: not now"),60,'Cadence'!$B$3)),""))</f>
        <v/>
      </c>
      <c r="K91" s="14" t="str">
        <f>IF($A91="","",IF(AND((H91="Sequencing"),(F91&gt;='Cadence'!$B$4)),"Stop: max touches",""))</f>
        <v/>
      </c>
    </row>
    <row r="92" spans="1:11" x14ac:dyDescent="0.25">
      <c r="E92" s="11"/>
      <c r="F92" s="12"/>
      <c r="G92" s="11"/>
      <c r="J92" s="13" t="str">
        <f>IF($A92="","",IF(OR((H92="Sequencing"),(H92="Replied: not now")),(G92+IF((H92="Replied: not now"),60,'Cadence'!$B$3)),""))</f>
        <v/>
      </c>
      <c r="K92" s="14" t="str">
        <f>IF($A92="","",IF(AND((H92="Sequencing"),(F92&gt;='Cadence'!$B$4)),"Stop: max touches",""))</f>
        <v/>
      </c>
    </row>
    <row r="93" spans="1:11" x14ac:dyDescent="0.25">
      <c r="E93" s="11"/>
      <c r="F93" s="12"/>
      <c r="G93" s="11"/>
      <c r="J93" s="13" t="str">
        <f>IF($A93="","",IF(OR((H93="Sequencing"),(H93="Replied: not now")),(G93+IF((H93="Replied: not now"),60,'Cadence'!$B$3)),""))</f>
        <v/>
      </c>
      <c r="K93" s="14" t="str">
        <f>IF($A93="","",IF(AND((H93="Sequencing"),(F93&gt;='Cadence'!$B$4)),"Stop: max touches",""))</f>
        <v/>
      </c>
    </row>
    <row r="94" spans="1:11" x14ac:dyDescent="0.25">
      <c r="E94" s="11"/>
      <c r="F94" s="12"/>
      <c r="G94" s="11"/>
      <c r="J94" s="13" t="str">
        <f>IF($A94="","",IF(OR((H94="Sequencing"),(H94="Replied: not now")),(G94+IF((H94="Replied: not now"),60,'Cadence'!$B$3)),""))</f>
        <v/>
      </c>
      <c r="K94" s="14" t="str">
        <f>IF($A94="","",IF(AND((H94="Sequencing"),(F94&gt;='Cadence'!$B$4)),"Stop: max touches",""))</f>
        <v/>
      </c>
    </row>
    <row r="95" spans="1:11" x14ac:dyDescent="0.25">
      <c r="E95" s="11"/>
      <c r="F95" s="12"/>
      <c r="G95" s="11"/>
      <c r="J95" s="13" t="str">
        <f>IF($A95="","",IF(OR((H95="Sequencing"),(H95="Replied: not now")),(G95+IF((H95="Replied: not now"),60,'Cadence'!$B$3)),""))</f>
        <v/>
      </c>
      <c r="K95" s="14" t="str">
        <f>IF($A95="","",IF(AND((H95="Sequencing"),(F95&gt;='Cadence'!$B$4)),"Stop: max touches",""))</f>
        <v/>
      </c>
    </row>
    <row r="96" spans="1:11" x14ac:dyDescent="0.25">
      <c r="E96" s="11"/>
      <c r="F96" s="12"/>
      <c r="G96" s="11"/>
      <c r="J96" s="13" t="str">
        <f>IF($A96="","",IF(OR((H96="Sequencing"),(H96="Replied: not now")),(G96+IF((H96="Replied: not now"),60,'Cadence'!$B$3)),""))</f>
        <v/>
      </c>
      <c r="K96" s="14" t="str">
        <f>IF($A96="","",IF(AND((H96="Sequencing"),(F96&gt;='Cadence'!$B$4)),"Stop: max touches",""))</f>
        <v/>
      </c>
    </row>
    <row r="97" spans="1:11" x14ac:dyDescent="0.25">
      <c r="E97" s="11"/>
      <c r="F97" s="12"/>
      <c r="G97" s="11"/>
      <c r="J97" s="13" t="str">
        <f>IF($A97="","",IF(OR((H97="Sequencing"),(H97="Replied: not now")),(G97+IF((H97="Replied: not now"),60,'Cadence'!$B$3)),""))</f>
        <v/>
      </c>
      <c r="K97" s="14" t="str">
        <f>IF($A97="","",IF(AND((H97="Sequencing"),(F97&gt;='Cadence'!$B$4)),"Stop: max touches",""))</f>
        <v/>
      </c>
    </row>
    <row r="98" spans="1:11" x14ac:dyDescent="0.25">
      <c r="E98" s="11"/>
      <c r="F98" s="12"/>
      <c r="G98" s="11"/>
      <c r="J98" s="13" t="str">
        <f>IF($A98="","",IF(OR((H98="Sequencing"),(H98="Replied: not now")),(G98+IF((H98="Replied: not now"),60,'Cadence'!$B$3)),""))</f>
        <v/>
      </c>
      <c r="K98" s="14" t="str">
        <f>IF($A98="","",IF(AND((H98="Sequencing"),(F98&gt;='Cadence'!$B$4)),"Stop: max touches",""))</f>
        <v/>
      </c>
    </row>
    <row r="99" spans="1:11" x14ac:dyDescent="0.25">
      <c r="E99" s="11"/>
      <c r="F99" s="12"/>
      <c r="G99" s="11"/>
      <c r="J99" s="13" t="str">
        <f>IF($A99="","",IF(OR((H99="Sequencing"),(H99="Replied: not now")),(G99+IF((H99="Replied: not now"),60,'Cadence'!$B$3)),""))</f>
        <v/>
      </c>
      <c r="K99" s="14" t="str">
        <f>IF($A99="","",IF(AND((H99="Sequencing"),(F99&gt;='Cadence'!$B$4)),"Stop: max touches",""))</f>
        <v/>
      </c>
    </row>
    <row r="100" spans="1:11" x14ac:dyDescent="0.25">
      <c r="E100" s="11"/>
      <c r="F100" s="12"/>
      <c r="G100" s="11"/>
      <c r="J100" s="13" t="str">
        <f>IF($A100="","",IF(OR((H100="Sequencing"),(H100="Replied: not now")),(G100+IF((H100="Replied: not now"),60,'Cadence'!$B$3)),""))</f>
        <v/>
      </c>
      <c r="K100" s="14" t="str">
        <f>IF($A100="","",IF(AND((H100="Sequencing"),(F100&gt;='Cadence'!$B$4)),"Stop: max touches",""))</f>
        <v/>
      </c>
    </row>
    <row r="101" spans="1:11" x14ac:dyDescent="0.25">
      <c r="E101" s="11"/>
      <c r="F101" s="12"/>
      <c r="G101" s="11"/>
      <c r="J101" s="13" t="str">
        <f>IF($A101="","",IF(OR((H101="Sequencing"),(H101="Replied: not now")),(G101+IF((H101="Replied: not now"),60,'Cadence'!$B$3)),""))</f>
        <v/>
      </c>
      <c r="K101" s="14" t="str">
        <f>IF($A101="","",IF(AND((H101="Sequencing"),(F101&gt;='Cadence'!$B$4)),"Stop: max touches",""))</f>
        <v/>
      </c>
    </row>
    <row r="102" spans="1:11" x14ac:dyDescent="0.25">
      <c r="E102" s="11"/>
      <c r="F102" s="12"/>
      <c r="G102" s="11"/>
      <c r="J102" s="13" t="str">
        <f>IF($A102="","",IF(OR((H102="Sequencing"),(H102="Replied: not now")),(G102+IF((H102="Replied: not now"),60,'Cadence'!$B$3)),""))</f>
        <v/>
      </c>
      <c r="K102" s="14" t="str">
        <f>IF($A102="","",IF(AND((H102="Sequencing"),(F102&gt;='Cadence'!$B$4)),"Stop: max touches",""))</f>
        <v/>
      </c>
    </row>
    <row r="103" spans="1:11" x14ac:dyDescent="0.25">
      <c r="E103" s="11"/>
      <c r="F103" s="12"/>
      <c r="G103" s="11"/>
      <c r="J103" s="13" t="str">
        <f>IF($A103="","",IF(OR((H103="Sequencing"),(H103="Replied: not now")),(G103+IF((H103="Replied: not now"),60,'Cadence'!$B$3)),""))</f>
        <v/>
      </c>
      <c r="K103" s="14" t="str">
        <f>IF($A103="","",IF(AND((H103="Sequencing"),(F103&gt;='Cadence'!$B$4)),"Stop: max touches",""))</f>
        <v/>
      </c>
    </row>
    <row r="104" spans="1:11" x14ac:dyDescent="0.25">
      <c r="E104" s="11"/>
      <c r="F104" s="12"/>
      <c r="G104" s="11"/>
      <c r="J104" s="13" t="str">
        <f>IF($A104="","",IF(OR((H104="Sequencing"),(H104="Replied: not now")),(G104+IF((H104="Replied: not now"),60,'Cadence'!$B$3)),""))</f>
        <v/>
      </c>
      <c r="K104" s="14" t="str">
        <f>IF($A104="","",IF(AND((H104="Sequencing"),(F104&gt;='Cadence'!$B$4)),"Stop: max touches",""))</f>
        <v/>
      </c>
    </row>
    <row r="105" spans="1:11" x14ac:dyDescent="0.25">
      <c r="E105" s="11"/>
      <c r="F105" s="12"/>
      <c r="G105" s="11"/>
      <c r="J105" s="13" t="str">
        <f>IF($A105="","",IF(OR((H105="Sequencing"),(H105="Replied: not now")),(G105+IF((H105="Replied: not now"),60,'Cadence'!$B$3)),""))</f>
        <v/>
      </c>
      <c r="K105" s="14" t="str">
        <f>IF($A105="","",IF(AND((H105="Sequencing"),(F105&gt;='Cadence'!$B$4)),"Stop: max touches",""))</f>
        <v/>
      </c>
    </row>
    <row r="106" spans="1:11" x14ac:dyDescent="0.25">
      <c r="E106" s="11"/>
      <c r="F106" s="12"/>
      <c r="G106" s="11"/>
      <c r="J106" s="13" t="str">
        <f>IF($A106="","",IF(OR((H106="Sequencing"),(H106="Replied: not now")),(G106+IF((H106="Replied: not now"),60,'Cadence'!$B$3)),""))</f>
        <v/>
      </c>
      <c r="K106" s="14" t="str">
        <f>IF($A106="","",IF(AND((H106="Sequencing"),(F106&gt;='Cadence'!$B$4)),"Stop: max touches",""))</f>
        <v/>
      </c>
    </row>
    <row r="107" spans="1:11" x14ac:dyDescent="0.25">
      <c r="E107" s="11"/>
      <c r="F107" s="12"/>
      <c r="G107" s="11"/>
      <c r="J107" s="13" t="str">
        <f>IF($A107="","",IF(OR((H107="Sequencing"),(H107="Replied: not now")),(G107+IF((H107="Replied: not now"),60,'Cadence'!$B$3)),""))</f>
        <v/>
      </c>
      <c r="K107" s="14" t="str">
        <f>IF($A107="","",IF(AND((H107="Sequencing"),(F107&gt;='Cadence'!$B$4)),"Stop: max touches",""))</f>
        <v/>
      </c>
    </row>
    <row r="108" spans="1:11" x14ac:dyDescent="0.25">
      <c r="E108" s="11"/>
      <c r="F108" s="12"/>
      <c r="G108" s="11"/>
      <c r="J108" s="13" t="str">
        <f>IF($A108="","",IF(OR((H108="Sequencing"),(H108="Replied: not now")),(G108+IF((H108="Replied: not now"),60,'Cadence'!$B$3)),""))</f>
        <v/>
      </c>
      <c r="K108" s="14" t="str">
        <f>IF($A108="","",IF(AND((H108="Sequencing"),(F108&gt;='Cadence'!$B$4)),"Stop: max touches",""))</f>
        <v/>
      </c>
    </row>
    <row r="109" spans="1:11" x14ac:dyDescent="0.25">
      <c r="E109" s="11"/>
      <c r="F109" s="12"/>
      <c r="G109" s="11"/>
      <c r="J109" s="13" t="str">
        <f>IF($A109="","",IF(OR((H109="Sequencing"),(H109="Replied: not now")),(G109+IF((H109="Replied: not now"),60,'Cadence'!$B$3)),""))</f>
        <v/>
      </c>
      <c r="K109" s="14" t="str">
        <f>IF($A109="","",IF(AND((H109="Sequencing"),(F109&gt;='Cadence'!$B$4)),"Stop: max touches",""))</f>
        <v/>
      </c>
    </row>
    <row r="110" spans="1:11" x14ac:dyDescent="0.25">
      <c r="E110" s="11"/>
      <c r="F110" s="12"/>
      <c r="G110" s="11"/>
      <c r="J110" s="13" t="str">
        <f>IF($A110="","",IF(OR((H110="Sequencing"),(H110="Replied: not now")),(G110+IF((H110="Replied: not now"),60,'Cadence'!$B$3)),""))</f>
        <v/>
      </c>
      <c r="K110" s="14" t="str">
        <f>IF($A110="","",IF(AND((H110="Sequencing"),(F110&gt;='Cadence'!$B$4)),"Stop: max touches",""))</f>
        <v/>
      </c>
    </row>
    <row r="111" spans="1:11" x14ac:dyDescent="0.25">
      <c r="E111" s="11"/>
      <c r="F111" s="12"/>
      <c r="G111" s="11"/>
      <c r="J111" s="13" t="str">
        <f>IF($A111="","",IF(OR((H111="Sequencing"),(H111="Replied: not now")),(G111+IF((H111="Replied: not now"),60,'Cadence'!$B$3)),""))</f>
        <v/>
      </c>
      <c r="K111" s="14" t="str">
        <f>IF($A111="","",IF(AND((H111="Sequencing"),(F111&gt;='Cadence'!$B$4)),"Stop: max touches",""))</f>
        <v/>
      </c>
    </row>
    <row r="112" spans="1:11" x14ac:dyDescent="0.25">
      <c r="E112" s="11"/>
      <c r="F112" s="12"/>
      <c r="G112" s="11"/>
      <c r="J112" s="13" t="str">
        <f>IF($A112="","",IF(OR((H112="Sequencing"),(H112="Replied: not now")),(G112+IF((H112="Replied: not now"),60,'Cadence'!$B$3)),""))</f>
        <v/>
      </c>
      <c r="K112" s="14" t="str">
        <f>IF($A112="","",IF(AND((H112="Sequencing"),(F112&gt;='Cadence'!$B$4)),"Stop: max touches",""))</f>
        <v/>
      </c>
    </row>
    <row r="113" spans="1:11" x14ac:dyDescent="0.25">
      <c r="E113" s="11"/>
      <c r="F113" s="12"/>
      <c r="G113" s="11"/>
      <c r="J113" s="13" t="str">
        <f>IF($A113="","",IF(OR((H113="Sequencing"),(H113="Replied: not now")),(G113+IF((H113="Replied: not now"),60,'Cadence'!$B$3)),""))</f>
        <v/>
      </c>
      <c r="K113" s="14" t="str">
        <f>IF($A113="","",IF(AND((H113="Sequencing"),(F113&gt;='Cadence'!$B$4)),"Stop: max touches",""))</f>
        <v/>
      </c>
    </row>
    <row r="114" spans="1:11" x14ac:dyDescent="0.25">
      <c r="E114" s="11"/>
      <c r="F114" s="12"/>
      <c r="G114" s="11"/>
      <c r="J114" s="13" t="str">
        <f>IF($A114="","",IF(OR((H114="Sequencing"),(H114="Replied: not now")),(G114+IF((H114="Replied: not now"),60,'Cadence'!$B$3)),""))</f>
        <v/>
      </c>
      <c r="K114" s="14" t="str">
        <f>IF($A114="","",IF(AND((H114="Sequencing"),(F114&gt;='Cadence'!$B$4)),"Stop: max touches",""))</f>
        <v/>
      </c>
    </row>
    <row r="115" spans="1:11" x14ac:dyDescent="0.25">
      <c r="E115" s="11"/>
      <c r="F115" s="12"/>
      <c r="G115" s="11"/>
      <c r="J115" s="13" t="str">
        <f>IF($A115="","",IF(OR((H115="Sequencing"),(H115="Replied: not now")),(G115+IF((H115="Replied: not now"),60,'Cadence'!$B$3)),""))</f>
        <v/>
      </c>
      <c r="K115" s="14" t="str">
        <f>IF($A115="","",IF(AND((H115="Sequencing"),(F115&gt;='Cadence'!$B$4)),"Stop: max touches",""))</f>
        <v/>
      </c>
    </row>
    <row r="116" spans="1:11" x14ac:dyDescent="0.25">
      <c r="E116" s="11"/>
      <c r="F116" s="12"/>
      <c r="G116" s="11"/>
      <c r="J116" s="13" t="str">
        <f>IF($A116="","",IF(OR((H116="Sequencing"),(H116="Replied: not now")),(G116+IF((H116="Replied: not now"),60,'Cadence'!$B$3)),""))</f>
        <v/>
      </c>
      <c r="K116" s="14" t="str">
        <f>IF($A116="","",IF(AND((H116="Sequencing"),(F116&gt;='Cadence'!$B$4)),"Stop: max touches",""))</f>
        <v/>
      </c>
    </row>
    <row r="117" spans="1:11" x14ac:dyDescent="0.25">
      <c r="E117" s="11"/>
      <c r="F117" s="12"/>
      <c r="G117" s="11"/>
      <c r="J117" s="13" t="str">
        <f>IF($A117="","",IF(OR((H117="Sequencing"),(H117="Replied: not now")),(G117+IF((H117="Replied: not now"),60,'Cadence'!$B$3)),""))</f>
        <v/>
      </c>
      <c r="K117" s="14" t="str">
        <f>IF($A117="","",IF(AND((H117="Sequencing"),(F117&gt;='Cadence'!$B$4)),"Stop: max touches",""))</f>
        <v/>
      </c>
    </row>
    <row r="118" spans="1:11" x14ac:dyDescent="0.25">
      <c r="E118" s="11"/>
      <c r="F118" s="12"/>
      <c r="G118" s="11"/>
      <c r="J118" s="13" t="str">
        <f>IF($A118="","",IF(OR((H118="Sequencing"),(H118="Replied: not now")),(G118+IF((H118="Replied: not now"),60,'Cadence'!$B$3)),""))</f>
        <v/>
      </c>
      <c r="K118" s="14" t="str">
        <f>IF($A118="","",IF(AND((H118="Sequencing"),(F118&gt;='Cadence'!$B$4)),"Stop: max touches",""))</f>
        <v/>
      </c>
    </row>
    <row r="119" spans="1:11" x14ac:dyDescent="0.25">
      <c r="E119" s="11"/>
      <c r="F119" s="12"/>
      <c r="G119" s="11"/>
      <c r="J119" s="13" t="str">
        <f>IF($A119="","",IF(OR((H119="Sequencing"),(H119="Replied: not now")),(G119+IF((H119="Replied: not now"),60,'Cadence'!$B$3)),""))</f>
        <v/>
      </c>
      <c r="K119" s="14" t="str">
        <f>IF($A119="","",IF(AND((H119="Sequencing"),(F119&gt;='Cadence'!$B$4)),"Stop: max touches",""))</f>
        <v/>
      </c>
    </row>
    <row r="120" spans="1:11" x14ac:dyDescent="0.25">
      <c r="E120" s="11"/>
      <c r="F120" s="12"/>
      <c r="G120" s="11"/>
      <c r="J120" s="13" t="str">
        <f>IF($A120="","",IF(OR((H120="Sequencing"),(H120="Replied: not now")),(G120+IF((H120="Replied: not now"),60,'Cadence'!$B$3)),""))</f>
        <v/>
      </c>
      <c r="K120" s="14" t="str">
        <f>IF($A120="","",IF(AND((H120="Sequencing"),(F120&gt;='Cadence'!$B$4)),"Stop: max touches",""))</f>
        <v/>
      </c>
    </row>
    <row r="121" spans="1:11" x14ac:dyDescent="0.25">
      <c r="E121" s="11"/>
      <c r="F121" s="12"/>
      <c r="G121" s="11"/>
      <c r="J121" s="13" t="str">
        <f>IF($A121="","",IF(OR((H121="Sequencing"),(H121="Replied: not now")),(G121+IF((H121="Replied: not now"),60,'Cadence'!$B$3)),""))</f>
        <v/>
      </c>
      <c r="K121" s="14" t="str">
        <f>IF($A121="","",IF(AND((H121="Sequencing"),(F121&gt;='Cadence'!$B$4)),"Stop: max touches",""))</f>
        <v/>
      </c>
    </row>
    <row r="122" spans="1:11" x14ac:dyDescent="0.25">
      <c r="E122" s="11"/>
      <c r="F122" s="12"/>
      <c r="G122" s="11"/>
      <c r="J122" s="13" t="str">
        <f>IF($A122="","",IF(OR((H122="Sequencing"),(H122="Replied: not now")),(G122+IF((H122="Replied: not now"),60,'Cadence'!$B$3)),""))</f>
        <v/>
      </c>
      <c r="K122" s="14" t="str">
        <f>IF($A122="","",IF(AND((H122="Sequencing"),(F122&gt;='Cadence'!$B$4)),"Stop: max touches",""))</f>
        <v/>
      </c>
    </row>
    <row r="123" spans="1:11" x14ac:dyDescent="0.25">
      <c r="E123" s="11"/>
      <c r="F123" s="12"/>
      <c r="G123" s="11"/>
      <c r="J123" s="13" t="str">
        <f>IF($A123="","",IF(OR((H123="Sequencing"),(H123="Replied: not now")),(G123+IF((H123="Replied: not now"),60,'Cadence'!$B$3)),""))</f>
        <v/>
      </c>
      <c r="K123" s="14" t="str">
        <f>IF($A123="","",IF(AND((H123="Sequencing"),(F123&gt;='Cadence'!$B$4)),"Stop: max touches",""))</f>
        <v/>
      </c>
    </row>
    <row r="124" spans="1:11" x14ac:dyDescent="0.25">
      <c r="E124" s="11"/>
      <c r="F124" s="12"/>
      <c r="G124" s="11"/>
      <c r="J124" s="13" t="str">
        <f>IF($A124="","",IF(OR((H124="Sequencing"),(H124="Replied: not now")),(G124+IF((H124="Replied: not now"),60,'Cadence'!$B$3)),""))</f>
        <v/>
      </c>
      <c r="K124" s="14" t="str">
        <f>IF($A124="","",IF(AND((H124="Sequencing"),(F124&gt;='Cadence'!$B$4)),"Stop: max touches",""))</f>
        <v/>
      </c>
    </row>
    <row r="125" spans="1:11" x14ac:dyDescent="0.25">
      <c r="E125" s="11"/>
      <c r="F125" s="12"/>
      <c r="G125" s="11"/>
      <c r="J125" s="13" t="str">
        <f>IF($A125="","",IF(OR((H125="Sequencing"),(H125="Replied: not now")),(G125+IF((H125="Replied: not now"),60,'Cadence'!$B$3)),""))</f>
        <v/>
      </c>
      <c r="K125" s="14" t="str">
        <f>IF($A125="","",IF(AND((H125="Sequencing"),(F125&gt;='Cadence'!$B$4)),"Stop: max touches",""))</f>
        <v/>
      </c>
    </row>
    <row r="126" spans="1:11" x14ac:dyDescent="0.25">
      <c r="E126" s="11"/>
      <c r="F126" s="12"/>
      <c r="G126" s="11"/>
      <c r="J126" s="13" t="str">
        <f>IF($A126="","",IF(OR((H126="Sequencing"),(H126="Replied: not now")),(G126+IF((H126="Replied: not now"),60,'Cadence'!$B$3)),""))</f>
        <v/>
      </c>
      <c r="K126" s="14" t="str">
        <f>IF($A126="","",IF(AND((H126="Sequencing"),(F126&gt;='Cadence'!$B$4)),"Stop: max touches",""))</f>
        <v/>
      </c>
    </row>
    <row r="127" spans="1:11" x14ac:dyDescent="0.25">
      <c r="E127" s="11"/>
      <c r="F127" s="12"/>
      <c r="G127" s="11"/>
      <c r="J127" s="13" t="str">
        <f>IF($A127="","",IF(OR((H127="Sequencing"),(H127="Replied: not now")),(G127+IF((H127="Replied: not now"),60,'Cadence'!$B$3)),""))</f>
        <v/>
      </c>
      <c r="K127" s="14" t="str">
        <f>IF($A127="","",IF(AND((H127="Sequencing"),(F127&gt;='Cadence'!$B$4)),"Stop: max touches",""))</f>
        <v/>
      </c>
    </row>
    <row r="128" spans="1:11" x14ac:dyDescent="0.25">
      <c r="E128" s="11"/>
      <c r="F128" s="12"/>
      <c r="G128" s="11"/>
      <c r="J128" s="13" t="str">
        <f>IF($A128="","",IF(OR((H128="Sequencing"),(H128="Replied: not now")),(G128+IF((H128="Replied: not now"),60,'Cadence'!$B$3)),""))</f>
        <v/>
      </c>
      <c r="K128" s="14" t="str">
        <f>IF($A128="","",IF(AND((H128="Sequencing"),(F128&gt;='Cadence'!$B$4)),"Stop: max touches",""))</f>
        <v/>
      </c>
    </row>
    <row r="129" spans="1:11" x14ac:dyDescent="0.25">
      <c r="E129" s="11"/>
      <c r="F129" s="12"/>
      <c r="G129" s="11"/>
      <c r="J129" s="13" t="str">
        <f>IF($A129="","",IF(OR((H129="Sequencing"),(H129="Replied: not now")),(G129+IF((H129="Replied: not now"),60,'Cadence'!$B$3)),""))</f>
        <v/>
      </c>
      <c r="K129" s="14" t="str">
        <f>IF($A129="","",IF(AND((H129="Sequencing"),(F129&gt;='Cadence'!$B$4)),"Stop: max touches",""))</f>
        <v/>
      </c>
    </row>
    <row r="130" spans="1:11" x14ac:dyDescent="0.25">
      <c r="E130" s="11"/>
      <c r="F130" s="12"/>
      <c r="G130" s="11"/>
      <c r="J130" s="13" t="str">
        <f>IF($A130="","",IF(OR((H130="Sequencing"),(H130="Replied: not now")),(G130+IF((H130="Replied: not now"),60,'Cadence'!$B$3)),""))</f>
        <v/>
      </c>
      <c r="K130" s="14" t="str">
        <f>IF($A130="","",IF(AND((H130="Sequencing"),(F130&gt;='Cadence'!$B$4)),"Stop: max touches",""))</f>
        <v/>
      </c>
    </row>
    <row r="131" spans="1:11" x14ac:dyDescent="0.25">
      <c r="E131" s="11"/>
      <c r="F131" s="12"/>
      <c r="G131" s="11"/>
      <c r="J131" s="13" t="str">
        <f>IF($A131="","",IF(OR((H131="Sequencing"),(H131="Replied: not now")),(G131+IF((H131="Replied: not now"),60,'Cadence'!$B$3)),""))</f>
        <v/>
      </c>
      <c r="K131" s="14" t="str">
        <f>IF($A131="","",IF(AND((H131="Sequencing"),(F131&gt;='Cadence'!$B$4)),"Stop: max touches",""))</f>
        <v/>
      </c>
    </row>
    <row r="132" spans="1:11" x14ac:dyDescent="0.25">
      <c r="E132" s="11"/>
      <c r="F132" s="12"/>
      <c r="G132" s="11"/>
      <c r="J132" s="13" t="str">
        <f>IF($A132="","",IF(OR((H132="Sequencing"),(H132="Replied: not now")),(G132+IF((H132="Replied: not now"),60,'Cadence'!$B$3)),""))</f>
        <v/>
      </c>
      <c r="K132" s="14" t="str">
        <f>IF($A132="","",IF(AND((H132="Sequencing"),(F132&gt;='Cadence'!$B$4)),"Stop: max touches",""))</f>
        <v/>
      </c>
    </row>
    <row r="133" spans="1:11" x14ac:dyDescent="0.25">
      <c r="E133" s="11"/>
      <c r="F133" s="12"/>
      <c r="G133" s="11"/>
      <c r="J133" s="13" t="str">
        <f>IF($A133="","",IF(OR((H133="Sequencing"),(H133="Replied: not now")),(G133+IF((H133="Replied: not now"),60,'Cadence'!$B$3)),""))</f>
        <v/>
      </c>
      <c r="K133" s="14" t="str">
        <f>IF($A133="","",IF(AND((H133="Sequencing"),(F133&gt;='Cadence'!$B$4)),"Stop: max touches",""))</f>
        <v/>
      </c>
    </row>
    <row r="134" spans="1:11" x14ac:dyDescent="0.25">
      <c r="E134" s="11"/>
      <c r="F134" s="12"/>
      <c r="G134" s="11"/>
      <c r="J134" s="13" t="str">
        <f>IF($A134="","",IF(OR((H134="Sequencing"),(H134="Replied: not now")),(G134+IF((H134="Replied: not now"),60,'Cadence'!$B$3)),""))</f>
        <v/>
      </c>
      <c r="K134" s="14" t="str">
        <f>IF($A134="","",IF(AND((H134="Sequencing"),(F134&gt;='Cadence'!$B$4)),"Stop: max touches",""))</f>
        <v/>
      </c>
    </row>
    <row r="135" spans="1:11" x14ac:dyDescent="0.25">
      <c r="E135" s="11"/>
      <c r="F135" s="12"/>
      <c r="G135" s="11"/>
      <c r="J135" s="13" t="str">
        <f>IF($A135="","",IF(OR((H135="Sequencing"),(H135="Replied: not now")),(G135+IF((H135="Replied: not now"),60,'Cadence'!$B$3)),""))</f>
        <v/>
      </c>
      <c r="K135" s="14" t="str">
        <f>IF($A135="","",IF(AND((H135="Sequencing"),(F135&gt;='Cadence'!$B$4)),"Stop: max touches",""))</f>
        <v/>
      </c>
    </row>
    <row r="136" spans="1:11" x14ac:dyDescent="0.25">
      <c r="E136" s="11"/>
      <c r="F136" s="12"/>
      <c r="G136" s="11"/>
      <c r="J136" s="13" t="str">
        <f>IF($A136="","",IF(OR((H136="Sequencing"),(H136="Replied: not now")),(G136+IF((H136="Replied: not now"),60,'Cadence'!$B$3)),""))</f>
        <v/>
      </c>
      <c r="K136" s="14" t="str">
        <f>IF($A136="","",IF(AND((H136="Sequencing"),(F136&gt;='Cadence'!$B$4)),"Stop: max touches",""))</f>
        <v/>
      </c>
    </row>
    <row r="137" spans="1:11" x14ac:dyDescent="0.25">
      <c r="E137" s="11"/>
      <c r="F137" s="12"/>
      <c r="G137" s="11"/>
      <c r="J137" s="13" t="str">
        <f>IF($A137="","",IF(OR((H137="Sequencing"),(H137="Replied: not now")),(G137+IF((H137="Replied: not now"),60,'Cadence'!$B$3)),""))</f>
        <v/>
      </c>
      <c r="K137" s="14" t="str">
        <f>IF($A137="","",IF(AND((H137="Sequencing"),(F137&gt;='Cadence'!$B$4)),"Stop: max touches",""))</f>
        <v/>
      </c>
    </row>
    <row r="138" spans="1:11" x14ac:dyDescent="0.25">
      <c r="E138" s="11"/>
      <c r="F138" s="12"/>
      <c r="G138" s="11"/>
      <c r="J138" s="13" t="str">
        <f>IF($A138="","",IF(OR((H138="Sequencing"),(H138="Replied: not now")),(G138+IF((H138="Replied: not now"),60,'Cadence'!$B$3)),""))</f>
        <v/>
      </c>
      <c r="K138" s="14" t="str">
        <f>IF($A138="","",IF(AND((H138="Sequencing"),(F138&gt;='Cadence'!$B$4)),"Stop: max touches",""))</f>
        <v/>
      </c>
    </row>
    <row r="139" spans="1:11" x14ac:dyDescent="0.25">
      <c r="E139" s="11"/>
      <c r="F139" s="12"/>
      <c r="G139" s="11"/>
      <c r="J139" s="13" t="str">
        <f>IF($A139="","",IF(OR((H139="Sequencing"),(H139="Replied: not now")),(G139+IF((H139="Replied: not now"),60,'Cadence'!$B$3)),""))</f>
        <v/>
      </c>
      <c r="K139" s="14" t="str">
        <f>IF($A139="","",IF(AND((H139="Sequencing"),(F139&gt;='Cadence'!$B$4)),"Stop: max touches",""))</f>
        <v/>
      </c>
    </row>
    <row r="140" spans="1:11" x14ac:dyDescent="0.25">
      <c r="E140" s="11"/>
      <c r="F140" s="12"/>
      <c r="G140" s="11"/>
      <c r="J140" s="13" t="str">
        <f>IF($A140="","",IF(OR((H140="Sequencing"),(H140="Replied: not now")),(G140+IF((H140="Replied: not now"),60,'Cadence'!$B$3)),""))</f>
        <v/>
      </c>
      <c r="K140" s="14" t="str">
        <f>IF($A140="","",IF(AND((H140="Sequencing"),(F140&gt;='Cadence'!$B$4)),"Stop: max touches",""))</f>
        <v/>
      </c>
    </row>
    <row r="141" spans="1:11" x14ac:dyDescent="0.25">
      <c r="E141" s="11"/>
      <c r="F141" s="12"/>
      <c r="G141" s="11"/>
      <c r="J141" s="13" t="str">
        <f>IF($A141="","",IF(OR((H141="Sequencing"),(H141="Replied: not now")),(G141+IF((H141="Replied: not now"),60,'Cadence'!$B$3)),""))</f>
        <v/>
      </c>
      <c r="K141" s="14" t="str">
        <f>IF($A141="","",IF(AND((H141="Sequencing"),(F141&gt;='Cadence'!$B$4)),"Stop: max touches",""))</f>
        <v/>
      </c>
    </row>
    <row r="142" spans="1:11" x14ac:dyDescent="0.25">
      <c r="E142" s="11"/>
      <c r="F142" s="12"/>
      <c r="G142" s="11"/>
      <c r="J142" s="13" t="str">
        <f>IF($A142="","",IF(OR((H142="Sequencing"),(H142="Replied: not now")),(G142+IF((H142="Replied: not now"),60,'Cadence'!$B$3)),""))</f>
        <v/>
      </c>
      <c r="K142" s="14" t="str">
        <f>IF($A142="","",IF(AND((H142="Sequencing"),(F142&gt;='Cadence'!$B$4)),"Stop: max touches",""))</f>
        <v/>
      </c>
    </row>
    <row r="143" spans="1:11" x14ac:dyDescent="0.25">
      <c r="E143" s="11"/>
      <c r="F143" s="12"/>
      <c r="G143" s="11"/>
      <c r="J143" s="13" t="str">
        <f>IF($A143="","",IF(OR((H143="Sequencing"),(H143="Replied: not now")),(G143+IF((H143="Replied: not now"),60,'Cadence'!$B$3)),""))</f>
        <v/>
      </c>
      <c r="K143" s="14" t="str">
        <f>IF($A143="","",IF(AND((H143="Sequencing"),(F143&gt;='Cadence'!$B$4)),"Stop: max touches",""))</f>
        <v/>
      </c>
    </row>
    <row r="144" spans="1:11" x14ac:dyDescent="0.25">
      <c r="E144" s="11"/>
      <c r="F144" s="12"/>
      <c r="G144" s="11"/>
      <c r="J144" s="13" t="str">
        <f>IF($A144="","",IF(OR((H144="Sequencing"),(H144="Replied: not now")),(G144+IF((H144="Replied: not now"),60,'Cadence'!$B$3)),""))</f>
        <v/>
      </c>
      <c r="K144" s="14" t="str">
        <f>IF($A144="","",IF(AND((H144="Sequencing"),(F144&gt;='Cadence'!$B$4)),"Stop: max touches",""))</f>
        <v/>
      </c>
    </row>
    <row r="145" spans="1:11" x14ac:dyDescent="0.25">
      <c r="E145" s="11"/>
      <c r="F145" s="12"/>
      <c r="G145" s="11"/>
      <c r="J145" s="13" t="str">
        <f>IF($A145="","",IF(OR((H145="Sequencing"),(H145="Replied: not now")),(G145+IF((H145="Replied: not now"),60,'Cadence'!$B$3)),""))</f>
        <v/>
      </c>
      <c r="K145" s="14" t="str">
        <f>IF($A145="","",IF(AND((H145="Sequencing"),(F145&gt;='Cadence'!$B$4)),"Stop: max touches",""))</f>
        <v/>
      </c>
    </row>
    <row r="146" spans="1:11" x14ac:dyDescent="0.25">
      <c r="E146" s="11"/>
      <c r="F146" s="12"/>
      <c r="G146" s="11"/>
      <c r="J146" s="13" t="str">
        <f>IF($A146="","",IF(OR((H146="Sequencing"),(H146="Replied: not now")),(G146+IF((H146="Replied: not now"),60,'Cadence'!$B$3)),""))</f>
        <v/>
      </c>
      <c r="K146" s="14" t="str">
        <f>IF($A146="","",IF(AND((H146="Sequencing"),(F146&gt;='Cadence'!$B$4)),"Stop: max touches",""))</f>
        <v/>
      </c>
    </row>
    <row r="147" spans="1:11" x14ac:dyDescent="0.25">
      <c r="E147" s="11"/>
      <c r="F147" s="12"/>
      <c r="G147" s="11"/>
      <c r="J147" s="13" t="str">
        <f>IF($A147="","",IF(OR((H147="Sequencing"),(H147="Replied: not now")),(G147+IF((H147="Replied: not now"),60,'Cadence'!$B$3)),""))</f>
        <v/>
      </c>
      <c r="K147" s="14" t="str">
        <f>IF($A147="","",IF(AND((H147="Sequencing"),(F147&gt;='Cadence'!$B$4)),"Stop: max touches",""))</f>
        <v/>
      </c>
    </row>
    <row r="148" spans="1:11" x14ac:dyDescent="0.25">
      <c r="E148" s="11"/>
      <c r="F148" s="12"/>
      <c r="G148" s="11"/>
      <c r="J148" s="13" t="str">
        <f>IF($A148="","",IF(OR((H148="Sequencing"),(H148="Replied: not now")),(G148+IF((H148="Replied: not now"),60,'Cadence'!$B$3)),""))</f>
        <v/>
      </c>
      <c r="K148" s="14" t="str">
        <f>IF($A148="","",IF(AND((H148="Sequencing"),(F148&gt;='Cadence'!$B$4)),"Stop: max touches",""))</f>
        <v/>
      </c>
    </row>
    <row r="149" spans="1:11" x14ac:dyDescent="0.25">
      <c r="E149" s="11"/>
      <c r="F149" s="12"/>
      <c r="G149" s="11"/>
      <c r="J149" s="13" t="str">
        <f>IF($A149="","",IF(OR((H149="Sequencing"),(H149="Replied: not now")),(G149+IF((H149="Replied: not now"),60,'Cadence'!$B$3)),""))</f>
        <v/>
      </c>
      <c r="K149" s="14" t="str">
        <f>IF($A149="","",IF(AND((H149="Sequencing"),(F149&gt;='Cadence'!$B$4)),"Stop: max touches",""))</f>
        <v/>
      </c>
    </row>
    <row r="150" spans="1:11" x14ac:dyDescent="0.25">
      <c r="E150" s="11"/>
      <c r="F150" s="12"/>
      <c r="G150" s="11"/>
      <c r="J150" s="13" t="str">
        <f>IF($A150="","",IF(OR((H150="Sequencing"),(H150="Replied: not now")),(G150+IF((H150="Replied: not now"),60,'Cadence'!$B$3)),""))</f>
        <v/>
      </c>
      <c r="K150" s="14" t="str">
        <f>IF($A150="","",IF(AND((H150="Sequencing"),(F150&gt;='Cadence'!$B$4)),"Stop: max touches",""))</f>
        <v/>
      </c>
    </row>
    <row r="151" spans="1:11" x14ac:dyDescent="0.25">
      <c r="E151" s="11"/>
      <c r="F151" s="12"/>
      <c r="G151" s="11"/>
      <c r="J151" s="13" t="str">
        <f>IF($A151="","",IF(OR((H151="Sequencing"),(H151="Replied: not now")),(G151+IF((H151="Replied: not now"),60,'Cadence'!$B$3)),""))</f>
        <v/>
      </c>
      <c r="K151" s="14" t="str">
        <f>IF($A151="","",IF(AND((H151="Sequencing"),(F151&gt;='Cadence'!$B$4)),"Stop: max touches",""))</f>
        <v/>
      </c>
    </row>
    <row r="152" spans="1:11" x14ac:dyDescent="0.25">
      <c r="E152" s="11"/>
      <c r="F152" s="12"/>
      <c r="G152" s="11"/>
      <c r="J152" s="13" t="str">
        <f>IF($A152="","",IF(OR((H152="Sequencing"),(H152="Replied: not now")),(G152+IF((H152="Replied: not now"),60,'Cadence'!$B$3)),""))</f>
        <v/>
      </c>
      <c r="K152" s="14" t="str">
        <f>IF($A152="","",IF(AND((H152="Sequencing"),(F152&gt;='Cadence'!$B$4)),"Stop: max touches",""))</f>
        <v/>
      </c>
    </row>
    <row r="153" spans="1:11" x14ac:dyDescent="0.25">
      <c r="E153" s="11"/>
      <c r="F153" s="12"/>
      <c r="G153" s="11"/>
      <c r="J153" s="13" t="str">
        <f>IF($A153="","",IF(OR((H153="Sequencing"),(H153="Replied: not now")),(G153+IF((H153="Replied: not now"),60,'Cadence'!$B$3)),""))</f>
        <v/>
      </c>
      <c r="K153" s="14" t="str">
        <f>IF($A153="","",IF(AND((H153="Sequencing"),(F153&gt;='Cadence'!$B$4)),"Stop: max touches",""))</f>
        <v/>
      </c>
    </row>
    <row r="154" spans="1:11" x14ac:dyDescent="0.25">
      <c r="E154" s="11"/>
      <c r="F154" s="12"/>
      <c r="G154" s="11"/>
      <c r="J154" s="13" t="str">
        <f>IF($A154="","",IF(OR((H154="Sequencing"),(H154="Replied: not now")),(G154+IF((H154="Replied: not now"),60,'Cadence'!$B$3)),""))</f>
        <v/>
      </c>
      <c r="K154" s="14" t="str">
        <f>IF($A154="","",IF(AND((H154="Sequencing"),(F154&gt;='Cadence'!$B$4)),"Stop: max touches",""))</f>
        <v/>
      </c>
    </row>
    <row r="155" spans="1:11" x14ac:dyDescent="0.25">
      <c r="E155" s="11"/>
      <c r="F155" s="12"/>
      <c r="G155" s="11"/>
      <c r="J155" s="13" t="str">
        <f>IF($A155="","",IF(OR((H155="Sequencing"),(H155="Replied: not now")),(G155+IF((H155="Replied: not now"),60,'Cadence'!$B$3)),""))</f>
        <v/>
      </c>
      <c r="K155" s="14" t="str">
        <f>IF($A155="","",IF(AND((H155="Sequencing"),(F155&gt;='Cadence'!$B$4)),"Stop: max touches",""))</f>
        <v/>
      </c>
    </row>
    <row r="156" spans="1:11" x14ac:dyDescent="0.25">
      <c r="E156" s="11"/>
      <c r="F156" s="12"/>
      <c r="G156" s="11"/>
      <c r="J156" s="13" t="str">
        <f>IF($A156="","",IF(OR((H156="Sequencing"),(H156="Replied: not now")),(G156+IF((H156="Replied: not now"),60,'Cadence'!$B$3)),""))</f>
        <v/>
      </c>
      <c r="K156" s="14" t="str">
        <f>IF($A156="","",IF(AND((H156="Sequencing"),(F156&gt;='Cadence'!$B$4)),"Stop: max touches",""))</f>
        <v/>
      </c>
    </row>
    <row r="157" spans="1:11" x14ac:dyDescent="0.25">
      <c r="E157" s="11"/>
      <c r="F157" s="12"/>
      <c r="G157" s="11"/>
      <c r="J157" s="13" t="str">
        <f>IF($A157="","",IF(OR((H157="Sequencing"),(H157="Replied: not now")),(G157+IF((H157="Replied: not now"),60,'Cadence'!$B$3)),""))</f>
        <v/>
      </c>
      <c r="K157" s="14" t="str">
        <f>IF($A157="","",IF(AND((H157="Sequencing"),(F157&gt;='Cadence'!$B$4)),"Stop: max touches",""))</f>
        <v/>
      </c>
    </row>
    <row r="158" spans="1:11" x14ac:dyDescent="0.25">
      <c r="E158" s="11"/>
      <c r="F158" s="12"/>
      <c r="G158" s="11"/>
      <c r="J158" s="13" t="str">
        <f>IF($A158="","",IF(OR((H158="Sequencing"),(H158="Replied: not now")),(G158+IF((H158="Replied: not now"),60,'Cadence'!$B$3)),""))</f>
        <v/>
      </c>
      <c r="K158" s="14" t="str">
        <f>IF($A158="","",IF(AND((H158="Sequencing"),(F158&gt;='Cadence'!$B$4)),"Stop: max touches",""))</f>
        <v/>
      </c>
    </row>
    <row r="159" spans="1:11" x14ac:dyDescent="0.25">
      <c r="E159" s="11"/>
      <c r="F159" s="12"/>
      <c r="G159" s="11"/>
      <c r="J159" s="13" t="str">
        <f>IF($A159="","",IF(OR((H159="Sequencing"),(H159="Replied: not now")),(G159+IF((H159="Replied: not now"),60,'Cadence'!$B$3)),""))</f>
        <v/>
      </c>
      <c r="K159" s="14" t="str">
        <f>IF($A159="","",IF(AND((H159="Sequencing"),(F159&gt;='Cadence'!$B$4)),"Stop: max touches",""))</f>
        <v/>
      </c>
    </row>
    <row r="160" spans="1:11" x14ac:dyDescent="0.25">
      <c r="E160" s="11"/>
      <c r="F160" s="12"/>
      <c r="G160" s="11"/>
      <c r="J160" s="13" t="str">
        <f>IF($A160="","",IF(OR((H160="Sequencing"),(H160="Replied: not now")),(G160+IF((H160="Replied: not now"),60,'Cadence'!$B$3)),""))</f>
        <v/>
      </c>
      <c r="K160" s="14" t="str">
        <f>IF($A160="","",IF(AND((H160="Sequencing"),(F160&gt;='Cadence'!$B$4)),"Stop: max touches",""))</f>
        <v/>
      </c>
    </row>
    <row r="161" spans="1:11" x14ac:dyDescent="0.25">
      <c r="E161" s="11"/>
      <c r="F161" s="12"/>
      <c r="G161" s="11"/>
      <c r="J161" s="13" t="str">
        <f>IF($A161="","",IF(OR((H161="Sequencing"),(H161="Replied: not now")),(G161+IF((H161="Replied: not now"),60,'Cadence'!$B$3)),""))</f>
        <v/>
      </c>
      <c r="K161" s="14" t="str">
        <f>IF($A161="","",IF(AND((H161="Sequencing"),(F161&gt;='Cadence'!$B$4)),"Stop: max touches",""))</f>
        <v/>
      </c>
    </row>
    <row r="162" spans="1:11" x14ac:dyDescent="0.25">
      <c r="E162" s="11"/>
      <c r="F162" s="12"/>
      <c r="G162" s="11"/>
      <c r="J162" s="13" t="str">
        <f>IF($A162="","",IF(OR((H162="Sequencing"),(H162="Replied: not now")),(G162+IF((H162="Replied: not now"),60,'Cadence'!$B$3)),""))</f>
        <v/>
      </c>
      <c r="K162" s="14" t="str">
        <f>IF($A162="","",IF(AND((H162="Sequencing"),(F162&gt;='Cadence'!$B$4)),"Stop: max touches",""))</f>
        <v/>
      </c>
    </row>
    <row r="163" spans="1:11" x14ac:dyDescent="0.25">
      <c r="E163" s="11"/>
      <c r="F163" s="12"/>
      <c r="G163" s="11"/>
      <c r="J163" s="13" t="str">
        <f>IF($A163="","",IF(OR((H163="Sequencing"),(H163="Replied: not now")),(G163+IF((H163="Replied: not now"),60,'Cadence'!$B$3)),""))</f>
        <v/>
      </c>
      <c r="K163" s="14" t="str">
        <f>IF($A163="","",IF(AND((H163="Sequencing"),(F163&gt;='Cadence'!$B$4)),"Stop: max touches",""))</f>
        <v/>
      </c>
    </row>
    <row r="164" spans="1:11" x14ac:dyDescent="0.25">
      <c r="E164" s="11"/>
      <c r="F164" s="12"/>
      <c r="G164" s="11"/>
      <c r="J164" s="13" t="str">
        <f>IF($A164="","",IF(OR((H164="Sequencing"),(H164="Replied: not now")),(G164+IF((H164="Replied: not now"),60,'Cadence'!$B$3)),""))</f>
        <v/>
      </c>
      <c r="K164" s="14" t="str">
        <f>IF($A164="","",IF(AND((H164="Sequencing"),(F164&gt;='Cadence'!$B$4)),"Stop: max touches",""))</f>
        <v/>
      </c>
    </row>
    <row r="165" spans="1:11" x14ac:dyDescent="0.25">
      <c r="E165" s="11"/>
      <c r="F165" s="12"/>
      <c r="G165" s="11"/>
      <c r="J165" s="13" t="str">
        <f>IF($A165="","",IF(OR((H165="Sequencing"),(H165="Replied: not now")),(G165+IF((H165="Replied: not now"),60,'Cadence'!$B$3)),""))</f>
        <v/>
      </c>
      <c r="K165" s="14" t="str">
        <f>IF($A165="","",IF(AND((H165="Sequencing"),(F165&gt;='Cadence'!$B$4)),"Stop: max touches",""))</f>
        <v/>
      </c>
    </row>
    <row r="166" spans="1:11" x14ac:dyDescent="0.25">
      <c r="E166" s="11"/>
      <c r="F166" s="12"/>
      <c r="G166" s="11"/>
      <c r="J166" s="13" t="str">
        <f>IF($A166="","",IF(OR((H166="Sequencing"),(H166="Replied: not now")),(G166+IF((H166="Replied: not now"),60,'Cadence'!$B$3)),""))</f>
        <v/>
      </c>
      <c r="K166" s="14" t="str">
        <f>IF($A166="","",IF(AND((H166="Sequencing"),(F166&gt;='Cadence'!$B$4)),"Stop: max touches",""))</f>
        <v/>
      </c>
    </row>
    <row r="167" spans="1:11" x14ac:dyDescent="0.25">
      <c r="E167" s="11"/>
      <c r="F167" s="12"/>
      <c r="G167" s="11"/>
      <c r="J167" s="13" t="str">
        <f>IF($A167="","",IF(OR((H167="Sequencing"),(H167="Replied: not now")),(G167+IF((H167="Replied: not now"),60,'Cadence'!$B$3)),""))</f>
        <v/>
      </c>
      <c r="K167" s="14" t="str">
        <f>IF($A167="","",IF(AND((H167="Sequencing"),(F167&gt;='Cadence'!$B$4)),"Stop: max touches",""))</f>
        <v/>
      </c>
    </row>
    <row r="168" spans="1:11" x14ac:dyDescent="0.25">
      <c r="E168" s="11"/>
      <c r="F168" s="12"/>
      <c r="G168" s="11"/>
      <c r="J168" s="13" t="str">
        <f>IF($A168="","",IF(OR((H168="Sequencing"),(H168="Replied: not now")),(G168+IF((H168="Replied: not now"),60,'Cadence'!$B$3)),""))</f>
        <v/>
      </c>
      <c r="K168" s="14" t="str">
        <f>IF($A168="","",IF(AND((H168="Sequencing"),(F168&gt;='Cadence'!$B$4)),"Stop: max touches",""))</f>
        <v/>
      </c>
    </row>
    <row r="169" spans="1:11" x14ac:dyDescent="0.25">
      <c r="E169" s="11"/>
      <c r="F169" s="12"/>
      <c r="G169" s="11"/>
      <c r="J169" s="13" t="str">
        <f>IF($A169="","",IF(OR((H169="Sequencing"),(H169="Replied: not now")),(G169+IF((H169="Replied: not now"),60,'Cadence'!$B$3)),""))</f>
        <v/>
      </c>
      <c r="K169" s="14" t="str">
        <f>IF($A169="","",IF(AND((H169="Sequencing"),(F169&gt;='Cadence'!$B$4)),"Stop: max touches",""))</f>
        <v/>
      </c>
    </row>
    <row r="170" spans="1:11" x14ac:dyDescent="0.25">
      <c r="E170" s="11"/>
      <c r="F170" s="12"/>
      <c r="G170" s="11"/>
      <c r="J170" s="13" t="str">
        <f>IF($A170="","",IF(OR((H170="Sequencing"),(H170="Replied: not now")),(G170+IF((H170="Replied: not now"),60,'Cadence'!$B$3)),""))</f>
        <v/>
      </c>
      <c r="K170" s="14" t="str">
        <f>IF($A170="","",IF(AND((H170="Sequencing"),(F170&gt;='Cadence'!$B$4)),"Stop: max touches",""))</f>
        <v/>
      </c>
    </row>
    <row r="171" spans="1:11" x14ac:dyDescent="0.25">
      <c r="E171" s="11"/>
      <c r="F171" s="12"/>
      <c r="G171" s="11"/>
      <c r="J171" s="13" t="str">
        <f>IF($A171="","",IF(OR((H171="Sequencing"),(H171="Replied: not now")),(G171+IF((H171="Replied: not now"),60,'Cadence'!$B$3)),""))</f>
        <v/>
      </c>
      <c r="K171" s="14" t="str">
        <f>IF($A171="","",IF(AND((H171="Sequencing"),(F171&gt;='Cadence'!$B$4)),"Stop: max touches",""))</f>
        <v/>
      </c>
    </row>
    <row r="172" spans="1:11" x14ac:dyDescent="0.25">
      <c r="E172" s="11"/>
      <c r="F172" s="12"/>
      <c r="G172" s="11"/>
      <c r="J172" s="13" t="str">
        <f>IF($A172="","",IF(OR((H172="Sequencing"),(H172="Replied: not now")),(G172+IF((H172="Replied: not now"),60,'Cadence'!$B$3)),""))</f>
        <v/>
      </c>
      <c r="K172" s="14" t="str">
        <f>IF($A172="","",IF(AND((H172="Sequencing"),(F172&gt;='Cadence'!$B$4)),"Stop: max touches",""))</f>
        <v/>
      </c>
    </row>
    <row r="173" spans="1:11" x14ac:dyDescent="0.25">
      <c r="E173" s="11"/>
      <c r="F173" s="12"/>
      <c r="G173" s="11"/>
      <c r="J173" s="13" t="str">
        <f>IF($A173="","",IF(OR((H173="Sequencing"),(H173="Replied: not now")),(G173+IF((H173="Replied: not now"),60,'Cadence'!$B$3)),""))</f>
        <v/>
      </c>
      <c r="K173" s="14" t="str">
        <f>IF($A173="","",IF(AND((H173="Sequencing"),(F173&gt;='Cadence'!$B$4)),"Stop: max touches",""))</f>
        <v/>
      </c>
    </row>
    <row r="174" spans="1:11" x14ac:dyDescent="0.25">
      <c r="E174" s="11"/>
      <c r="F174" s="12"/>
      <c r="G174" s="11"/>
      <c r="J174" s="13" t="str">
        <f>IF($A174="","",IF(OR((H174="Sequencing"),(H174="Replied: not now")),(G174+IF((H174="Replied: not now"),60,'Cadence'!$B$3)),""))</f>
        <v/>
      </c>
      <c r="K174" s="14" t="str">
        <f>IF($A174="","",IF(AND((H174="Sequencing"),(F174&gt;='Cadence'!$B$4)),"Stop: max touches",""))</f>
        <v/>
      </c>
    </row>
    <row r="175" spans="1:11" x14ac:dyDescent="0.25">
      <c r="E175" s="11"/>
      <c r="F175" s="12"/>
      <c r="G175" s="11"/>
      <c r="J175" s="13" t="str">
        <f>IF($A175="","",IF(OR((H175="Sequencing"),(H175="Replied: not now")),(G175+IF((H175="Replied: not now"),60,'Cadence'!$B$3)),""))</f>
        <v/>
      </c>
      <c r="K175" s="14" t="str">
        <f>IF($A175="","",IF(AND((H175="Sequencing"),(F175&gt;='Cadence'!$B$4)),"Stop: max touches",""))</f>
        <v/>
      </c>
    </row>
    <row r="176" spans="1:11" x14ac:dyDescent="0.25">
      <c r="E176" s="11"/>
      <c r="F176" s="12"/>
      <c r="G176" s="11"/>
      <c r="J176" s="13" t="str">
        <f>IF($A176="","",IF(OR((H176="Sequencing"),(H176="Replied: not now")),(G176+IF((H176="Replied: not now"),60,'Cadence'!$B$3)),""))</f>
        <v/>
      </c>
      <c r="K176" s="14" t="str">
        <f>IF($A176="","",IF(AND((H176="Sequencing"),(F176&gt;='Cadence'!$B$4)),"Stop: max touches",""))</f>
        <v/>
      </c>
    </row>
    <row r="177" spans="1:11" x14ac:dyDescent="0.25">
      <c r="E177" s="11"/>
      <c r="F177" s="12"/>
      <c r="G177" s="11"/>
      <c r="J177" s="13" t="str">
        <f>IF($A177="","",IF(OR((H177="Sequencing"),(H177="Replied: not now")),(G177+IF((H177="Replied: not now"),60,'Cadence'!$B$3)),""))</f>
        <v/>
      </c>
      <c r="K177" s="14" t="str">
        <f>IF($A177="","",IF(AND((H177="Sequencing"),(F177&gt;='Cadence'!$B$4)),"Stop: max touches",""))</f>
        <v/>
      </c>
    </row>
    <row r="178" spans="1:11" x14ac:dyDescent="0.25">
      <c r="E178" s="11"/>
      <c r="F178" s="12"/>
      <c r="G178" s="11"/>
      <c r="J178" s="13" t="str">
        <f>IF($A178="","",IF(OR((H178="Sequencing"),(H178="Replied: not now")),(G178+IF((H178="Replied: not now"),60,'Cadence'!$B$3)),""))</f>
        <v/>
      </c>
      <c r="K178" s="14" t="str">
        <f>IF($A178="","",IF(AND((H178="Sequencing"),(F178&gt;='Cadence'!$B$4)),"Stop: max touches",""))</f>
        <v/>
      </c>
    </row>
    <row r="179" spans="1:11" x14ac:dyDescent="0.25">
      <c r="E179" s="11"/>
      <c r="F179" s="12"/>
      <c r="G179" s="11"/>
      <c r="J179" s="13" t="str">
        <f>IF($A179="","",IF(OR((H179="Sequencing"),(H179="Replied: not now")),(G179+IF((H179="Replied: not now"),60,'Cadence'!$B$3)),""))</f>
        <v/>
      </c>
      <c r="K179" s="14" t="str">
        <f>IF($A179="","",IF(AND((H179="Sequencing"),(F179&gt;='Cadence'!$B$4)),"Stop: max touches",""))</f>
        <v/>
      </c>
    </row>
    <row r="180" spans="1:11" x14ac:dyDescent="0.25">
      <c r="E180" s="11"/>
      <c r="F180" s="12"/>
      <c r="G180" s="11"/>
      <c r="J180" s="13" t="str">
        <f>IF($A180="","",IF(OR((H180="Sequencing"),(H180="Replied: not now")),(G180+IF((H180="Replied: not now"),60,'Cadence'!$B$3)),""))</f>
        <v/>
      </c>
      <c r="K180" s="14" t="str">
        <f>IF($A180="","",IF(AND((H180="Sequencing"),(F180&gt;='Cadence'!$B$4)),"Stop: max touches",""))</f>
        <v/>
      </c>
    </row>
    <row r="181" spans="1:11" x14ac:dyDescent="0.25">
      <c r="E181" s="11"/>
      <c r="F181" s="12"/>
      <c r="G181" s="11"/>
      <c r="J181" s="13" t="str">
        <f>IF($A181="","",IF(OR((H181="Sequencing"),(H181="Replied: not now")),(G181+IF((H181="Replied: not now"),60,'Cadence'!$B$3)),""))</f>
        <v/>
      </c>
      <c r="K181" s="14" t="str">
        <f>IF($A181="","",IF(AND((H181="Sequencing"),(F181&gt;='Cadence'!$B$4)),"Stop: max touches",""))</f>
        <v/>
      </c>
    </row>
    <row r="182" spans="1:11" x14ac:dyDescent="0.25">
      <c r="E182" s="11"/>
      <c r="F182" s="12"/>
      <c r="G182" s="11"/>
      <c r="J182" s="13" t="str">
        <f>IF($A182="","",IF(OR((H182="Sequencing"),(H182="Replied: not now")),(G182+IF((H182="Replied: not now"),60,'Cadence'!$B$3)),""))</f>
        <v/>
      </c>
      <c r="K182" s="14" t="str">
        <f>IF($A182="","",IF(AND((H182="Sequencing"),(F182&gt;='Cadence'!$B$4)),"Stop: max touches",""))</f>
        <v/>
      </c>
    </row>
    <row r="183" spans="1:11" x14ac:dyDescent="0.25">
      <c r="E183" s="11"/>
      <c r="F183" s="12"/>
      <c r="G183" s="11"/>
      <c r="J183" s="13" t="str">
        <f>IF($A183="","",IF(OR((H183="Sequencing"),(H183="Replied: not now")),(G183+IF((H183="Replied: not now"),60,'Cadence'!$B$3)),""))</f>
        <v/>
      </c>
      <c r="K183" s="14" t="str">
        <f>IF($A183="","",IF(AND((H183="Sequencing"),(F183&gt;='Cadence'!$B$4)),"Stop: max touches",""))</f>
        <v/>
      </c>
    </row>
    <row r="184" spans="1:11" x14ac:dyDescent="0.25">
      <c r="E184" s="11"/>
      <c r="F184" s="12"/>
      <c r="G184" s="11"/>
      <c r="J184" s="13" t="str">
        <f>IF($A184="","",IF(OR((H184="Sequencing"),(H184="Replied: not now")),(G184+IF((H184="Replied: not now"),60,'Cadence'!$B$3)),""))</f>
        <v/>
      </c>
      <c r="K184" s="14" t="str">
        <f>IF($A184="","",IF(AND((H184="Sequencing"),(F184&gt;='Cadence'!$B$4)),"Stop: max touches",""))</f>
        <v/>
      </c>
    </row>
    <row r="185" spans="1:11" x14ac:dyDescent="0.25">
      <c r="E185" s="11"/>
      <c r="F185" s="12"/>
      <c r="G185" s="11"/>
      <c r="J185" s="13" t="str">
        <f>IF($A185="","",IF(OR((H185="Sequencing"),(H185="Replied: not now")),(G185+IF((H185="Replied: not now"),60,'Cadence'!$B$3)),""))</f>
        <v/>
      </c>
      <c r="K185" s="14" t="str">
        <f>IF($A185="","",IF(AND((H185="Sequencing"),(F185&gt;='Cadence'!$B$4)),"Stop: max touches",""))</f>
        <v/>
      </c>
    </row>
    <row r="186" spans="1:11" x14ac:dyDescent="0.25">
      <c r="E186" s="11"/>
      <c r="F186" s="12"/>
      <c r="G186" s="11"/>
      <c r="J186" s="13" t="str">
        <f>IF($A186="","",IF(OR((H186="Sequencing"),(H186="Replied: not now")),(G186+IF((H186="Replied: not now"),60,'Cadence'!$B$3)),""))</f>
        <v/>
      </c>
      <c r="K186" s="14" t="str">
        <f>IF($A186="","",IF(AND((H186="Sequencing"),(F186&gt;='Cadence'!$B$4)),"Stop: max touches",""))</f>
        <v/>
      </c>
    </row>
    <row r="187" spans="1:11" x14ac:dyDescent="0.25">
      <c r="E187" s="11"/>
      <c r="F187" s="12"/>
      <c r="G187" s="11"/>
      <c r="J187" s="13" t="str">
        <f>IF($A187="","",IF(OR((H187="Sequencing"),(H187="Replied: not now")),(G187+IF((H187="Replied: not now"),60,'Cadence'!$B$3)),""))</f>
        <v/>
      </c>
      <c r="K187" s="14" t="str">
        <f>IF($A187="","",IF(AND((H187="Sequencing"),(F187&gt;='Cadence'!$B$4)),"Stop: max touches",""))</f>
        <v/>
      </c>
    </row>
    <row r="188" spans="1:11" x14ac:dyDescent="0.25">
      <c r="E188" s="11"/>
      <c r="F188" s="12"/>
      <c r="G188" s="11"/>
      <c r="J188" s="13" t="str">
        <f>IF($A188="","",IF(OR((H188="Sequencing"),(H188="Replied: not now")),(G188+IF((H188="Replied: not now"),60,'Cadence'!$B$3)),""))</f>
        <v/>
      </c>
      <c r="K188" s="14" t="str">
        <f>IF($A188="","",IF(AND((H188="Sequencing"),(F188&gt;='Cadence'!$B$4)),"Stop: max touches",""))</f>
        <v/>
      </c>
    </row>
    <row r="189" spans="1:11" x14ac:dyDescent="0.25">
      <c r="E189" s="11"/>
      <c r="F189" s="12"/>
      <c r="G189" s="11"/>
      <c r="J189" s="13" t="str">
        <f>IF($A189="","",IF(OR((H189="Sequencing"),(H189="Replied: not now")),(G189+IF((H189="Replied: not now"),60,'Cadence'!$B$3)),""))</f>
        <v/>
      </c>
      <c r="K189" s="14" t="str">
        <f>IF($A189="","",IF(AND((H189="Sequencing"),(F189&gt;='Cadence'!$B$4)),"Stop: max touches",""))</f>
        <v/>
      </c>
    </row>
    <row r="190" spans="1:11" x14ac:dyDescent="0.25">
      <c r="E190" s="11"/>
      <c r="F190" s="12"/>
      <c r="G190" s="11"/>
      <c r="J190" s="13" t="str">
        <f>IF($A190="","",IF(OR((H190="Sequencing"),(H190="Replied: not now")),(G190+IF((H190="Replied: not now"),60,'Cadence'!$B$3)),""))</f>
        <v/>
      </c>
      <c r="K190" s="14" t="str">
        <f>IF($A190="","",IF(AND((H190="Sequencing"),(F190&gt;='Cadence'!$B$4)),"Stop: max touches",""))</f>
        <v/>
      </c>
    </row>
    <row r="191" spans="1:11" x14ac:dyDescent="0.25">
      <c r="E191" s="11"/>
      <c r="F191" s="12"/>
      <c r="G191" s="11"/>
      <c r="J191" s="13" t="str">
        <f>IF($A191="","",IF(OR((H191="Sequencing"),(H191="Replied: not now")),(G191+IF((H191="Replied: not now"),60,'Cadence'!$B$3)),""))</f>
        <v/>
      </c>
      <c r="K191" s="14" t="str">
        <f>IF($A191="","",IF(AND((H191="Sequencing"),(F191&gt;='Cadence'!$B$4)),"Stop: max touches",""))</f>
        <v/>
      </c>
    </row>
    <row r="192" spans="1:11" x14ac:dyDescent="0.25">
      <c r="E192" s="11"/>
      <c r="F192" s="12"/>
      <c r="G192" s="11"/>
      <c r="J192" s="13" t="str">
        <f>IF($A192="","",IF(OR((H192="Sequencing"),(H192="Replied: not now")),(G192+IF((H192="Replied: not now"),60,'Cadence'!$B$3)),""))</f>
        <v/>
      </c>
      <c r="K192" s="14" t="str">
        <f>IF($A192="","",IF(AND((H192="Sequencing"),(F192&gt;='Cadence'!$B$4)),"Stop: max touches",""))</f>
        <v/>
      </c>
    </row>
    <row r="193" spans="1:11" x14ac:dyDescent="0.25">
      <c r="E193" s="11"/>
      <c r="F193" s="12"/>
      <c r="G193" s="11"/>
      <c r="J193" s="13" t="str">
        <f>IF($A193="","",IF(OR((H193="Sequencing"),(H193="Replied: not now")),(G193+IF((H193="Replied: not now"),60,'Cadence'!$B$3)),""))</f>
        <v/>
      </c>
      <c r="K193" s="14" t="str">
        <f>IF($A193="","",IF(AND((H193="Sequencing"),(F193&gt;='Cadence'!$B$4)),"Stop: max touches",""))</f>
        <v/>
      </c>
    </row>
    <row r="194" spans="1:11" x14ac:dyDescent="0.25">
      <c r="E194" s="11"/>
      <c r="F194" s="12"/>
      <c r="G194" s="11"/>
      <c r="J194" s="13" t="str">
        <f>IF($A194="","",IF(OR((H194="Sequencing"),(H194="Replied: not now")),(G194+IF((H194="Replied: not now"),60,'Cadence'!$B$3)),""))</f>
        <v/>
      </c>
      <c r="K194" s="14" t="str">
        <f>IF($A194="","",IF(AND((H194="Sequencing"),(F194&gt;='Cadence'!$B$4)),"Stop: max touches",""))</f>
        <v/>
      </c>
    </row>
    <row r="195" spans="1:11" x14ac:dyDescent="0.25">
      <c r="E195" s="11"/>
      <c r="F195" s="12"/>
      <c r="G195" s="11"/>
      <c r="J195" s="13" t="str">
        <f>IF($A195="","",IF(OR((H195="Sequencing"),(H195="Replied: not now")),(G195+IF((H195="Replied: not now"),60,'Cadence'!$B$3)),""))</f>
        <v/>
      </c>
      <c r="K195" s="14" t="str">
        <f>IF($A195="","",IF(AND((H195="Sequencing"),(F195&gt;='Cadence'!$B$4)),"Stop: max touches",""))</f>
        <v/>
      </c>
    </row>
    <row r="196" spans="1:11" x14ac:dyDescent="0.25">
      <c r="E196" s="11"/>
      <c r="F196" s="12"/>
      <c r="G196" s="11"/>
      <c r="J196" s="13" t="str">
        <f>IF($A196="","",IF(OR((H196="Sequencing"),(H196="Replied: not now")),(G196+IF((H196="Replied: not now"),60,'Cadence'!$B$3)),""))</f>
        <v/>
      </c>
      <c r="K196" s="14" t="str">
        <f>IF($A196="","",IF(AND((H196="Sequencing"),(F196&gt;='Cadence'!$B$4)),"Stop: max touches",""))</f>
        <v/>
      </c>
    </row>
    <row r="197" spans="1:11" x14ac:dyDescent="0.25">
      <c r="E197" s="11"/>
      <c r="F197" s="12"/>
      <c r="G197" s="11"/>
      <c r="J197" s="13" t="str">
        <f>IF($A197="","",IF(OR((H197="Sequencing"),(H197="Replied: not now")),(G197+IF((H197="Replied: not now"),60,'Cadence'!$B$3)),""))</f>
        <v/>
      </c>
      <c r="K197" s="14" t="str">
        <f>IF($A197="","",IF(AND((H197="Sequencing"),(F197&gt;='Cadence'!$B$4)),"Stop: max touches",""))</f>
        <v/>
      </c>
    </row>
    <row r="198" spans="1:11" x14ac:dyDescent="0.25">
      <c r="E198" s="11"/>
      <c r="F198" s="12"/>
      <c r="G198" s="11"/>
      <c r="J198" s="13" t="str">
        <f>IF($A198="","",IF(OR((H198="Sequencing"),(H198="Replied: not now")),(G198+IF((H198="Replied: not now"),60,'Cadence'!$B$3)),""))</f>
        <v/>
      </c>
      <c r="K198" s="14" t="str">
        <f>IF($A198="","",IF(AND((H198="Sequencing"),(F198&gt;='Cadence'!$B$4)),"Stop: max touches",""))</f>
        <v/>
      </c>
    </row>
    <row r="199" spans="1:11" x14ac:dyDescent="0.25">
      <c r="E199" s="11"/>
      <c r="F199" s="12"/>
      <c r="G199" s="11"/>
      <c r="J199" s="13" t="str">
        <f>IF($A199="","",IF(OR((H199="Sequencing"),(H199="Replied: not now")),(G199+IF((H199="Replied: not now"),60,'Cadence'!$B$3)),""))</f>
        <v/>
      </c>
      <c r="K199" s="14" t="str">
        <f>IF($A199="","",IF(AND((H199="Sequencing"),(F199&gt;='Cadence'!$B$4)),"Stop: max touches",""))</f>
        <v/>
      </c>
    </row>
    <row r="200" spans="1:11" x14ac:dyDescent="0.25">
      <c r="E200" s="11"/>
      <c r="F200" s="12"/>
      <c r="G200" s="11"/>
      <c r="J200" s="13" t="str">
        <f>IF($A200="","",IF(OR((H200="Sequencing"),(H200="Replied: not now")),(G200+IF((H200="Replied: not now"),60,'Cadence'!$B$3)),""))</f>
        <v/>
      </c>
      <c r="K200" s="14" t="str">
        <f>IF($A200="","",IF(AND((H200="Sequencing"),(F200&gt;='Cadence'!$B$4)),"Stop: max touches",""))</f>
        <v/>
      </c>
    </row>
    <row r="201" spans="1:11" x14ac:dyDescent="0.25">
      <c r="E201" s="11"/>
      <c r="F201" s="12"/>
      <c r="G201" s="11"/>
      <c r="J201" s="13" t="str">
        <f>IF($A201="","",IF(OR((H201="Sequencing"),(H201="Replied: not now")),(G201+IF((H201="Replied: not now"),60,'Cadence'!$B$3)),""))</f>
        <v/>
      </c>
      <c r="K201" s="14" t="str">
        <f>IF($A201="","",IF(AND((H201="Sequencing"),(F201&gt;='Cadence'!$B$4)),"Stop: max touches",""))</f>
        <v/>
      </c>
    </row>
  </sheetData>
  <autoFilter ref="A1:K1"/>
  <conditionalFormatting sqref="J2:J201">
    <cfRule type="expression" dxfId="0" priority="1">
      <formula>AND(J2&lt;&gt;"",J2&lt;TODAY())</formula>
    </cfRule>
  </conditionalFormatting>
  <conditionalFormatting sqref="K2:K201">
    <cfRule type="expression" dxfId="1" priority="1">
      <formula>K2="Stop: max touches"</formula>
    </cfRule>
  </conditionalFormatting>
  <dataValidations count="5">
    <dataValidation type="list" allowBlank="1" showErrorMessage="1" errorTitle="Pick from the list" error="Choose one of: Email, LinkedIn, Phone, Multi-channel" sqref="D2:D201">
      <formula1>"Email,LinkedIn,Phone,Multi-channel"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ate" operator="greaterThan" allowBlank="1" showErrorMessage="1" errorTitle="Date expected" error="Enter a date, e.g. 10/15/2026." sqref="G2:G201">
      <formula1>2</formula1>
    </dataValidation>
    <dataValidation type="list" allowBlank="1" showErrorMessage="1" errorTitle="Pick from the list" error="Choose one of: Sequencing, Replied: interested, Replied: not now, Meeting booked, Not interested, Bounced" sqref="H2:H201">
      <formula1>"Sequencing,Replied: interested,Replied: not now,Meeting booked,Not interested,Bounced"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50</v>
      </c>
      <c r="B1" s="15" t="s">
        <v>51</v>
      </c>
      <c r="C1" s="15" t="s">
        <v>21</v>
      </c>
    </row>
    <row r="2" spans="1:3" x14ac:dyDescent="0.25">
      <c r="A2" s="16" t="s">
        <v>52</v>
      </c>
      <c r="B2" s="17"/>
      <c r="C2" s="17"/>
    </row>
    <row r="3" spans="1:2" x14ac:dyDescent="0.25">
      <c r="A3" t="s">
        <v>53</v>
      </c>
      <c r="B3" s="18">
        <v>4</v>
      </c>
    </row>
    <row r="4" spans="1:2" x14ac:dyDescent="0.25">
      <c r="A4" t="s">
        <v>54</v>
      </c>
      <c r="B4" s="18">
        <v>6</v>
      </c>
    </row>
    <row r="5" spans="1:3" x14ac:dyDescent="0.25">
      <c r="A5" s="16" t="s">
        <v>55</v>
      </c>
      <c r="B5" s="17"/>
      <c r="C5" s="17"/>
    </row>
    <row r="6" spans="1:2" x14ac:dyDescent="0.25">
      <c r="A6" t="s">
        <v>56</v>
      </c>
      <c r="B6" s="19">
        <f>COUNTA('Prospects'!$A$2:$A$201)</f>
        <v>5</v>
      </c>
    </row>
    <row r="7" spans="1:2" x14ac:dyDescent="0.25">
      <c r="A7" t="s">
        <v>57</v>
      </c>
      <c r="B7" s="20">
        <f>IFERROR((((COUNTIF('Prospects'!$H$2:$H$201,"Replied: interested")+COUNTIF('Prospects'!$H$2:$H$201,"Replied: not now"))+COUNTIF('Prospects'!$H$2:$H$201,"Meeting booked"))/'Cadence'!$B$6),0)</f>
        <v>0.6</v>
      </c>
    </row>
    <row r="8" spans="1:2" x14ac:dyDescent="0.25">
      <c r="A8" t="s">
        <v>58</v>
      </c>
      <c r="B8" s="19">
        <f>COUNTIF('Prospects'!$H$2:$H$201,"Meeting booked")</f>
        <v>1</v>
      </c>
    </row>
  </sheetData>
  <dataValidations count="1">
    <dataValidation type="decimal" operator="greaterThanOrEqual" allowBlank="1" showErrorMessage="1" errorTitle="Number expected" error="Enter a number." sqref="B3:B4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Prospects</vt:lpstr>
      <vt:lpstr>Cadence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