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ohorts" state="visible" r:id="rId5"/>
    <sheet sheetId="3" name="Assumptions" state="visible" r:id="rId6"/>
  </sheets>
  <calcPr calcId="171027" fullCalcOnLoad="1"/>
</workbook>
</file>

<file path=xl/sharedStrings.xml><?xml version="1.0" encoding="utf-8"?>
<sst xmlns="http://schemas.openxmlformats.org/spreadsheetml/2006/main" count="35" uniqueCount="35">
  <si>
    <t>Churn &amp; Cohort Tracker</t>
  </si>
  <si>
    <t>A free churn and cohort spreadsheet: track retention by cohort with auto churn-rate and LTV math for SaaS startups, in Google Sheets and Excel.</t>
  </si>
  <si>
    <t>Quick start</t>
  </si>
  <si>
    <t>Open the Cohorts tab and replace the sample rows with your own — one row per entry. Formulas fill in automatically for new rows.</t>
  </si>
  <si>
    <t>One row per signup month; fill active counts as each cohort ages (leave 0 until the month arrives).</t>
  </si>
  <si>
    <t>Rough LTV = MRR x margin / monthly churn. It is a simple estimate; treat young cohorts with care.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</si>
  <si>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</si>
  <si>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</si>
  <si>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</si>
  <si>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</si>
  <si>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</si>
  <si>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</si>
  <si>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</si>
  <si>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Signup month</t>
  </si>
  <si>
    <t>Customers at start</t>
  </si>
  <si>
    <t>Active month 1</t>
  </si>
  <si>
    <t>Active month 3</t>
  </si>
  <si>
    <t>Active month 6</t>
  </si>
  <si>
    <t>Active month 12</t>
  </si>
  <si>
    <t>Average MRR per customer</t>
  </si>
  <si>
    <t>Month 1 retention</t>
  </si>
  <si>
    <t>Month 3 retention</t>
  </si>
  <si>
    <t>Month 6 retention</t>
  </si>
  <si>
    <t>Month 12 retention</t>
  </si>
  <si>
    <t>Avg monthly churn (first 6 months)</t>
  </si>
  <si>
    <t>Rough LTV</t>
  </si>
  <si>
    <t>Item</t>
  </si>
  <si>
    <t>Value</t>
  </si>
  <si>
    <t>Notes</t>
  </si>
  <si>
    <t>Settings</t>
  </si>
  <si>
    <t>Gross margin</t>
  </si>
  <si>
    <t>Used for rough LTV.</t>
  </si>
  <si>
    <t>Totals</t>
  </si>
  <si>
    <t>Customers acquired</t>
  </si>
  <si>
    <t>Average month 3 retention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</si>
</sst>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6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6" fontId="0" fillId="2" borderId="1" xfId="0" applyNumberForma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  <xf numFmtId="166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21" customWidth="1"/>
    <col min="3" max="5" width="17" customWidth="1"/>
    <col min="6" max="6" width="18" customWidth="1"/>
    <col min="7" max="7" width="27" customWidth="1"/>
    <col min="8" max="10" width="20" customWidth="1"/>
    <col min="11" max="11" width="21" customWidth="1"/>
    <col min="12" max="12" width="37" customWidth="1"/>
    <col min="13" max="13" width="14" customWidth="1"/>
  </cols>
  <sheetData>
    <row r="1" ht="22" customHeight="1" spans="1:13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  <c r="M1" s="10" t="s">
        <v>25</v>
      </c>
    </row>
    <row r="2" spans="1:13" x14ac:dyDescent="0.25">
      <c r="A2" s="11">
        <v>45882</v>
      </c>
      <c r="B2" s="12">
        <v>120</v>
      </c>
      <c r="C2" s="12">
        <v>112</v>
      </c>
      <c r="D2" s="12">
        <v>101</v>
      </c>
      <c r="E2" s="12">
        <v>92</v>
      </c>
      <c r="F2" s="12">
        <v>80</v>
      </c>
      <c r="G2" s="13">
        <v>79</v>
      </c>
      <c r="H2" s="14">
        <f>IF($A2="","",IFERROR((C2/B2),0))</f>
        <v>0.9333333333333333</v>
      </c>
      <c r="I2" s="14">
        <f>IF($A2="","",IFERROR((D2/B2),0))</f>
        <v>0.8416666666666667</v>
      </c>
      <c r="J2" s="14">
        <f>IF($A2="","",IFERROR((E2/B2),0))</f>
        <v>0.7666666666666667</v>
      </c>
      <c r="K2" s="14">
        <f>IF($A2="","",IF((F2=0),"",(F2/B2)))</f>
        <v>0.6666666666666666</v>
      </c>
      <c r="L2" s="14">
        <f>IF($A2="","",IF((E2=0),"",ROUND(((1-(E2/B2))/6),4)))</f>
        <v>0.0389</v>
      </c>
      <c r="M2" s="15">
        <f>IF($A2="","",IFERROR(ROUND(((G2*'Assumptions'!$B$3)/L2),0),""))</f>
        <v>1625</v>
      </c>
    </row>
    <row r="3" spans="1:13" x14ac:dyDescent="0.25">
      <c r="A3" s="11">
        <v>45943</v>
      </c>
      <c r="B3" s="12">
        <v>140</v>
      </c>
      <c r="C3" s="12">
        <v>131</v>
      </c>
      <c r="D3" s="12">
        <v>118</v>
      </c>
      <c r="E3" s="12">
        <v>108</v>
      </c>
      <c r="F3" s="12">
        <v>0</v>
      </c>
      <c r="G3" s="13">
        <v>79</v>
      </c>
      <c r="H3" s="14">
        <f>IF($A3="","",IFERROR((C3/B3),0))</f>
        <v>0.9357142857142857</v>
      </c>
      <c r="I3" s="14">
        <f>IF($A3="","",IFERROR((D3/B3),0))</f>
        <v>0.8428571428571429</v>
      </c>
      <c r="J3" s="14">
        <f>IF($A3="","",IFERROR((E3/B3),0))</f>
        <v>0.7714285714285715</v>
      </c>
      <c r="K3" s="14" t="str">
        <f>IF($A3="","",IF((F3=0),"",(F3/B3)))</f>
        <v/>
      </c>
      <c r="L3" s="14">
        <f>IF($A3="","",IF((E3=0),"",ROUND(((1-(E3/B3))/6),4)))</f>
        <v>0.0381</v>
      </c>
      <c r="M3" s="15">
        <f>IF($A3="","",IFERROR(ROUND(((G3*'Assumptions'!$B$3)/L3),0),""))</f>
        <v>1659</v>
      </c>
    </row>
    <row r="4" spans="1:13" x14ac:dyDescent="0.25">
      <c r="A4" s="11">
        <v>46035</v>
      </c>
      <c r="B4" s="12">
        <v>160</v>
      </c>
      <c r="C4" s="12">
        <v>151</v>
      </c>
      <c r="D4" s="12">
        <v>138</v>
      </c>
      <c r="E4" s="12">
        <v>127</v>
      </c>
      <c r="F4" s="12">
        <v>0</v>
      </c>
      <c r="G4" s="13">
        <v>89</v>
      </c>
      <c r="H4" s="14">
        <f>IF($A4="","",IFERROR((C4/B4),0))</f>
        <v>0.94375</v>
      </c>
      <c r="I4" s="14">
        <f>IF($A4="","",IFERROR((D4/B4),0))</f>
        <v>0.8625</v>
      </c>
      <c r="J4" s="14">
        <f>IF($A4="","",IFERROR((E4/B4),0))</f>
        <v>0.79375</v>
      </c>
      <c r="K4" s="14" t="str">
        <f>IF($A4="","",IF((F4=0),"",(F4/B4)))</f>
        <v/>
      </c>
      <c r="L4" s="14">
        <f>IF($A4="","",IF((E4=0),"",ROUND(((1-(E4/B4))/6),4)))</f>
        <v>0.0344</v>
      </c>
      <c r="M4" s="15">
        <f>IF($A4="","",IFERROR(ROUND(((G4*'Assumptions'!$B$3)/L4),0),""))</f>
        <v>2070</v>
      </c>
    </row>
    <row r="5" spans="1:13" x14ac:dyDescent="0.25">
      <c r="A5" s="11">
        <v>46125</v>
      </c>
      <c r="B5" s="12">
        <v>150</v>
      </c>
      <c r="C5" s="12">
        <v>144</v>
      </c>
      <c r="D5" s="12">
        <v>133</v>
      </c>
      <c r="E5" s="12">
        <v>125</v>
      </c>
      <c r="F5" s="12">
        <v>0</v>
      </c>
      <c r="G5" s="13">
        <v>89</v>
      </c>
      <c r="H5" s="14">
        <f>IF($A5="","",IFERROR((C5/B5),0))</f>
        <v>0.96</v>
      </c>
      <c r="I5" s="14">
        <f>IF($A5="","",IFERROR((D5/B5),0))</f>
        <v>0.8866666666666667</v>
      </c>
      <c r="J5" s="14">
        <f>IF($A5="","",IFERROR((E5/B5),0))</f>
        <v>0.8333333333333334</v>
      </c>
      <c r="K5" s="14" t="str">
        <f>IF($A5="","",IF((F5=0),"",(F5/B5)))</f>
        <v/>
      </c>
      <c r="L5" s="14">
        <f>IF($A5="","",IF((E5=0),"",ROUND(((1-(E5/B5))/6),4)))</f>
        <v>0.0278</v>
      </c>
      <c r="M5" s="15">
        <f>IF($A5="","",IFERROR(ROUND(((G5*'Assumptions'!$B$3)/L5),0),""))</f>
        <v>2561</v>
      </c>
    </row>
    <row r="6" spans="1:13" x14ac:dyDescent="0.25">
      <c r="A6" s="11">
        <v>46216</v>
      </c>
      <c r="B6" s="12">
        <v>175</v>
      </c>
      <c r="C6" s="12">
        <v>168</v>
      </c>
      <c r="D6" s="12">
        <v>158</v>
      </c>
      <c r="E6" s="12">
        <v>0</v>
      </c>
      <c r="F6" s="12">
        <v>0</v>
      </c>
      <c r="G6" s="13">
        <v>99</v>
      </c>
      <c r="H6" s="14">
        <f>IF($A6="","",IFERROR((C6/B6),0))</f>
        <v>0.96</v>
      </c>
      <c r="I6" s="14">
        <f>IF($A6="","",IFERROR((D6/B6),0))</f>
        <v>0.9028571428571428</v>
      </c>
      <c r="J6" s="14">
        <f>IF($A6="","",IFERROR((E6/B6),0))</f>
        <v>0</v>
      </c>
      <c r="K6" s="14" t="str">
        <f>IF($A6="","",IF((F6=0),"",(F6/B6)))</f>
        <v/>
      </c>
      <c r="L6" s="14" t="str">
        <f>IF($A6="","",IF((E6=0),"",ROUND(((1-(E6/B6))/6),4)))</f>
        <v/>
      </c>
      <c r="M6" s="15" t="str">
        <f>IF($A6="","",IFERROR(ROUND(((G6*'Assumptions'!$B$3)/L6),0),""))</f>
        <v/>
      </c>
    </row>
    <row r="7" spans="1:13" x14ac:dyDescent="0.25">
      <c r="A7" s="11"/>
      <c r="B7" s="12"/>
      <c r="C7" s="12"/>
      <c r="D7" s="12"/>
      <c r="E7" s="12"/>
      <c r="F7" s="12"/>
      <c r="G7" s="13"/>
      <c r="H7" s="14" t="str">
        <f>IF($A7="","",IFERROR((C7/B7),0))</f>
        <v/>
      </c>
      <c r="I7" s="14" t="str">
        <f>IF($A7="","",IFERROR((D7/B7),0))</f>
        <v/>
      </c>
      <c r="J7" s="14" t="str">
        <f>IF($A7="","",IFERROR((E7/B7),0))</f>
        <v/>
      </c>
      <c r="K7" s="14" t="str">
        <f>IF($A7="","",IF((F7=0),"",(F7/B7)))</f>
        <v/>
      </c>
      <c r="L7" s="14" t="str">
        <f>IF($A7="","",IF((E7=0),"",ROUND(((1-(E7/B7))/6),4)))</f>
        <v/>
      </c>
      <c r="M7" s="15" t="str">
        <f>IF($A7="","",IFERROR(ROUND(((G7*'Assumptions'!$B$3)/L7),0),""))</f>
        <v/>
      </c>
    </row>
    <row r="8" spans="1:13" x14ac:dyDescent="0.25">
      <c r="A8" s="11"/>
      <c r="B8" s="12"/>
      <c r="C8" s="12"/>
      <c r="D8" s="12"/>
      <c r="E8" s="12"/>
      <c r="F8" s="12"/>
      <c r="G8" s="13"/>
      <c r="H8" s="14" t="str">
        <f>IF($A8="","",IFERROR((C8/B8),0))</f>
        <v/>
      </c>
      <c r="I8" s="14" t="str">
        <f>IF($A8="","",IFERROR((D8/B8),0))</f>
        <v/>
      </c>
      <c r="J8" s="14" t="str">
        <f>IF($A8="","",IFERROR((E8/B8),0))</f>
        <v/>
      </c>
      <c r="K8" s="14" t="str">
        <f>IF($A8="","",IF((F8=0),"",(F8/B8)))</f>
        <v/>
      </c>
      <c r="L8" s="14" t="str">
        <f>IF($A8="","",IF((E8=0),"",ROUND(((1-(E8/B8))/6),4)))</f>
        <v/>
      </c>
      <c r="M8" s="15" t="str">
        <f>IF($A8="","",IFERROR(ROUND(((G8*'Assumptions'!$B$3)/L8),0),""))</f>
        <v/>
      </c>
    </row>
    <row r="9" spans="1:13" x14ac:dyDescent="0.25">
      <c r="A9" s="11"/>
      <c r="B9" s="12"/>
      <c r="C9" s="12"/>
      <c r="D9" s="12"/>
      <c r="E9" s="12"/>
      <c r="F9" s="12"/>
      <c r="G9" s="13"/>
      <c r="H9" s="14" t="str">
        <f>IF($A9="","",IFERROR((C9/B9),0))</f>
        <v/>
      </c>
      <c r="I9" s="14" t="str">
        <f>IF($A9="","",IFERROR((D9/B9),0))</f>
        <v/>
      </c>
      <c r="J9" s="14" t="str">
        <f>IF($A9="","",IFERROR((E9/B9),0))</f>
        <v/>
      </c>
      <c r="K9" s="14" t="str">
        <f>IF($A9="","",IF((F9=0),"",(F9/B9)))</f>
        <v/>
      </c>
      <c r="L9" s="14" t="str">
        <f>IF($A9="","",IF((E9=0),"",ROUND(((1-(E9/B9))/6),4)))</f>
        <v/>
      </c>
      <c r="M9" s="15" t="str">
        <f>IF($A9="","",IFERROR(ROUND(((G9*'Assumptions'!$B$3)/L9),0),""))</f>
        <v/>
      </c>
    </row>
    <row r="10" spans="1:13" x14ac:dyDescent="0.25">
      <c r="A10" s="11"/>
      <c r="B10" s="12"/>
      <c r="C10" s="12"/>
      <c r="D10" s="12"/>
      <c r="E10" s="12"/>
      <c r="F10" s="12"/>
      <c r="G10" s="13"/>
      <c r="H10" s="14" t="str">
        <f>IF($A10="","",IFERROR((C10/B10),0))</f>
        <v/>
      </c>
      <c r="I10" s="14" t="str">
        <f>IF($A10="","",IFERROR((D10/B10),0))</f>
        <v/>
      </c>
      <c r="J10" s="14" t="str">
        <f>IF($A10="","",IFERROR((E10/B10),0))</f>
        <v/>
      </c>
      <c r="K10" s="14" t="str">
        <f>IF($A10="","",IF((F10=0),"",(F10/B10)))</f>
        <v/>
      </c>
      <c r="L10" s="14" t="str">
        <f>IF($A10="","",IF((E10=0),"",ROUND(((1-(E10/B10))/6),4)))</f>
        <v/>
      </c>
      <c r="M10" s="15" t="str">
        <f>IF($A10="","",IFERROR(ROUND(((G10*'Assumptions'!$B$3)/L10),0),""))</f>
        <v/>
      </c>
    </row>
    <row r="11" spans="1:13" x14ac:dyDescent="0.25">
      <c r="A11" s="11"/>
      <c r="B11" s="12"/>
      <c r="C11" s="12"/>
      <c r="D11" s="12"/>
      <c r="E11" s="12"/>
      <c r="F11" s="12"/>
      <c r="G11" s="13"/>
      <c r="H11" s="14" t="str">
        <f>IF($A11="","",IFERROR((C11/B11),0))</f>
        <v/>
      </c>
      <c r="I11" s="14" t="str">
        <f>IF($A11="","",IFERROR((D11/B11),0))</f>
        <v/>
      </c>
      <c r="J11" s="14" t="str">
        <f>IF($A11="","",IFERROR((E11/B11),0))</f>
        <v/>
      </c>
      <c r="K11" s="14" t="str">
        <f>IF($A11="","",IF((F11=0),"",(F11/B11)))</f>
        <v/>
      </c>
      <c r="L11" s="14" t="str">
        <f>IF($A11="","",IF((E11=0),"",ROUND(((1-(E11/B11))/6),4)))</f>
        <v/>
      </c>
      <c r="M11" s="15" t="str">
        <f>IF($A11="","",IFERROR(ROUND(((G11*'Assumptions'!$B$3)/L11),0),""))</f>
        <v/>
      </c>
    </row>
    <row r="12" spans="1:13" x14ac:dyDescent="0.25">
      <c r="A12" s="11"/>
      <c r="B12" s="12"/>
      <c r="C12" s="12"/>
      <c r="D12" s="12"/>
      <c r="E12" s="12"/>
      <c r="F12" s="12"/>
      <c r="G12" s="13"/>
      <c r="H12" s="14" t="str">
        <f>IF($A12="","",IFERROR((C12/B12),0))</f>
        <v/>
      </c>
      <c r="I12" s="14" t="str">
        <f>IF($A12="","",IFERROR((D12/B12),0))</f>
        <v/>
      </c>
      <c r="J12" s="14" t="str">
        <f>IF($A12="","",IFERROR((E12/B12),0))</f>
        <v/>
      </c>
      <c r="K12" s="14" t="str">
        <f>IF($A12="","",IF((F12=0),"",(F12/B12)))</f>
        <v/>
      </c>
      <c r="L12" s="14" t="str">
        <f>IF($A12="","",IF((E12=0),"",ROUND(((1-(E12/B12))/6),4)))</f>
        <v/>
      </c>
      <c r="M12" s="15" t="str">
        <f>IF($A12="","",IFERROR(ROUND(((G12*'Assumptions'!$B$3)/L12),0),""))</f>
        <v/>
      </c>
    </row>
    <row r="13" spans="1:13" x14ac:dyDescent="0.25">
      <c r="A13" s="11"/>
      <c r="B13" s="12"/>
      <c r="C13" s="12"/>
      <c r="D13" s="12"/>
      <c r="E13" s="12"/>
      <c r="F13" s="12"/>
      <c r="G13" s="13"/>
      <c r="H13" s="14" t="str">
        <f>IF($A13="","",IFERROR((C13/B13),0))</f>
        <v/>
      </c>
      <c r="I13" s="14" t="str">
        <f>IF($A13="","",IFERROR((D13/B13),0))</f>
        <v/>
      </c>
      <c r="J13" s="14" t="str">
        <f>IF($A13="","",IFERROR((E13/B13),0))</f>
        <v/>
      </c>
      <c r="K13" s="14" t="str">
        <f>IF($A13="","",IF((F13=0),"",(F13/B13)))</f>
        <v/>
      </c>
      <c r="L13" s="14" t="str">
        <f>IF($A13="","",IF((E13=0),"",ROUND(((1-(E13/B13))/6),4)))</f>
        <v/>
      </c>
      <c r="M13" s="15" t="str">
        <f>IF($A13="","",IFERROR(ROUND(((G13*'Assumptions'!$B$3)/L13),0),""))</f>
        <v/>
      </c>
    </row>
    <row r="14" spans="1:13" x14ac:dyDescent="0.25">
      <c r="A14" s="11"/>
      <c r="B14" s="12"/>
      <c r="C14" s="12"/>
      <c r="D14" s="12"/>
      <c r="E14" s="12"/>
      <c r="F14" s="12"/>
      <c r="G14" s="13"/>
      <c r="H14" s="14" t="str">
        <f>IF($A14="","",IFERROR((C14/B14),0))</f>
        <v/>
      </c>
      <c r="I14" s="14" t="str">
        <f>IF($A14="","",IFERROR((D14/B14),0))</f>
        <v/>
      </c>
      <c r="J14" s="14" t="str">
        <f>IF($A14="","",IFERROR((E14/B14),0))</f>
        <v/>
      </c>
      <c r="K14" s="14" t="str">
        <f>IF($A14="","",IF((F14=0),"",(F14/B14)))</f>
        <v/>
      </c>
      <c r="L14" s="14" t="str">
        <f>IF($A14="","",IF((E14=0),"",ROUND(((1-(E14/B14))/6),4)))</f>
        <v/>
      </c>
      <c r="M14" s="15" t="str">
        <f>IF($A14="","",IFERROR(ROUND(((G14*'Assumptions'!$B$3)/L14),0),""))</f>
        <v/>
      </c>
    </row>
    <row r="15" spans="1:13" x14ac:dyDescent="0.25">
      <c r="A15" s="11"/>
      <c r="B15" s="12"/>
      <c r="C15" s="12"/>
      <c r="D15" s="12"/>
      <c r="E15" s="12"/>
      <c r="F15" s="12"/>
      <c r="G15" s="13"/>
      <c r="H15" s="14" t="str">
        <f>IF($A15="","",IFERROR((C15/B15),0))</f>
        <v/>
      </c>
      <c r="I15" s="14" t="str">
        <f>IF($A15="","",IFERROR((D15/B15),0))</f>
        <v/>
      </c>
      <c r="J15" s="14" t="str">
        <f>IF($A15="","",IFERROR((E15/B15),0))</f>
        <v/>
      </c>
      <c r="K15" s="14" t="str">
        <f>IF($A15="","",IF((F15=0),"",(F15/B15)))</f>
        <v/>
      </c>
      <c r="L15" s="14" t="str">
        <f>IF($A15="","",IF((E15=0),"",ROUND(((1-(E15/B15))/6),4)))</f>
        <v/>
      </c>
      <c r="M15" s="15" t="str">
        <f>IF($A15="","",IFERROR(ROUND(((G15*'Assumptions'!$B$3)/L15),0),""))</f>
        <v/>
      </c>
    </row>
    <row r="16" spans="1:13" x14ac:dyDescent="0.25">
      <c r="A16" s="11"/>
      <c r="B16" s="12"/>
      <c r="C16" s="12"/>
      <c r="D16" s="12"/>
      <c r="E16" s="12"/>
      <c r="F16" s="12"/>
      <c r="G16" s="13"/>
      <c r="H16" s="14" t="str">
        <f>IF($A16="","",IFERROR((C16/B16),0))</f>
        <v/>
      </c>
      <c r="I16" s="14" t="str">
        <f>IF($A16="","",IFERROR((D16/B16),0))</f>
        <v/>
      </c>
      <c r="J16" s="14" t="str">
        <f>IF($A16="","",IFERROR((E16/B16),0))</f>
        <v/>
      </c>
      <c r="K16" s="14" t="str">
        <f>IF($A16="","",IF((F16=0),"",(F16/B16)))</f>
        <v/>
      </c>
      <c r="L16" s="14" t="str">
        <f>IF($A16="","",IF((E16=0),"",ROUND(((1-(E16/B16))/6),4)))</f>
        <v/>
      </c>
      <c r="M16" s="15" t="str">
        <f>IF($A16="","",IFERROR(ROUND(((G16*'Assumptions'!$B$3)/L16),0),""))</f>
        <v/>
      </c>
    </row>
    <row r="17" spans="1:13" x14ac:dyDescent="0.25">
      <c r="A17" s="11"/>
      <c r="B17" s="12"/>
      <c r="C17" s="12"/>
      <c r="D17" s="12"/>
      <c r="E17" s="12"/>
      <c r="F17" s="12"/>
      <c r="G17" s="13"/>
      <c r="H17" s="14" t="str">
        <f>IF($A17="","",IFERROR((C17/B17),0))</f>
        <v/>
      </c>
      <c r="I17" s="14" t="str">
        <f>IF($A17="","",IFERROR((D17/B17),0))</f>
        <v/>
      </c>
      <c r="J17" s="14" t="str">
        <f>IF($A17="","",IFERROR((E17/B17),0))</f>
        <v/>
      </c>
      <c r="K17" s="14" t="str">
        <f>IF($A17="","",IF((F17=0),"",(F17/B17)))</f>
        <v/>
      </c>
      <c r="L17" s="14" t="str">
        <f>IF($A17="","",IF((E17=0),"",ROUND(((1-(E17/B17))/6),4)))</f>
        <v/>
      </c>
      <c r="M17" s="15" t="str">
        <f>IF($A17="","",IFERROR(ROUND(((G17*'Assumptions'!$B$3)/L17),0),""))</f>
        <v/>
      </c>
    </row>
    <row r="18" spans="1:13" x14ac:dyDescent="0.25">
      <c r="A18" s="11"/>
      <c r="B18" s="12"/>
      <c r="C18" s="12"/>
      <c r="D18" s="12"/>
      <c r="E18" s="12"/>
      <c r="F18" s="12"/>
      <c r="G18" s="13"/>
      <c r="H18" s="14" t="str">
        <f>IF($A18="","",IFERROR((C18/B18),0))</f>
        <v/>
      </c>
      <c r="I18" s="14" t="str">
        <f>IF($A18="","",IFERROR((D18/B18),0))</f>
        <v/>
      </c>
      <c r="J18" s="14" t="str">
        <f>IF($A18="","",IFERROR((E18/B18),0))</f>
        <v/>
      </c>
      <c r="K18" s="14" t="str">
        <f>IF($A18="","",IF((F18=0),"",(F18/B18)))</f>
        <v/>
      </c>
      <c r="L18" s="14" t="str">
        <f>IF($A18="","",IF((E18=0),"",ROUND(((1-(E18/B18))/6),4)))</f>
        <v/>
      </c>
      <c r="M18" s="15" t="str">
        <f>IF($A18="","",IFERROR(ROUND(((G18*'Assumptions'!$B$3)/L18),0),""))</f>
        <v/>
      </c>
    </row>
    <row r="19" spans="1:13" x14ac:dyDescent="0.25">
      <c r="A19" s="11"/>
      <c r="B19" s="12"/>
      <c r="C19" s="12"/>
      <c r="D19" s="12"/>
      <c r="E19" s="12"/>
      <c r="F19" s="12"/>
      <c r="G19" s="13"/>
      <c r="H19" s="14" t="str">
        <f>IF($A19="","",IFERROR((C19/B19),0))</f>
        <v/>
      </c>
      <c r="I19" s="14" t="str">
        <f>IF($A19="","",IFERROR((D19/B19),0))</f>
        <v/>
      </c>
      <c r="J19" s="14" t="str">
        <f>IF($A19="","",IFERROR((E19/B19),0))</f>
        <v/>
      </c>
      <c r="K19" s="14" t="str">
        <f>IF($A19="","",IF((F19=0),"",(F19/B19)))</f>
        <v/>
      </c>
      <c r="L19" s="14" t="str">
        <f>IF($A19="","",IF((E19=0),"",ROUND(((1-(E19/B19))/6),4)))</f>
        <v/>
      </c>
      <c r="M19" s="15" t="str">
        <f>IF($A19="","",IFERROR(ROUND(((G19*'Assumptions'!$B$3)/L19),0),""))</f>
        <v/>
      </c>
    </row>
    <row r="20" spans="1:13" x14ac:dyDescent="0.25">
      <c r="A20" s="11"/>
      <c r="B20" s="12"/>
      <c r="C20" s="12"/>
      <c r="D20" s="12"/>
      <c r="E20" s="12"/>
      <c r="F20" s="12"/>
      <c r="G20" s="13"/>
      <c r="H20" s="14" t="str">
        <f>IF($A20="","",IFERROR((C20/B20),0))</f>
        <v/>
      </c>
      <c r="I20" s="14" t="str">
        <f>IF($A20="","",IFERROR((D20/B20),0))</f>
        <v/>
      </c>
      <c r="J20" s="14" t="str">
        <f>IF($A20="","",IFERROR((E20/B20),0))</f>
        <v/>
      </c>
      <c r="K20" s="14" t="str">
        <f>IF($A20="","",IF((F20=0),"",(F20/B20)))</f>
        <v/>
      </c>
      <c r="L20" s="14" t="str">
        <f>IF($A20="","",IF((E20=0),"",ROUND(((1-(E20/B20))/6),4)))</f>
        <v/>
      </c>
      <c r="M20" s="15" t="str">
        <f>IF($A20="","",IFERROR(ROUND(((G20*'Assumptions'!$B$3)/L20),0),""))</f>
        <v/>
      </c>
    </row>
    <row r="21" spans="1:13" x14ac:dyDescent="0.25">
      <c r="A21" s="11"/>
      <c r="B21" s="12"/>
      <c r="C21" s="12"/>
      <c r="D21" s="12"/>
      <c r="E21" s="12"/>
      <c r="F21" s="12"/>
      <c r="G21" s="13"/>
      <c r="H21" s="14" t="str">
        <f>IF($A21="","",IFERROR((C21/B21),0))</f>
        <v/>
      </c>
      <c r="I21" s="14" t="str">
        <f>IF($A21="","",IFERROR((D21/B21),0))</f>
        <v/>
      </c>
      <c r="J21" s="14" t="str">
        <f>IF($A21="","",IFERROR((E21/B21),0))</f>
        <v/>
      </c>
      <c r="K21" s="14" t="str">
        <f>IF($A21="","",IF((F21=0),"",(F21/B21)))</f>
        <v/>
      </c>
      <c r="L21" s="14" t="str">
        <f>IF($A21="","",IF((E21=0),"",ROUND(((1-(E21/B21))/6),4)))</f>
        <v/>
      </c>
      <c r="M21" s="15" t="str">
        <f>IF($A21="","",IFERROR(ROUND(((G21*'Assumptions'!$B$3)/L21),0),""))</f>
        <v/>
      </c>
    </row>
    <row r="22" spans="1:13" x14ac:dyDescent="0.25">
      <c r="A22" s="11"/>
      <c r="B22" s="12"/>
      <c r="C22" s="12"/>
      <c r="D22" s="12"/>
      <c r="E22" s="12"/>
      <c r="F22" s="12"/>
      <c r="G22" s="13"/>
      <c r="H22" s="14" t="str">
        <f>IF($A22="","",IFERROR((C22/B22),0))</f>
        <v/>
      </c>
      <c r="I22" s="14" t="str">
        <f>IF($A22="","",IFERROR((D22/B22),0))</f>
        <v/>
      </c>
      <c r="J22" s="14" t="str">
        <f>IF($A22="","",IFERROR((E22/B22),0))</f>
        <v/>
      </c>
      <c r="K22" s="14" t="str">
        <f>IF($A22="","",IF((F22=0),"",(F22/B22)))</f>
        <v/>
      </c>
      <c r="L22" s="14" t="str">
        <f>IF($A22="","",IF((E22=0),"",ROUND(((1-(E22/B22))/6),4)))</f>
        <v/>
      </c>
      <c r="M22" s="15" t="str">
        <f>IF($A22="","",IFERROR(ROUND(((G22*'Assumptions'!$B$3)/L22),0),""))</f>
        <v/>
      </c>
    </row>
    <row r="23" spans="1:13" x14ac:dyDescent="0.25">
      <c r="A23" s="11"/>
      <c r="B23" s="12"/>
      <c r="C23" s="12"/>
      <c r="D23" s="12"/>
      <c r="E23" s="12"/>
      <c r="F23" s="12"/>
      <c r="G23" s="13"/>
      <c r="H23" s="14" t="str">
        <f>IF($A23="","",IFERROR((C23/B23),0))</f>
        <v/>
      </c>
      <c r="I23" s="14" t="str">
        <f>IF($A23="","",IFERROR((D23/B23),0))</f>
        <v/>
      </c>
      <c r="J23" s="14" t="str">
        <f>IF($A23="","",IFERROR((E23/B23),0))</f>
        <v/>
      </c>
      <c r="K23" s="14" t="str">
        <f>IF($A23="","",IF((F23=0),"",(F23/B23)))</f>
        <v/>
      </c>
      <c r="L23" s="14" t="str">
        <f>IF($A23="","",IF((E23=0),"",ROUND(((1-(E23/B23))/6),4)))</f>
        <v/>
      </c>
      <c r="M23" s="15" t="str">
        <f>IF($A23="","",IFERROR(ROUND(((G23*'Assumptions'!$B$3)/L23),0),""))</f>
        <v/>
      </c>
    </row>
    <row r="24" spans="1:13" x14ac:dyDescent="0.25">
      <c r="A24" s="11"/>
      <c r="B24" s="12"/>
      <c r="C24" s="12"/>
      <c r="D24" s="12"/>
      <c r="E24" s="12"/>
      <c r="F24" s="12"/>
      <c r="G24" s="13"/>
      <c r="H24" s="14" t="str">
        <f>IF($A24="","",IFERROR((C24/B24),0))</f>
        <v/>
      </c>
      <c r="I24" s="14" t="str">
        <f>IF($A24="","",IFERROR((D24/B24),0))</f>
        <v/>
      </c>
      <c r="J24" s="14" t="str">
        <f>IF($A24="","",IFERROR((E24/B24),0))</f>
        <v/>
      </c>
      <c r="K24" s="14" t="str">
        <f>IF($A24="","",IF((F24=0),"",(F24/B24)))</f>
        <v/>
      </c>
      <c r="L24" s="14" t="str">
        <f>IF($A24="","",IF((E24=0),"",ROUND(((1-(E24/B24))/6),4)))</f>
        <v/>
      </c>
      <c r="M24" s="15" t="str">
        <f>IF($A24="","",IFERROR(ROUND(((G24*'Assumptions'!$B$3)/L24),0),""))</f>
        <v/>
      </c>
    </row>
    <row r="25" spans="1:13" x14ac:dyDescent="0.25">
      <c r="A25" s="11"/>
      <c r="B25" s="12"/>
      <c r="C25" s="12"/>
      <c r="D25" s="12"/>
      <c r="E25" s="12"/>
      <c r="F25" s="12"/>
      <c r="G25" s="13"/>
      <c r="H25" s="14" t="str">
        <f>IF($A25="","",IFERROR((C25/B25),0))</f>
        <v/>
      </c>
      <c r="I25" s="14" t="str">
        <f>IF($A25="","",IFERROR((D25/B25),0))</f>
        <v/>
      </c>
      <c r="J25" s="14" t="str">
        <f>IF($A25="","",IFERROR((E25/B25),0))</f>
        <v/>
      </c>
      <c r="K25" s="14" t="str">
        <f>IF($A25="","",IF((F25=0),"",(F25/B25)))</f>
        <v/>
      </c>
      <c r="L25" s="14" t="str">
        <f>IF($A25="","",IF((E25=0),"",ROUND(((1-(E25/B25))/6),4)))</f>
        <v/>
      </c>
      <c r="M25" s="15" t="str">
        <f>IF($A25="","",IFERROR(ROUND(((G25*'Assumptions'!$B$3)/L25),0),""))</f>
        <v/>
      </c>
    </row>
    <row r="26" spans="1:13" x14ac:dyDescent="0.25">
      <c r="A26" s="11"/>
      <c r="B26" s="12"/>
      <c r="C26" s="12"/>
      <c r="D26" s="12"/>
      <c r="E26" s="12"/>
      <c r="F26" s="12"/>
      <c r="G26" s="13"/>
      <c r="H26" s="14" t="str">
        <f>IF($A26="","",IFERROR((C26/B26),0))</f>
        <v/>
      </c>
      <c r="I26" s="14" t="str">
        <f>IF($A26="","",IFERROR((D26/B26),0))</f>
        <v/>
      </c>
      <c r="J26" s="14" t="str">
        <f>IF($A26="","",IFERROR((E26/B26),0))</f>
        <v/>
      </c>
      <c r="K26" s="14" t="str">
        <f>IF($A26="","",IF((F26=0),"",(F26/B26)))</f>
        <v/>
      </c>
      <c r="L26" s="14" t="str">
        <f>IF($A26="","",IF((E26=0),"",ROUND(((1-(E26/B26))/6),4)))</f>
        <v/>
      </c>
      <c r="M26" s="15" t="str">
        <f>IF($A26="","",IFERROR(ROUND(((G26*'Assumptions'!$B$3)/L26),0),""))</f>
        <v/>
      </c>
    </row>
    <row r="27" spans="1:13" x14ac:dyDescent="0.25">
      <c r="A27" s="11"/>
      <c r="B27" s="12"/>
      <c r="C27" s="12"/>
      <c r="D27" s="12"/>
      <c r="E27" s="12"/>
      <c r="F27" s="12"/>
      <c r="G27" s="13"/>
      <c r="H27" s="14" t="str">
        <f>IF($A27="","",IFERROR((C27/B27),0))</f>
        <v/>
      </c>
      <c r="I27" s="14" t="str">
        <f>IF($A27="","",IFERROR((D27/B27),0))</f>
        <v/>
      </c>
      <c r="J27" s="14" t="str">
        <f>IF($A27="","",IFERROR((E27/B27),0))</f>
        <v/>
      </c>
      <c r="K27" s="14" t="str">
        <f>IF($A27="","",IF((F27=0),"",(F27/B27)))</f>
        <v/>
      </c>
      <c r="L27" s="14" t="str">
        <f>IF($A27="","",IF((E27=0),"",ROUND(((1-(E27/B27))/6),4)))</f>
        <v/>
      </c>
      <c r="M27" s="15" t="str">
        <f>IF($A27="","",IFERROR(ROUND(((G27*'Assumptions'!$B$3)/L27),0),""))</f>
        <v/>
      </c>
    </row>
    <row r="28" spans="1:13" x14ac:dyDescent="0.25">
      <c r="A28" s="11"/>
      <c r="B28" s="12"/>
      <c r="C28" s="12"/>
      <c r="D28" s="12"/>
      <c r="E28" s="12"/>
      <c r="F28" s="12"/>
      <c r="G28" s="13"/>
      <c r="H28" s="14" t="str">
        <f>IF($A28="","",IFERROR((C28/B28),0))</f>
        <v/>
      </c>
      <c r="I28" s="14" t="str">
        <f>IF($A28="","",IFERROR((D28/B28),0))</f>
        <v/>
      </c>
      <c r="J28" s="14" t="str">
        <f>IF($A28="","",IFERROR((E28/B28),0))</f>
        <v/>
      </c>
      <c r="K28" s="14" t="str">
        <f>IF($A28="","",IF((F28=0),"",(F28/B28)))</f>
        <v/>
      </c>
      <c r="L28" s="14" t="str">
        <f>IF($A28="","",IF((E28=0),"",ROUND(((1-(E28/B28))/6),4)))</f>
        <v/>
      </c>
      <c r="M28" s="15" t="str">
        <f>IF($A28="","",IFERROR(ROUND(((G28*'Assumptions'!$B$3)/L28),0),""))</f>
        <v/>
      </c>
    </row>
    <row r="29" spans="1:13" x14ac:dyDescent="0.25">
      <c r="A29" s="11"/>
      <c r="B29" s="12"/>
      <c r="C29" s="12"/>
      <c r="D29" s="12"/>
      <c r="E29" s="12"/>
      <c r="F29" s="12"/>
      <c r="G29" s="13"/>
      <c r="H29" s="14" t="str">
        <f>IF($A29="","",IFERROR((C29/B29),0))</f>
        <v/>
      </c>
      <c r="I29" s="14" t="str">
        <f>IF($A29="","",IFERROR((D29/B29),0))</f>
        <v/>
      </c>
      <c r="J29" s="14" t="str">
        <f>IF($A29="","",IFERROR((E29/B29),0))</f>
        <v/>
      </c>
      <c r="K29" s="14" t="str">
        <f>IF($A29="","",IF((F29=0),"",(F29/B29)))</f>
        <v/>
      </c>
      <c r="L29" s="14" t="str">
        <f>IF($A29="","",IF((E29=0),"",ROUND(((1-(E29/B29))/6),4)))</f>
        <v/>
      </c>
      <c r="M29" s="15" t="str">
        <f>IF($A29="","",IFERROR(ROUND(((G29*'Assumptions'!$B$3)/L29),0),""))</f>
        <v/>
      </c>
    </row>
    <row r="30" spans="1:13" x14ac:dyDescent="0.25">
      <c r="A30" s="11"/>
      <c r="B30" s="12"/>
      <c r="C30" s="12"/>
      <c r="D30" s="12"/>
      <c r="E30" s="12"/>
      <c r="F30" s="12"/>
      <c r="G30" s="13"/>
      <c r="H30" s="14" t="str">
        <f>IF($A30="","",IFERROR((C30/B30),0))</f>
        <v/>
      </c>
      <c r="I30" s="14" t="str">
        <f>IF($A30="","",IFERROR((D30/B30),0))</f>
        <v/>
      </c>
      <c r="J30" s="14" t="str">
        <f>IF($A30="","",IFERROR((E30/B30),0))</f>
        <v/>
      </c>
      <c r="K30" s="14" t="str">
        <f>IF($A30="","",IF((F30=0),"",(F30/B30)))</f>
        <v/>
      </c>
      <c r="L30" s="14" t="str">
        <f>IF($A30="","",IF((E30=0),"",ROUND(((1-(E30/B30))/6),4)))</f>
        <v/>
      </c>
      <c r="M30" s="15" t="str">
        <f>IF($A30="","",IFERROR(ROUND(((G30*'Assumptions'!$B$3)/L30),0),""))</f>
        <v/>
      </c>
    </row>
    <row r="31" spans="1:13" x14ac:dyDescent="0.25">
      <c r="A31" s="11"/>
      <c r="B31" s="12"/>
      <c r="C31" s="12"/>
      <c r="D31" s="12"/>
      <c r="E31" s="12"/>
      <c r="F31" s="12"/>
      <c r="G31" s="13"/>
      <c r="H31" s="14" t="str">
        <f>IF($A31="","",IFERROR((C31/B31),0))</f>
        <v/>
      </c>
      <c r="I31" s="14" t="str">
        <f>IF($A31="","",IFERROR((D31/B31),0))</f>
        <v/>
      </c>
      <c r="J31" s="14" t="str">
        <f>IF($A31="","",IFERROR((E31/B31),0))</f>
        <v/>
      </c>
      <c r="K31" s="14" t="str">
        <f>IF($A31="","",IF((F31=0),"",(F31/B31)))</f>
        <v/>
      </c>
      <c r="L31" s="14" t="str">
        <f>IF($A31="","",IF((E31=0),"",ROUND(((1-(E31/B31))/6),4)))</f>
        <v/>
      </c>
      <c r="M31" s="15" t="str">
        <f>IF($A31="","",IFERROR(ROUND(((G31*'Assumptions'!$B$3)/L31),0),""))</f>
        <v/>
      </c>
    </row>
    <row r="32" spans="1:13" x14ac:dyDescent="0.25">
      <c r="A32" s="11"/>
      <c r="B32" s="12"/>
      <c r="C32" s="12"/>
      <c r="D32" s="12"/>
      <c r="E32" s="12"/>
      <c r="F32" s="12"/>
      <c r="G32" s="13"/>
      <c r="H32" s="14" t="str">
        <f>IF($A32="","",IFERROR((C32/B32),0))</f>
        <v/>
      </c>
      <c r="I32" s="14" t="str">
        <f>IF($A32="","",IFERROR((D32/B32),0))</f>
        <v/>
      </c>
      <c r="J32" s="14" t="str">
        <f>IF($A32="","",IFERROR((E32/B32),0))</f>
        <v/>
      </c>
      <c r="K32" s="14" t="str">
        <f>IF($A32="","",IF((F32=0),"",(F32/B32)))</f>
        <v/>
      </c>
      <c r="L32" s="14" t="str">
        <f>IF($A32="","",IF((E32=0),"",ROUND(((1-(E32/B32))/6),4)))</f>
        <v/>
      </c>
      <c r="M32" s="15" t="str">
        <f>IF($A32="","",IFERROR(ROUND(((G32*'Assumptions'!$B$3)/L32),0),""))</f>
        <v/>
      </c>
    </row>
    <row r="33" spans="1:13" x14ac:dyDescent="0.25">
      <c r="A33" s="11"/>
      <c r="B33" s="12"/>
      <c r="C33" s="12"/>
      <c r="D33" s="12"/>
      <c r="E33" s="12"/>
      <c r="F33" s="12"/>
      <c r="G33" s="13"/>
      <c r="H33" s="14" t="str">
        <f>IF($A33="","",IFERROR((C33/B33),0))</f>
        <v/>
      </c>
      <c r="I33" s="14" t="str">
        <f>IF($A33="","",IFERROR((D33/B33),0))</f>
        <v/>
      </c>
      <c r="J33" s="14" t="str">
        <f>IF($A33="","",IFERROR((E33/B33),0))</f>
        <v/>
      </c>
      <c r="K33" s="14" t="str">
        <f>IF($A33="","",IF((F33=0),"",(F33/B33)))</f>
        <v/>
      </c>
      <c r="L33" s="14" t="str">
        <f>IF($A33="","",IF((E33=0),"",ROUND(((1-(E33/B33))/6),4)))</f>
        <v/>
      </c>
      <c r="M33" s="15" t="str">
        <f>IF($A33="","",IFERROR(ROUND(((G33*'Assumptions'!$B$3)/L33),0),""))</f>
        <v/>
      </c>
    </row>
    <row r="34" spans="1:13" x14ac:dyDescent="0.25">
      <c r="A34" s="11"/>
      <c r="B34" s="12"/>
      <c r="C34" s="12"/>
      <c r="D34" s="12"/>
      <c r="E34" s="12"/>
      <c r="F34" s="12"/>
      <c r="G34" s="13"/>
      <c r="H34" s="14" t="str">
        <f>IF($A34="","",IFERROR((C34/B34),0))</f>
        <v/>
      </c>
      <c r="I34" s="14" t="str">
        <f>IF($A34="","",IFERROR((D34/B34),0))</f>
        <v/>
      </c>
      <c r="J34" s="14" t="str">
        <f>IF($A34="","",IFERROR((E34/B34),0))</f>
        <v/>
      </c>
      <c r="K34" s="14" t="str">
        <f>IF($A34="","",IF((F34=0),"",(F34/B34)))</f>
        <v/>
      </c>
      <c r="L34" s="14" t="str">
        <f>IF($A34="","",IF((E34=0),"",ROUND(((1-(E34/B34))/6),4)))</f>
        <v/>
      </c>
      <c r="M34" s="15" t="str">
        <f>IF($A34="","",IFERROR(ROUND(((G34*'Assumptions'!$B$3)/L34),0),""))</f>
        <v/>
      </c>
    </row>
    <row r="35" spans="1:13" x14ac:dyDescent="0.25">
      <c r="A35" s="11"/>
      <c r="B35" s="12"/>
      <c r="C35" s="12"/>
      <c r="D35" s="12"/>
      <c r="E35" s="12"/>
      <c r="F35" s="12"/>
      <c r="G35" s="13"/>
      <c r="H35" s="14" t="str">
        <f>IF($A35="","",IFERROR((C35/B35),0))</f>
        <v/>
      </c>
      <c r="I35" s="14" t="str">
        <f>IF($A35="","",IFERROR((D35/B35),0))</f>
        <v/>
      </c>
      <c r="J35" s="14" t="str">
        <f>IF($A35="","",IFERROR((E35/B35),0))</f>
        <v/>
      </c>
      <c r="K35" s="14" t="str">
        <f>IF($A35="","",IF((F35=0),"",(F35/B35)))</f>
        <v/>
      </c>
      <c r="L35" s="14" t="str">
        <f>IF($A35="","",IF((E35=0),"",ROUND(((1-(E35/B35))/6),4)))</f>
        <v/>
      </c>
      <c r="M35" s="15" t="str">
        <f>IF($A35="","",IFERROR(ROUND(((G35*'Assumptions'!$B$3)/L35),0),""))</f>
        <v/>
      </c>
    </row>
    <row r="36" spans="1:13" x14ac:dyDescent="0.25">
      <c r="A36" s="11"/>
      <c r="B36" s="12"/>
      <c r="C36" s="12"/>
      <c r="D36" s="12"/>
      <c r="E36" s="12"/>
      <c r="F36" s="12"/>
      <c r="G36" s="13"/>
      <c r="H36" s="14" t="str">
        <f>IF($A36="","",IFERROR((C36/B36),0))</f>
        <v/>
      </c>
      <c r="I36" s="14" t="str">
        <f>IF($A36="","",IFERROR((D36/B36),0))</f>
        <v/>
      </c>
      <c r="J36" s="14" t="str">
        <f>IF($A36="","",IFERROR((E36/B36),0))</f>
        <v/>
      </c>
      <c r="K36" s="14" t="str">
        <f>IF($A36="","",IF((F36=0),"",(F36/B36)))</f>
        <v/>
      </c>
      <c r="L36" s="14" t="str">
        <f>IF($A36="","",IF((E36=0),"",ROUND(((1-(E36/B36))/6),4)))</f>
        <v/>
      </c>
      <c r="M36" s="15" t="str">
        <f>IF($A36="","",IFERROR(ROUND(((G36*'Assumptions'!$B$3)/L36),0),""))</f>
        <v/>
      </c>
    </row>
    <row r="37" spans="1:13" x14ac:dyDescent="0.25">
      <c r="A37" s="11"/>
      <c r="B37" s="12"/>
      <c r="C37" s="12"/>
      <c r="D37" s="12"/>
      <c r="E37" s="12"/>
      <c r="F37" s="12"/>
      <c r="G37" s="13"/>
      <c r="H37" s="14" t="str">
        <f>IF($A37="","",IFERROR((C37/B37),0))</f>
        <v/>
      </c>
      <c r="I37" s="14" t="str">
        <f>IF($A37="","",IFERROR((D37/B37),0))</f>
        <v/>
      </c>
      <c r="J37" s="14" t="str">
        <f>IF($A37="","",IFERROR((E37/B37),0))</f>
        <v/>
      </c>
      <c r="K37" s="14" t="str">
        <f>IF($A37="","",IF((F37=0),"",(F37/B37)))</f>
        <v/>
      </c>
      <c r="L37" s="14" t="str">
        <f>IF($A37="","",IF((E37=0),"",ROUND(((1-(E37/B37))/6),4)))</f>
        <v/>
      </c>
      <c r="M37" s="15" t="str">
        <f>IF($A37="","",IFERROR(ROUND(((G37*'Assumptions'!$B$3)/L37),0),""))</f>
        <v/>
      </c>
    </row>
    <row r="38" spans="1:13" x14ac:dyDescent="0.25">
      <c r="A38" s="11"/>
      <c r="B38" s="12"/>
      <c r="C38" s="12"/>
      <c r="D38" s="12"/>
      <c r="E38" s="12"/>
      <c r="F38" s="12"/>
      <c r="G38" s="13"/>
      <c r="H38" s="14" t="str">
        <f>IF($A38="","",IFERROR((C38/B38),0))</f>
        <v/>
      </c>
      <c r="I38" s="14" t="str">
        <f>IF($A38="","",IFERROR((D38/B38),0))</f>
        <v/>
      </c>
      <c r="J38" s="14" t="str">
        <f>IF($A38="","",IFERROR((E38/B38),0))</f>
        <v/>
      </c>
      <c r="K38" s="14" t="str">
        <f>IF($A38="","",IF((F38=0),"",(F38/B38)))</f>
        <v/>
      </c>
      <c r="L38" s="14" t="str">
        <f>IF($A38="","",IF((E38=0),"",ROUND(((1-(E38/B38))/6),4)))</f>
        <v/>
      </c>
      <c r="M38" s="15" t="str">
        <f>IF($A38="","",IFERROR(ROUND(((G38*'Assumptions'!$B$3)/L38),0),""))</f>
        <v/>
      </c>
    </row>
    <row r="39" spans="1:13" x14ac:dyDescent="0.25">
      <c r="A39" s="11"/>
      <c r="B39" s="12"/>
      <c r="C39" s="12"/>
      <c r="D39" s="12"/>
      <c r="E39" s="12"/>
      <c r="F39" s="12"/>
      <c r="G39" s="13"/>
      <c r="H39" s="14" t="str">
        <f>IF($A39="","",IFERROR((C39/B39),0))</f>
        <v/>
      </c>
      <c r="I39" s="14" t="str">
        <f>IF($A39="","",IFERROR((D39/B39),0))</f>
        <v/>
      </c>
      <c r="J39" s="14" t="str">
        <f>IF($A39="","",IFERROR((E39/B39),0))</f>
        <v/>
      </c>
      <c r="K39" s="14" t="str">
        <f>IF($A39="","",IF((F39=0),"",(F39/B39)))</f>
        <v/>
      </c>
      <c r="L39" s="14" t="str">
        <f>IF($A39="","",IF((E39=0),"",ROUND(((1-(E39/B39))/6),4)))</f>
        <v/>
      </c>
      <c r="M39" s="15" t="str">
        <f>IF($A39="","",IFERROR(ROUND(((G39*'Assumptions'!$B$3)/L39),0),""))</f>
        <v/>
      </c>
    </row>
    <row r="40" spans="1:13" x14ac:dyDescent="0.25">
      <c r="A40" s="11"/>
      <c r="B40" s="12"/>
      <c r="C40" s="12"/>
      <c r="D40" s="12"/>
      <c r="E40" s="12"/>
      <c r="F40" s="12"/>
      <c r="G40" s="13"/>
      <c r="H40" s="14" t="str">
        <f>IF($A40="","",IFERROR((C40/B40),0))</f>
        <v/>
      </c>
      <c r="I40" s="14" t="str">
        <f>IF($A40="","",IFERROR((D40/B40),0))</f>
        <v/>
      </c>
      <c r="J40" s="14" t="str">
        <f>IF($A40="","",IFERROR((E40/B40),0))</f>
        <v/>
      </c>
      <c r="K40" s="14" t="str">
        <f>IF($A40="","",IF((F40=0),"",(F40/B40)))</f>
        <v/>
      </c>
      <c r="L40" s="14" t="str">
        <f>IF($A40="","",IF((E40=0),"",ROUND(((1-(E40/B40))/6),4)))</f>
        <v/>
      </c>
      <c r="M40" s="15" t="str">
        <f>IF($A40="","",IFERROR(ROUND(((G40*'Assumptions'!$B$3)/L40),0),""))</f>
        <v/>
      </c>
    </row>
    <row r="41" spans="1:13" x14ac:dyDescent="0.25">
      <c r="A41" s="11"/>
      <c r="B41" s="12"/>
      <c r="C41" s="12"/>
      <c r="D41" s="12"/>
      <c r="E41" s="12"/>
      <c r="F41" s="12"/>
      <c r="G41" s="13"/>
      <c r="H41" s="14" t="str">
        <f>IF($A41="","",IFERROR((C41/B41),0))</f>
        <v/>
      </c>
      <c r="I41" s="14" t="str">
        <f>IF($A41="","",IFERROR((D41/B41),0))</f>
        <v/>
      </c>
      <c r="J41" s="14" t="str">
        <f>IF($A41="","",IFERROR((E41/B41),0))</f>
        <v/>
      </c>
      <c r="K41" s="14" t="str">
        <f>IF($A41="","",IF((F41=0),"",(F41/B41)))</f>
        <v/>
      </c>
      <c r="L41" s="14" t="str">
        <f>IF($A41="","",IF((E41=0),"",ROUND(((1-(E41/B41))/6),4)))</f>
        <v/>
      </c>
      <c r="M41" s="15" t="str">
        <f>IF($A41="","",IFERROR(ROUND(((G41*'Assumptions'!$B$3)/L41),0),""))</f>
        <v/>
      </c>
    </row>
    <row r="42" spans="1:13" x14ac:dyDescent="0.25">
      <c r="A42" s="11"/>
      <c r="B42" s="12"/>
      <c r="C42" s="12"/>
      <c r="D42" s="12"/>
      <c r="E42" s="12"/>
      <c r="F42" s="12"/>
      <c r="G42" s="13"/>
      <c r="H42" s="14" t="str">
        <f>IF($A42="","",IFERROR((C42/B42),0))</f>
        <v/>
      </c>
      <c r="I42" s="14" t="str">
        <f>IF($A42="","",IFERROR((D42/B42),0))</f>
        <v/>
      </c>
      <c r="J42" s="14" t="str">
        <f>IF($A42="","",IFERROR((E42/B42),0))</f>
        <v/>
      </c>
      <c r="K42" s="14" t="str">
        <f>IF($A42="","",IF((F42=0),"",(F42/B42)))</f>
        <v/>
      </c>
      <c r="L42" s="14" t="str">
        <f>IF($A42="","",IF((E42=0),"",ROUND(((1-(E42/B42))/6),4)))</f>
        <v/>
      </c>
      <c r="M42" s="15" t="str">
        <f>IF($A42="","",IFERROR(ROUND(((G42*'Assumptions'!$B$3)/L42),0),""))</f>
        <v/>
      </c>
    </row>
    <row r="43" spans="1:13" x14ac:dyDescent="0.25">
      <c r="A43" s="11"/>
      <c r="B43" s="12"/>
      <c r="C43" s="12"/>
      <c r="D43" s="12"/>
      <c r="E43" s="12"/>
      <c r="F43" s="12"/>
      <c r="G43" s="13"/>
      <c r="H43" s="14" t="str">
        <f>IF($A43="","",IFERROR((C43/B43),0))</f>
        <v/>
      </c>
      <c r="I43" s="14" t="str">
        <f>IF($A43="","",IFERROR((D43/B43),0))</f>
        <v/>
      </c>
      <c r="J43" s="14" t="str">
        <f>IF($A43="","",IFERROR((E43/B43),0))</f>
        <v/>
      </c>
      <c r="K43" s="14" t="str">
        <f>IF($A43="","",IF((F43=0),"",(F43/B43)))</f>
        <v/>
      </c>
      <c r="L43" s="14" t="str">
        <f>IF($A43="","",IF((E43=0),"",ROUND(((1-(E43/B43))/6),4)))</f>
        <v/>
      </c>
      <c r="M43" s="15" t="str">
        <f>IF($A43="","",IFERROR(ROUND(((G43*'Assumptions'!$B$3)/L43),0),""))</f>
        <v/>
      </c>
    </row>
    <row r="44" spans="1:13" x14ac:dyDescent="0.25">
      <c r="A44" s="11"/>
      <c r="B44" s="12"/>
      <c r="C44" s="12"/>
      <c r="D44" s="12"/>
      <c r="E44" s="12"/>
      <c r="F44" s="12"/>
      <c r="G44" s="13"/>
      <c r="H44" s="14" t="str">
        <f>IF($A44="","",IFERROR((C44/B44),0))</f>
        <v/>
      </c>
      <c r="I44" s="14" t="str">
        <f>IF($A44="","",IFERROR((D44/B44),0))</f>
        <v/>
      </c>
      <c r="J44" s="14" t="str">
        <f>IF($A44="","",IFERROR((E44/B44),0))</f>
        <v/>
      </c>
      <c r="K44" s="14" t="str">
        <f>IF($A44="","",IF((F44=0),"",(F44/B44)))</f>
        <v/>
      </c>
      <c r="L44" s="14" t="str">
        <f>IF($A44="","",IF((E44=0),"",ROUND(((1-(E44/B44))/6),4)))</f>
        <v/>
      </c>
      <c r="M44" s="15" t="str">
        <f>IF($A44="","",IFERROR(ROUND(((G44*'Assumptions'!$B$3)/L44),0),""))</f>
        <v/>
      </c>
    </row>
    <row r="45" spans="1:13" x14ac:dyDescent="0.25">
      <c r="A45" s="11"/>
      <c r="B45" s="12"/>
      <c r="C45" s="12"/>
      <c r="D45" s="12"/>
      <c r="E45" s="12"/>
      <c r="F45" s="12"/>
      <c r="G45" s="13"/>
      <c r="H45" s="14" t="str">
        <f>IF($A45="","",IFERROR((C45/B45),0))</f>
        <v/>
      </c>
      <c r="I45" s="14" t="str">
        <f>IF($A45="","",IFERROR((D45/B45),0))</f>
        <v/>
      </c>
      <c r="J45" s="14" t="str">
        <f>IF($A45="","",IFERROR((E45/B45),0))</f>
        <v/>
      </c>
      <c r="K45" s="14" t="str">
        <f>IF($A45="","",IF((F45=0),"",(F45/B45)))</f>
        <v/>
      </c>
      <c r="L45" s="14" t="str">
        <f>IF($A45="","",IF((E45=0),"",ROUND(((1-(E45/B45))/6),4)))</f>
        <v/>
      </c>
      <c r="M45" s="15" t="str">
        <f>IF($A45="","",IFERROR(ROUND(((G45*'Assumptions'!$B$3)/L45),0),""))</f>
        <v/>
      </c>
    </row>
    <row r="46" spans="1:13" x14ac:dyDescent="0.25">
      <c r="A46" s="11"/>
      <c r="B46" s="12"/>
      <c r="C46" s="12"/>
      <c r="D46" s="12"/>
      <c r="E46" s="12"/>
      <c r="F46" s="12"/>
      <c r="G46" s="13"/>
      <c r="H46" s="14" t="str">
        <f>IF($A46="","",IFERROR((C46/B46),0))</f>
        <v/>
      </c>
      <c r="I46" s="14" t="str">
        <f>IF($A46="","",IFERROR((D46/B46),0))</f>
        <v/>
      </c>
      <c r="J46" s="14" t="str">
        <f>IF($A46="","",IFERROR((E46/B46),0))</f>
        <v/>
      </c>
      <c r="K46" s="14" t="str">
        <f>IF($A46="","",IF((F46=0),"",(F46/B46)))</f>
        <v/>
      </c>
      <c r="L46" s="14" t="str">
        <f>IF($A46="","",IF((E46=0),"",ROUND(((1-(E46/B46))/6),4)))</f>
        <v/>
      </c>
      <c r="M46" s="15" t="str">
        <f>IF($A46="","",IFERROR(ROUND(((G46*'Assumptions'!$B$3)/L46),0),""))</f>
        <v/>
      </c>
    </row>
    <row r="47" spans="1:13" x14ac:dyDescent="0.25">
      <c r="A47" s="11"/>
      <c r="B47" s="12"/>
      <c r="C47" s="12"/>
      <c r="D47" s="12"/>
      <c r="E47" s="12"/>
      <c r="F47" s="12"/>
      <c r="G47" s="13"/>
      <c r="H47" s="14" t="str">
        <f>IF($A47="","",IFERROR((C47/B47),0))</f>
        <v/>
      </c>
      <c r="I47" s="14" t="str">
        <f>IF($A47="","",IFERROR((D47/B47),0))</f>
        <v/>
      </c>
      <c r="J47" s="14" t="str">
        <f>IF($A47="","",IFERROR((E47/B47),0))</f>
        <v/>
      </c>
      <c r="K47" s="14" t="str">
        <f>IF($A47="","",IF((F47=0),"",(F47/B47)))</f>
        <v/>
      </c>
      <c r="L47" s="14" t="str">
        <f>IF($A47="","",IF((E47=0),"",ROUND(((1-(E47/B47))/6),4)))</f>
        <v/>
      </c>
      <c r="M47" s="15" t="str">
        <f>IF($A47="","",IFERROR(ROUND(((G47*'Assumptions'!$B$3)/L47),0),""))</f>
        <v/>
      </c>
    </row>
    <row r="48" spans="1:13" x14ac:dyDescent="0.25">
      <c r="A48" s="11"/>
      <c r="B48" s="12"/>
      <c r="C48" s="12"/>
      <c r="D48" s="12"/>
      <c r="E48" s="12"/>
      <c r="F48" s="12"/>
      <c r="G48" s="13"/>
      <c r="H48" s="14" t="str">
        <f>IF($A48="","",IFERROR((C48/B48),0))</f>
        <v/>
      </c>
      <c r="I48" s="14" t="str">
        <f>IF($A48="","",IFERROR((D48/B48),0))</f>
        <v/>
      </c>
      <c r="J48" s="14" t="str">
        <f>IF($A48="","",IFERROR((E48/B48),0))</f>
        <v/>
      </c>
      <c r="K48" s="14" t="str">
        <f>IF($A48="","",IF((F48=0),"",(F48/B48)))</f>
        <v/>
      </c>
      <c r="L48" s="14" t="str">
        <f>IF($A48="","",IF((E48=0),"",ROUND(((1-(E48/B48))/6),4)))</f>
        <v/>
      </c>
      <c r="M48" s="15" t="str">
        <f>IF($A48="","",IFERROR(ROUND(((G48*'Assumptions'!$B$3)/L48),0),""))</f>
        <v/>
      </c>
    </row>
    <row r="49" spans="1:13" x14ac:dyDescent="0.25">
      <c r="A49" s="11"/>
      <c r="B49" s="12"/>
      <c r="C49" s="12"/>
      <c r="D49" s="12"/>
      <c r="E49" s="12"/>
      <c r="F49" s="12"/>
      <c r="G49" s="13"/>
      <c r="H49" s="14" t="str">
        <f>IF($A49="","",IFERROR((C49/B49),0))</f>
        <v/>
      </c>
      <c r="I49" s="14" t="str">
        <f>IF($A49="","",IFERROR((D49/B49),0))</f>
        <v/>
      </c>
      <c r="J49" s="14" t="str">
        <f>IF($A49="","",IFERROR((E49/B49),0))</f>
        <v/>
      </c>
      <c r="K49" s="14" t="str">
        <f>IF($A49="","",IF((F49=0),"",(F49/B49)))</f>
        <v/>
      </c>
      <c r="L49" s="14" t="str">
        <f>IF($A49="","",IF((E49=0),"",ROUND(((1-(E49/B49))/6),4)))</f>
        <v/>
      </c>
      <c r="M49" s="15" t="str">
        <f>IF($A49="","",IFERROR(ROUND(((G49*'Assumptions'!$B$3)/L49),0),""))</f>
        <v/>
      </c>
    </row>
    <row r="50" spans="1:13" x14ac:dyDescent="0.25">
      <c r="A50" s="11"/>
      <c r="B50" s="12"/>
      <c r="C50" s="12"/>
      <c r="D50" s="12"/>
      <c r="E50" s="12"/>
      <c r="F50" s="12"/>
      <c r="G50" s="13"/>
      <c r="H50" s="14" t="str">
        <f>IF($A50="","",IFERROR((C50/B50),0))</f>
        <v/>
      </c>
      <c r="I50" s="14" t="str">
        <f>IF($A50="","",IFERROR((D50/B50),0))</f>
        <v/>
      </c>
      <c r="J50" s="14" t="str">
        <f>IF($A50="","",IFERROR((E50/B50),0))</f>
        <v/>
      </c>
      <c r="K50" s="14" t="str">
        <f>IF($A50="","",IF((F50=0),"",(F50/B50)))</f>
        <v/>
      </c>
      <c r="L50" s="14" t="str">
        <f>IF($A50="","",IF((E50=0),"",ROUND(((1-(E50/B50))/6),4)))</f>
        <v/>
      </c>
      <c r="M50" s="15" t="str">
        <f>IF($A50="","",IFERROR(ROUND(((G50*'Assumptions'!$B$3)/L50),0),""))</f>
        <v/>
      </c>
    </row>
    <row r="51" spans="1:13" x14ac:dyDescent="0.25">
      <c r="A51" s="11"/>
      <c r="B51" s="12"/>
      <c r="C51" s="12"/>
      <c r="D51" s="12"/>
      <c r="E51" s="12"/>
      <c r="F51" s="12"/>
      <c r="G51" s="13"/>
      <c r="H51" s="14" t="str">
        <f>IF($A51="","",IFERROR((C51/B51),0))</f>
        <v/>
      </c>
      <c r="I51" s="14" t="str">
        <f>IF($A51="","",IFERROR((D51/B51),0))</f>
        <v/>
      </c>
      <c r="J51" s="14" t="str">
        <f>IF($A51="","",IFERROR((E51/B51),0))</f>
        <v/>
      </c>
      <c r="K51" s="14" t="str">
        <f>IF($A51="","",IF((F51=0),"",(F51/B51)))</f>
        <v/>
      </c>
      <c r="L51" s="14" t="str">
        <f>IF($A51="","",IF((E51=0),"",ROUND(((1-(E51/B51))/6),4)))</f>
        <v/>
      </c>
      <c r="M51" s="15" t="str">
        <f>IF($A51="","",IFERROR(ROUND(((G51*'Assumptions'!$B$3)/L51),0),""))</f>
        <v/>
      </c>
    </row>
    <row r="52" spans="1:13" x14ac:dyDescent="0.25">
      <c r="A52" s="11"/>
      <c r="B52" s="12"/>
      <c r="C52" s="12"/>
      <c r="D52" s="12"/>
      <c r="E52" s="12"/>
      <c r="F52" s="12"/>
      <c r="G52" s="13"/>
      <c r="H52" s="14" t="str">
        <f>IF($A52="","",IFERROR((C52/B52),0))</f>
        <v/>
      </c>
      <c r="I52" s="14" t="str">
        <f>IF($A52="","",IFERROR((D52/B52),0))</f>
        <v/>
      </c>
      <c r="J52" s="14" t="str">
        <f>IF($A52="","",IFERROR((E52/B52),0))</f>
        <v/>
      </c>
      <c r="K52" s="14" t="str">
        <f>IF($A52="","",IF((F52=0),"",(F52/B52)))</f>
        <v/>
      </c>
      <c r="L52" s="14" t="str">
        <f>IF($A52="","",IF((E52=0),"",ROUND(((1-(E52/B52))/6),4)))</f>
        <v/>
      </c>
      <c r="M52" s="15" t="str">
        <f>IF($A52="","",IFERROR(ROUND(((G52*'Assumptions'!$B$3)/L52),0),""))</f>
        <v/>
      </c>
    </row>
    <row r="53" spans="1:13" x14ac:dyDescent="0.25">
      <c r="A53" s="11"/>
      <c r="B53" s="12"/>
      <c r="C53" s="12"/>
      <c r="D53" s="12"/>
      <c r="E53" s="12"/>
      <c r="F53" s="12"/>
      <c r="G53" s="13"/>
      <c r="H53" s="14" t="str">
        <f>IF($A53="","",IFERROR((C53/B53),0))</f>
        <v/>
      </c>
      <c r="I53" s="14" t="str">
        <f>IF($A53="","",IFERROR((D53/B53),0))</f>
        <v/>
      </c>
      <c r="J53" s="14" t="str">
        <f>IF($A53="","",IFERROR((E53/B53),0))</f>
        <v/>
      </c>
      <c r="K53" s="14" t="str">
        <f>IF($A53="","",IF((F53=0),"",(F53/B53)))</f>
        <v/>
      </c>
      <c r="L53" s="14" t="str">
        <f>IF($A53="","",IF((E53=0),"",ROUND(((1-(E53/B53))/6),4)))</f>
        <v/>
      </c>
      <c r="M53" s="15" t="str">
        <f>IF($A53="","",IFERROR(ROUND(((G53*'Assumptions'!$B$3)/L53),0),""))</f>
        <v/>
      </c>
    </row>
    <row r="54" spans="1:13" x14ac:dyDescent="0.25">
      <c r="A54" s="11"/>
      <c r="B54" s="12"/>
      <c r="C54" s="12"/>
      <c r="D54" s="12"/>
      <c r="E54" s="12"/>
      <c r="F54" s="12"/>
      <c r="G54" s="13"/>
      <c r="H54" s="14" t="str">
        <f>IF($A54="","",IFERROR((C54/B54),0))</f>
        <v/>
      </c>
      <c r="I54" s="14" t="str">
        <f>IF($A54="","",IFERROR((D54/B54),0))</f>
        <v/>
      </c>
      <c r="J54" s="14" t="str">
        <f>IF($A54="","",IFERROR((E54/B54),0))</f>
        <v/>
      </c>
      <c r="K54" s="14" t="str">
        <f>IF($A54="","",IF((F54=0),"",(F54/B54)))</f>
        <v/>
      </c>
      <c r="L54" s="14" t="str">
        <f>IF($A54="","",IF((E54=0),"",ROUND(((1-(E54/B54))/6),4)))</f>
        <v/>
      </c>
      <c r="M54" s="15" t="str">
        <f>IF($A54="","",IFERROR(ROUND(((G54*'Assumptions'!$B$3)/L54),0),""))</f>
        <v/>
      </c>
    </row>
    <row r="55" spans="1:13" x14ac:dyDescent="0.25">
      <c r="A55" s="11"/>
      <c r="B55" s="12"/>
      <c r="C55" s="12"/>
      <c r="D55" s="12"/>
      <c r="E55" s="12"/>
      <c r="F55" s="12"/>
      <c r="G55" s="13"/>
      <c r="H55" s="14" t="str">
        <f>IF($A55="","",IFERROR((C55/B55),0))</f>
        <v/>
      </c>
      <c r="I55" s="14" t="str">
        <f>IF($A55="","",IFERROR((D55/B55),0))</f>
        <v/>
      </c>
      <c r="J55" s="14" t="str">
        <f>IF($A55="","",IFERROR((E55/B55),0))</f>
        <v/>
      </c>
      <c r="K55" s="14" t="str">
        <f>IF($A55="","",IF((F55=0),"",(F55/B55)))</f>
        <v/>
      </c>
      <c r="L55" s="14" t="str">
        <f>IF($A55="","",IF((E55=0),"",ROUND(((1-(E55/B55))/6),4)))</f>
        <v/>
      </c>
      <c r="M55" s="15" t="str">
        <f>IF($A55="","",IFERROR(ROUND(((G55*'Assumptions'!$B$3)/L55),0),""))</f>
        <v/>
      </c>
    </row>
    <row r="56" spans="1:13" x14ac:dyDescent="0.25">
      <c r="A56" s="11"/>
      <c r="B56" s="12"/>
      <c r="C56" s="12"/>
      <c r="D56" s="12"/>
      <c r="E56" s="12"/>
      <c r="F56" s="12"/>
      <c r="G56" s="13"/>
      <c r="H56" s="14" t="str">
        <f>IF($A56="","",IFERROR((C56/B56),0))</f>
        <v/>
      </c>
      <c r="I56" s="14" t="str">
        <f>IF($A56="","",IFERROR((D56/B56),0))</f>
        <v/>
      </c>
      <c r="J56" s="14" t="str">
        <f>IF($A56="","",IFERROR((E56/B56),0))</f>
        <v/>
      </c>
      <c r="K56" s="14" t="str">
        <f>IF($A56="","",IF((F56=0),"",(F56/B56)))</f>
        <v/>
      </c>
      <c r="L56" s="14" t="str">
        <f>IF($A56="","",IF((E56=0),"",ROUND(((1-(E56/B56))/6),4)))</f>
        <v/>
      </c>
      <c r="M56" s="15" t="str">
        <f>IF($A56="","",IFERROR(ROUND(((G56*'Assumptions'!$B$3)/L56),0),""))</f>
        <v/>
      </c>
    </row>
    <row r="57" spans="1:13" x14ac:dyDescent="0.25">
      <c r="A57" s="11"/>
      <c r="B57" s="12"/>
      <c r="C57" s="12"/>
      <c r="D57" s="12"/>
      <c r="E57" s="12"/>
      <c r="F57" s="12"/>
      <c r="G57" s="13"/>
      <c r="H57" s="14" t="str">
        <f>IF($A57="","",IFERROR((C57/B57),0))</f>
        <v/>
      </c>
      <c r="I57" s="14" t="str">
        <f>IF($A57="","",IFERROR((D57/B57),0))</f>
        <v/>
      </c>
      <c r="J57" s="14" t="str">
        <f>IF($A57="","",IFERROR((E57/B57),0))</f>
        <v/>
      </c>
      <c r="K57" s="14" t="str">
        <f>IF($A57="","",IF((F57=0),"",(F57/B57)))</f>
        <v/>
      </c>
      <c r="L57" s="14" t="str">
        <f>IF($A57="","",IF((E57=0),"",ROUND(((1-(E57/B57))/6),4)))</f>
        <v/>
      </c>
      <c r="M57" s="15" t="str">
        <f>IF($A57="","",IFERROR(ROUND(((G57*'Assumptions'!$B$3)/L57),0),""))</f>
        <v/>
      </c>
    </row>
    <row r="58" spans="1:13" x14ac:dyDescent="0.25">
      <c r="A58" s="11"/>
      <c r="B58" s="12"/>
      <c r="C58" s="12"/>
      <c r="D58" s="12"/>
      <c r="E58" s="12"/>
      <c r="F58" s="12"/>
      <c r="G58" s="13"/>
      <c r="H58" s="14" t="str">
        <f>IF($A58="","",IFERROR((C58/B58),0))</f>
        <v/>
      </c>
      <c r="I58" s="14" t="str">
        <f>IF($A58="","",IFERROR((D58/B58),0))</f>
        <v/>
      </c>
      <c r="J58" s="14" t="str">
        <f>IF($A58="","",IFERROR((E58/B58),0))</f>
        <v/>
      </c>
      <c r="K58" s="14" t="str">
        <f>IF($A58="","",IF((F58=0),"",(F58/B58)))</f>
        <v/>
      </c>
      <c r="L58" s="14" t="str">
        <f>IF($A58="","",IF((E58=0),"",ROUND(((1-(E58/B58))/6),4)))</f>
        <v/>
      </c>
      <c r="M58" s="15" t="str">
        <f>IF($A58="","",IFERROR(ROUND(((G58*'Assumptions'!$B$3)/L58),0),""))</f>
        <v/>
      </c>
    </row>
    <row r="59" spans="1:13" x14ac:dyDescent="0.25">
      <c r="A59" s="11"/>
      <c r="B59" s="12"/>
      <c r="C59" s="12"/>
      <c r="D59" s="12"/>
      <c r="E59" s="12"/>
      <c r="F59" s="12"/>
      <c r="G59" s="13"/>
      <c r="H59" s="14" t="str">
        <f>IF($A59="","",IFERROR((C59/B59),0))</f>
        <v/>
      </c>
      <c r="I59" s="14" t="str">
        <f>IF($A59="","",IFERROR((D59/B59),0))</f>
        <v/>
      </c>
      <c r="J59" s="14" t="str">
        <f>IF($A59="","",IFERROR((E59/B59),0))</f>
        <v/>
      </c>
      <c r="K59" s="14" t="str">
        <f>IF($A59="","",IF((F59=0),"",(F59/B59)))</f>
        <v/>
      </c>
      <c r="L59" s="14" t="str">
        <f>IF($A59="","",IF((E59=0),"",ROUND(((1-(E59/B59))/6),4)))</f>
        <v/>
      </c>
      <c r="M59" s="15" t="str">
        <f>IF($A59="","",IFERROR(ROUND(((G59*'Assumptions'!$B$3)/L59),0),""))</f>
        <v/>
      </c>
    </row>
    <row r="60" spans="1:13" x14ac:dyDescent="0.25">
      <c r="A60" s="11"/>
      <c r="B60" s="12"/>
      <c r="C60" s="12"/>
      <c r="D60" s="12"/>
      <c r="E60" s="12"/>
      <c r="F60" s="12"/>
      <c r="G60" s="13"/>
      <c r="H60" s="14" t="str">
        <f>IF($A60="","",IFERROR((C60/B60),0))</f>
        <v/>
      </c>
      <c r="I60" s="14" t="str">
        <f>IF($A60="","",IFERROR((D60/B60),0))</f>
        <v/>
      </c>
      <c r="J60" s="14" t="str">
        <f>IF($A60="","",IFERROR((E60/B60),0))</f>
        <v/>
      </c>
      <c r="K60" s="14" t="str">
        <f>IF($A60="","",IF((F60=0),"",(F60/B60)))</f>
        <v/>
      </c>
      <c r="L60" s="14" t="str">
        <f>IF($A60="","",IF((E60=0),"",ROUND(((1-(E60/B60))/6),4)))</f>
        <v/>
      </c>
      <c r="M60" s="15" t="str">
        <f>IF($A60="","",IFERROR(ROUND(((G60*'Assumptions'!$B$3)/L60),0),""))</f>
        <v/>
      </c>
    </row>
    <row r="61" spans="1:13" x14ac:dyDescent="0.25">
      <c r="A61" s="11"/>
      <c r="B61" s="12"/>
      <c r="C61" s="12"/>
      <c r="D61" s="12"/>
      <c r="E61" s="12"/>
      <c r="F61" s="12"/>
      <c r="G61" s="13"/>
      <c r="H61" s="14" t="str">
        <f>IF($A61="","",IFERROR((C61/B61),0))</f>
        <v/>
      </c>
      <c r="I61" s="14" t="str">
        <f>IF($A61="","",IFERROR((D61/B61),0))</f>
        <v/>
      </c>
      <c r="J61" s="14" t="str">
        <f>IF($A61="","",IFERROR((E61/B61),0))</f>
        <v/>
      </c>
      <c r="K61" s="14" t="str">
        <f>IF($A61="","",IF((F61=0),"",(F61/B61)))</f>
        <v/>
      </c>
      <c r="L61" s="14" t="str">
        <f>IF($A61="","",IF((E61=0),"",ROUND(((1-(E61/B61))/6),4)))</f>
        <v/>
      </c>
      <c r="M61" s="15" t="str">
        <f>IF($A61="","",IFERROR(ROUND(((G61*'Assumptions'!$B$3)/L61),0),""))</f>
        <v/>
      </c>
    </row>
    <row r="62" spans="1:13" x14ac:dyDescent="0.25">
      <c r="A62" s="11"/>
      <c r="B62" s="12"/>
      <c r="C62" s="12"/>
      <c r="D62" s="12"/>
      <c r="E62" s="12"/>
      <c r="F62" s="12"/>
      <c r="G62" s="13"/>
      <c r="H62" s="14" t="str">
        <f>IF($A62="","",IFERROR((C62/B62),0))</f>
        <v/>
      </c>
      <c r="I62" s="14" t="str">
        <f>IF($A62="","",IFERROR((D62/B62),0))</f>
        <v/>
      </c>
      <c r="J62" s="14" t="str">
        <f>IF($A62="","",IFERROR((E62/B62),0))</f>
        <v/>
      </c>
      <c r="K62" s="14" t="str">
        <f>IF($A62="","",IF((F62=0),"",(F62/B62)))</f>
        <v/>
      </c>
      <c r="L62" s="14" t="str">
        <f>IF($A62="","",IF((E62=0),"",ROUND(((1-(E62/B62))/6),4)))</f>
        <v/>
      </c>
      <c r="M62" s="15" t="str">
        <f>IF($A62="","",IFERROR(ROUND(((G62*'Assumptions'!$B$3)/L62),0),""))</f>
        <v/>
      </c>
    </row>
    <row r="63" spans="1:13" x14ac:dyDescent="0.25">
      <c r="A63" s="11"/>
      <c r="B63" s="12"/>
      <c r="C63" s="12"/>
      <c r="D63" s="12"/>
      <c r="E63" s="12"/>
      <c r="F63" s="12"/>
      <c r="G63" s="13"/>
      <c r="H63" s="14" t="str">
        <f>IF($A63="","",IFERROR((C63/B63),0))</f>
        <v/>
      </c>
      <c r="I63" s="14" t="str">
        <f>IF($A63="","",IFERROR((D63/B63),0))</f>
        <v/>
      </c>
      <c r="J63" s="14" t="str">
        <f>IF($A63="","",IFERROR((E63/B63),0))</f>
        <v/>
      </c>
      <c r="K63" s="14" t="str">
        <f>IF($A63="","",IF((F63=0),"",(F63/B63)))</f>
        <v/>
      </c>
      <c r="L63" s="14" t="str">
        <f>IF($A63="","",IF((E63=0),"",ROUND(((1-(E63/B63))/6),4)))</f>
        <v/>
      </c>
      <c r="M63" s="15" t="str">
        <f>IF($A63="","",IFERROR(ROUND(((G63*'Assumptions'!$B$3)/L63),0),""))</f>
        <v/>
      </c>
    </row>
    <row r="64" spans="1:13" x14ac:dyDescent="0.25">
      <c r="A64" s="11"/>
      <c r="B64" s="12"/>
      <c r="C64" s="12"/>
      <c r="D64" s="12"/>
      <c r="E64" s="12"/>
      <c r="F64" s="12"/>
      <c r="G64" s="13"/>
      <c r="H64" s="14" t="str">
        <f>IF($A64="","",IFERROR((C64/B64),0))</f>
        <v/>
      </c>
      <c r="I64" s="14" t="str">
        <f>IF($A64="","",IFERROR((D64/B64),0))</f>
        <v/>
      </c>
      <c r="J64" s="14" t="str">
        <f>IF($A64="","",IFERROR((E64/B64),0))</f>
        <v/>
      </c>
      <c r="K64" s="14" t="str">
        <f>IF($A64="","",IF((F64=0),"",(F64/B64)))</f>
        <v/>
      </c>
      <c r="L64" s="14" t="str">
        <f>IF($A64="","",IF((E64=0),"",ROUND(((1-(E64/B64))/6),4)))</f>
        <v/>
      </c>
      <c r="M64" s="15" t="str">
        <f>IF($A64="","",IFERROR(ROUND(((G64*'Assumptions'!$B$3)/L64),0),""))</f>
        <v/>
      </c>
    </row>
    <row r="65" spans="1:13" x14ac:dyDescent="0.25">
      <c r="A65" s="11"/>
      <c r="B65" s="12"/>
      <c r="C65" s="12"/>
      <c r="D65" s="12"/>
      <c r="E65" s="12"/>
      <c r="F65" s="12"/>
      <c r="G65" s="13"/>
      <c r="H65" s="14" t="str">
        <f>IF($A65="","",IFERROR((C65/B65),0))</f>
        <v/>
      </c>
      <c r="I65" s="14" t="str">
        <f>IF($A65="","",IFERROR((D65/B65),0))</f>
        <v/>
      </c>
      <c r="J65" s="14" t="str">
        <f>IF($A65="","",IFERROR((E65/B65),0))</f>
        <v/>
      </c>
      <c r="K65" s="14" t="str">
        <f>IF($A65="","",IF((F65=0),"",(F65/B65)))</f>
        <v/>
      </c>
      <c r="L65" s="14" t="str">
        <f>IF($A65="","",IF((E65=0),"",ROUND(((1-(E65/B65))/6),4)))</f>
        <v/>
      </c>
      <c r="M65" s="15" t="str">
        <f>IF($A65="","",IFERROR(ROUND(((G65*'Assumptions'!$B$3)/L65),0),""))</f>
        <v/>
      </c>
    </row>
    <row r="66" spans="1:13" x14ac:dyDescent="0.25">
      <c r="A66" s="11"/>
      <c r="B66" s="12"/>
      <c r="C66" s="12"/>
      <c r="D66" s="12"/>
      <c r="E66" s="12"/>
      <c r="F66" s="12"/>
      <c r="G66" s="13"/>
      <c r="H66" s="14" t="str">
        <f>IF($A66="","",IFERROR((C66/B66),0))</f>
        <v/>
      </c>
      <c r="I66" s="14" t="str">
        <f>IF($A66="","",IFERROR((D66/B66),0))</f>
        <v/>
      </c>
      <c r="J66" s="14" t="str">
        <f>IF($A66="","",IFERROR((E66/B66),0))</f>
        <v/>
      </c>
      <c r="K66" s="14" t="str">
        <f>IF($A66="","",IF((F66=0),"",(F66/B66)))</f>
        <v/>
      </c>
      <c r="L66" s="14" t="str">
        <f>IF($A66="","",IF((E66=0),"",ROUND(((1-(E66/B66))/6),4)))</f>
        <v/>
      </c>
      <c r="M66" s="15" t="str">
        <f>IF($A66="","",IFERROR(ROUND(((G66*'Assumptions'!$B$3)/L66),0),""))</f>
        <v/>
      </c>
    </row>
    <row r="67" spans="1:13" x14ac:dyDescent="0.25">
      <c r="A67" s="11"/>
      <c r="B67" s="12"/>
      <c r="C67" s="12"/>
      <c r="D67" s="12"/>
      <c r="E67" s="12"/>
      <c r="F67" s="12"/>
      <c r="G67" s="13"/>
      <c r="H67" s="14" t="str">
        <f>IF($A67="","",IFERROR((C67/B67),0))</f>
        <v/>
      </c>
      <c r="I67" s="14" t="str">
        <f>IF($A67="","",IFERROR((D67/B67),0))</f>
        <v/>
      </c>
      <c r="J67" s="14" t="str">
        <f>IF($A67="","",IFERROR((E67/B67),0))</f>
        <v/>
      </c>
      <c r="K67" s="14" t="str">
        <f>IF($A67="","",IF((F67=0),"",(F67/B67)))</f>
        <v/>
      </c>
      <c r="L67" s="14" t="str">
        <f>IF($A67="","",IF((E67=0),"",ROUND(((1-(E67/B67))/6),4)))</f>
        <v/>
      </c>
      <c r="M67" s="15" t="str">
        <f>IF($A67="","",IFERROR(ROUND(((G67*'Assumptions'!$B$3)/L67),0),""))</f>
        <v/>
      </c>
    </row>
    <row r="68" spans="1:13" x14ac:dyDescent="0.25">
      <c r="A68" s="11"/>
      <c r="B68" s="12"/>
      <c r="C68" s="12"/>
      <c r="D68" s="12"/>
      <c r="E68" s="12"/>
      <c r="F68" s="12"/>
      <c r="G68" s="13"/>
      <c r="H68" s="14" t="str">
        <f>IF($A68="","",IFERROR((C68/B68),0))</f>
        <v/>
      </c>
      <c r="I68" s="14" t="str">
        <f>IF($A68="","",IFERROR((D68/B68),0))</f>
        <v/>
      </c>
      <c r="J68" s="14" t="str">
        <f>IF($A68="","",IFERROR((E68/B68),0))</f>
        <v/>
      </c>
      <c r="K68" s="14" t="str">
        <f>IF($A68="","",IF((F68=0),"",(F68/B68)))</f>
        <v/>
      </c>
      <c r="L68" s="14" t="str">
        <f>IF($A68="","",IF((E68=0),"",ROUND(((1-(E68/B68))/6),4)))</f>
        <v/>
      </c>
      <c r="M68" s="15" t="str">
        <f>IF($A68="","",IFERROR(ROUND(((G68*'Assumptions'!$B$3)/L68),0),""))</f>
        <v/>
      </c>
    </row>
    <row r="69" spans="1:13" x14ac:dyDescent="0.25">
      <c r="A69" s="11"/>
      <c r="B69" s="12"/>
      <c r="C69" s="12"/>
      <c r="D69" s="12"/>
      <c r="E69" s="12"/>
      <c r="F69" s="12"/>
      <c r="G69" s="13"/>
      <c r="H69" s="14" t="str">
        <f>IF($A69="","",IFERROR((C69/B69),0))</f>
        <v/>
      </c>
      <c r="I69" s="14" t="str">
        <f>IF($A69="","",IFERROR((D69/B69),0))</f>
        <v/>
      </c>
      <c r="J69" s="14" t="str">
        <f>IF($A69="","",IFERROR((E69/B69),0))</f>
        <v/>
      </c>
      <c r="K69" s="14" t="str">
        <f>IF($A69="","",IF((F69=0),"",(F69/B69)))</f>
        <v/>
      </c>
      <c r="L69" s="14" t="str">
        <f>IF($A69="","",IF((E69=0),"",ROUND(((1-(E69/B69))/6),4)))</f>
        <v/>
      </c>
      <c r="M69" s="15" t="str">
        <f>IF($A69="","",IFERROR(ROUND(((G69*'Assumptions'!$B$3)/L69),0),""))</f>
        <v/>
      </c>
    </row>
    <row r="70" spans="1:13" x14ac:dyDescent="0.25">
      <c r="A70" s="11"/>
      <c r="B70" s="12"/>
      <c r="C70" s="12"/>
      <c r="D70" s="12"/>
      <c r="E70" s="12"/>
      <c r="F70" s="12"/>
      <c r="G70" s="13"/>
      <c r="H70" s="14" t="str">
        <f>IF($A70="","",IFERROR((C70/B70),0))</f>
        <v/>
      </c>
      <c r="I70" s="14" t="str">
        <f>IF($A70="","",IFERROR((D70/B70),0))</f>
        <v/>
      </c>
      <c r="J70" s="14" t="str">
        <f>IF($A70="","",IFERROR((E70/B70),0))</f>
        <v/>
      </c>
      <c r="K70" s="14" t="str">
        <f>IF($A70="","",IF((F70=0),"",(F70/B70)))</f>
        <v/>
      </c>
      <c r="L70" s="14" t="str">
        <f>IF($A70="","",IF((E70=0),"",ROUND(((1-(E70/B70))/6),4)))</f>
        <v/>
      </c>
      <c r="M70" s="15" t="str">
        <f>IF($A70="","",IFERROR(ROUND(((G70*'Assumptions'!$B$3)/L70),0),""))</f>
        <v/>
      </c>
    </row>
    <row r="71" spans="1:13" x14ac:dyDescent="0.25">
      <c r="A71" s="11"/>
      <c r="B71" s="12"/>
      <c r="C71" s="12"/>
      <c r="D71" s="12"/>
      <c r="E71" s="12"/>
      <c r="F71" s="12"/>
      <c r="G71" s="13"/>
      <c r="H71" s="14" t="str">
        <f>IF($A71="","",IFERROR((C71/B71),0))</f>
        <v/>
      </c>
      <c r="I71" s="14" t="str">
        <f>IF($A71="","",IFERROR((D71/B71),0))</f>
        <v/>
      </c>
      <c r="J71" s="14" t="str">
        <f>IF($A71="","",IFERROR((E71/B71),0))</f>
        <v/>
      </c>
      <c r="K71" s="14" t="str">
        <f>IF($A71="","",IF((F71=0),"",(F71/B71)))</f>
        <v/>
      </c>
      <c r="L71" s="14" t="str">
        <f>IF($A71="","",IF((E71=0),"",ROUND(((1-(E71/B71))/6),4)))</f>
        <v/>
      </c>
      <c r="M71" s="15" t="str">
        <f>IF($A71="","",IFERROR(ROUND(((G71*'Assumptions'!$B$3)/L71),0),""))</f>
        <v/>
      </c>
    </row>
    <row r="72" spans="1:13" x14ac:dyDescent="0.25">
      <c r="A72" s="11"/>
      <c r="B72" s="12"/>
      <c r="C72" s="12"/>
      <c r="D72" s="12"/>
      <c r="E72" s="12"/>
      <c r="F72" s="12"/>
      <c r="G72" s="13"/>
      <c r="H72" s="14" t="str">
        <f>IF($A72="","",IFERROR((C72/B72),0))</f>
        <v/>
      </c>
      <c r="I72" s="14" t="str">
        <f>IF($A72="","",IFERROR((D72/B72),0))</f>
        <v/>
      </c>
      <c r="J72" s="14" t="str">
        <f>IF($A72="","",IFERROR((E72/B72),0))</f>
        <v/>
      </c>
      <c r="K72" s="14" t="str">
        <f>IF($A72="","",IF((F72=0),"",(F72/B72)))</f>
        <v/>
      </c>
      <c r="L72" s="14" t="str">
        <f>IF($A72="","",IF((E72=0),"",ROUND(((1-(E72/B72))/6),4)))</f>
        <v/>
      </c>
      <c r="M72" s="15" t="str">
        <f>IF($A72="","",IFERROR(ROUND(((G72*'Assumptions'!$B$3)/L72),0),""))</f>
        <v/>
      </c>
    </row>
    <row r="73" spans="1:13" x14ac:dyDescent="0.25">
      <c r="A73" s="11"/>
      <c r="B73" s="12"/>
      <c r="C73" s="12"/>
      <c r="D73" s="12"/>
      <c r="E73" s="12"/>
      <c r="F73" s="12"/>
      <c r="G73" s="13"/>
      <c r="H73" s="14" t="str">
        <f>IF($A73="","",IFERROR((C73/B73),0))</f>
        <v/>
      </c>
      <c r="I73" s="14" t="str">
        <f>IF($A73="","",IFERROR((D73/B73),0))</f>
        <v/>
      </c>
      <c r="J73" s="14" t="str">
        <f>IF($A73="","",IFERROR((E73/B73),0))</f>
        <v/>
      </c>
      <c r="K73" s="14" t="str">
        <f>IF($A73="","",IF((F73=0),"",(F73/B73)))</f>
        <v/>
      </c>
      <c r="L73" s="14" t="str">
        <f>IF($A73="","",IF((E73=0),"",ROUND(((1-(E73/B73))/6),4)))</f>
        <v/>
      </c>
      <c r="M73" s="15" t="str">
        <f>IF($A73="","",IFERROR(ROUND(((G73*'Assumptions'!$B$3)/L73),0),""))</f>
        <v/>
      </c>
    </row>
    <row r="74" spans="1:13" x14ac:dyDescent="0.25">
      <c r="A74" s="11"/>
      <c r="B74" s="12"/>
      <c r="C74" s="12"/>
      <c r="D74" s="12"/>
      <c r="E74" s="12"/>
      <c r="F74" s="12"/>
      <c r="G74" s="13"/>
      <c r="H74" s="14" t="str">
        <f>IF($A74="","",IFERROR((C74/B74),0))</f>
        <v/>
      </c>
      <c r="I74" s="14" t="str">
        <f>IF($A74="","",IFERROR((D74/B74),0))</f>
        <v/>
      </c>
      <c r="J74" s="14" t="str">
        <f>IF($A74="","",IFERROR((E74/B74),0))</f>
        <v/>
      </c>
      <c r="K74" s="14" t="str">
        <f>IF($A74="","",IF((F74=0),"",(F74/B74)))</f>
        <v/>
      </c>
      <c r="L74" s="14" t="str">
        <f>IF($A74="","",IF((E74=0),"",ROUND(((1-(E74/B74))/6),4)))</f>
        <v/>
      </c>
      <c r="M74" s="15" t="str">
        <f>IF($A74="","",IFERROR(ROUND(((G74*'Assumptions'!$B$3)/L74),0),""))</f>
        <v/>
      </c>
    </row>
    <row r="75" spans="1:13" x14ac:dyDescent="0.25">
      <c r="A75" s="11"/>
      <c r="B75" s="12"/>
      <c r="C75" s="12"/>
      <c r="D75" s="12"/>
      <c r="E75" s="12"/>
      <c r="F75" s="12"/>
      <c r="G75" s="13"/>
      <c r="H75" s="14" t="str">
        <f>IF($A75="","",IFERROR((C75/B75),0))</f>
        <v/>
      </c>
      <c r="I75" s="14" t="str">
        <f>IF($A75="","",IFERROR((D75/B75),0))</f>
        <v/>
      </c>
      <c r="J75" s="14" t="str">
        <f>IF($A75="","",IFERROR((E75/B75),0))</f>
        <v/>
      </c>
      <c r="K75" s="14" t="str">
        <f>IF($A75="","",IF((F75=0),"",(F75/B75)))</f>
        <v/>
      </c>
      <c r="L75" s="14" t="str">
        <f>IF($A75="","",IF((E75=0),"",ROUND(((1-(E75/B75))/6),4)))</f>
        <v/>
      </c>
      <c r="M75" s="15" t="str">
        <f>IF($A75="","",IFERROR(ROUND(((G75*'Assumptions'!$B$3)/L75),0),""))</f>
        <v/>
      </c>
    </row>
    <row r="76" spans="1:13" x14ac:dyDescent="0.25">
      <c r="A76" s="11"/>
      <c r="B76" s="12"/>
      <c r="C76" s="12"/>
      <c r="D76" s="12"/>
      <c r="E76" s="12"/>
      <c r="F76" s="12"/>
      <c r="G76" s="13"/>
      <c r="H76" s="14" t="str">
        <f>IF($A76="","",IFERROR((C76/B76),0))</f>
        <v/>
      </c>
      <c r="I76" s="14" t="str">
        <f>IF($A76="","",IFERROR((D76/B76),0))</f>
        <v/>
      </c>
      <c r="J76" s="14" t="str">
        <f>IF($A76="","",IFERROR((E76/B76),0))</f>
        <v/>
      </c>
      <c r="K76" s="14" t="str">
        <f>IF($A76="","",IF((F76=0),"",(F76/B76)))</f>
        <v/>
      </c>
      <c r="L76" s="14" t="str">
        <f>IF($A76="","",IF((E76=0),"",ROUND(((1-(E76/B76))/6),4)))</f>
        <v/>
      </c>
      <c r="M76" s="15" t="str">
        <f>IF($A76="","",IFERROR(ROUND(((G76*'Assumptions'!$B$3)/L76),0),""))</f>
        <v/>
      </c>
    </row>
    <row r="77" spans="1:13" x14ac:dyDescent="0.25">
      <c r="A77" s="11"/>
      <c r="B77" s="12"/>
      <c r="C77" s="12"/>
      <c r="D77" s="12"/>
      <c r="E77" s="12"/>
      <c r="F77" s="12"/>
      <c r="G77" s="13"/>
      <c r="H77" s="14" t="str">
        <f>IF($A77="","",IFERROR((C77/B77),0))</f>
        <v/>
      </c>
      <c r="I77" s="14" t="str">
        <f>IF($A77="","",IFERROR((D77/B77),0))</f>
        <v/>
      </c>
      <c r="J77" s="14" t="str">
        <f>IF($A77="","",IFERROR((E77/B77),0))</f>
        <v/>
      </c>
      <c r="K77" s="14" t="str">
        <f>IF($A77="","",IF((F77=0),"",(F77/B77)))</f>
        <v/>
      </c>
      <c r="L77" s="14" t="str">
        <f>IF($A77="","",IF((E77=0),"",ROUND(((1-(E77/B77))/6),4)))</f>
        <v/>
      </c>
      <c r="M77" s="15" t="str">
        <f>IF($A77="","",IFERROR(ROUND(((G77*'Assumptions'!$B$3)/L77),0),""))</f>
        <v/>
      </c>
    </row>
    <row r="78" spans="1:13" x14ac:dyDescent="0.25">
      <c r="A78" s="11"/>
      <c r="B78" s="12"/>
      <c r="C78" s="12"/>
      <c r="D78" s="12"/>
      <c r="E78" s="12"/>
      <c r="F78" s="12"/>
      <c r="G78" s="13"/>
      <c r="H78" s="14" t="str">
        <f>IF($A78="","",IFERROR((C78/B78),0))</f>
        <v/>
      </c>
      <c r="I78" s="14" t="str">
        <f>IF($A78="","",IFERROR((D78/B78),0))</f>
        <v/>
      </c>
      <c r="J78" s="14" t="str">
        <f>IF($A78="","",IFERROR((E78/B78),0))</f>
        <v/>
      </c>
      <c r="K78" s="14" t="str">
        <f>IF($A78="","",IF((F78=0),"",(F78/B78)))</f>
        <v/>
      </c>
      <c r="L78" s="14" t="str">
        <f>IF($A78="","",IF((E78=0),"",ROUND(((1-(E78/B78))/6),4)))</f>
        <v/>
      </c>
      <c r="M78" s="15" t="str">
        <f>IF($A78="","",IFERROR(ROUND(((G78*'Assumptions'!$B$3)/L78),0),""))</f>
        <v/>
      </c>
    </row>
    <row r="79" spans="1:13" x14ac:dyDescent="0.25">
      <c r="A79" s="11"/>
      <c r="B79" s="12"/>
      <c r="C79" s="12"/>
      <c r="D79" s="12"/>
      <c r="E79" s="12"/>
      <c r="F79" s="12"/>
      <c r="G79" s="13"/>
      <c r="H79" s="14" t="str">
        <f>IF($A79="","",IFERROR((C79/B79),0))</f>
        <v/>
      </c>
      <c r="I79" s="14" t="str">
        <f>IF($A79="","",IFERROR((D79/B79),0))</f>
        <v/>
      </c>
      <c r="J79" s="14" t="str">
        <f>IF($A79="","",IFERROR((E79/B79),0))</f>
        <v/>
      </c>
      <c r="K79" s="14" t="str">
        <f>IF($A79="","",IF((F79=0),"",(F79/B79)))</f>
        <v/>
      </c>
      <c r="L79" s="14" t="str">
        <f>IF($A79="","",IF((E79=0),"",ROUND(((1-(E79/B79))/6),4)))</f>
        <v/>
      </c>
      <c r="M79" s="15" t="str">
        <f>IF($A79="","",IFERROR(ROUND(((G79*'Assumptions'!$B$3)/L79),0),""))</f>
        <v/>
      </c>
    </row>
    <row r="80" spans="1:13" x14ac:dyDescent="0.25">
      <c r="A80" s="11"/>
      <c r="B80" s="12"/>
      <c r="C80" s="12"/>
      <c r="D80" s="12"/>
      <c r="E80" s="12"/>
      <c r="F80" s="12"/>
      <c r="G80" s="13"/>
      <c r="H80" s="14" t="str">
        <f>IF($A80="","",IFERROR((C80/B80),0))</f>
        <v/>
      </c>
      <c r="I80" s="14" t="str">
        <f>IF($A80="","",IFERROR((D80/B80),0))</f>
        <v/>
      </c>
      <c r="J80" s="14" t="str">
        <f>IF($A80="","",IFERROR((E80/B80),0))</f>
        <v/>
      </c>
      <c r="K80" s="14" t="str">
        <f>IF($A80="","",IF((F80=0),"",(F80/B80)))</f>
        <v/>
      </c>
      <c r="L80" s="14" t="str">
        <f>IF($A80="","",IF((E80=0),"",ROUND(((1-(E80/B80))/6),4)))</f>
        <v/>
      </c>
      <c r="M80" s="15" t="str">
        <f>IF($A80="","",IFERROR(ROUND(((G80*'Assumptions'!$B$3)/L80),0),""))</f>
        <v/>
      </c>
    </row>
    <row r="81" spans="1:13" x14ac:dyDescent="0.25">
      <c r="A81" s="11"/>
      <c r="B81" s="12"/>
      <c r="C81" s="12"/>
      <c r="D81" s="12"/>
      <c r="E81" s="12"/>
      <c r="F81" s="12"/>
      <c r="G81" s="13"/>
      <c r="H81" s="14" t="str">
        <f>IF($A81="","",IFERROR((C81/B81),0))</f>
        <v/>
      </c>
      <c r="I81" s="14" t="str">
        <f>IF($A81="","",IFERROR((D81/B81),0))</f>
        <v/>
      </c>
      <c r="J81" s="14" t="str">
        <f>IF($A81="","",IFERROR((E81/B81),0))</f>
        <v/>
      </c>
      <c r="K81" s="14" t="str">
        <f>IF($A81="","",IF((F81=0),"",(F81/B81)))</f>
        <v/>
      </c>
      <c r="L81" s="14" t="str">
        <f>IF($A81="","",IF((E81=0),"",ROUND(((1-(E81/B81))/6),4)))</f>
        <v/>
      </c>
      <c r="M81" s="15" t="str">
        <f>IF($A81="","",IFERROR(ROUND(((G81*'Assumptions'!$B$3)/L81),0),""))</f>
        <v/>
      </c>
    </row>
    <row r="82" spans="1:13" x14ac:dyDescent="0.25">
      <c r="A82" s="11"/>
      <c r="B82" s="12"/>
      <c r="C82" s="12"/>
      <c r="D82" s="12"/>
      <c r="E82" s="12"/>
      <c r="F82" s="12"/>
      <c r="G82" s="13"/>
      <c r="H82" s="14" t="str">
        <f>IF($A82="","",IFERROR((C82/B82),0))</f>
        <v/>
      </c>
      <c r="I82" s="14" t="str">
        <f>IF($A82="","",IFERROR((D82/B82),0))</f>
        <v/>
      </c>
      <c r="J82" s="14" t="str">
        <f>IF($A82="","",IFERROR((E82/B82),0))</f>
        <v/>
      </c>
      <c r="K82" s="14" t="str">
        <f>IF($A82="","",IF((F82=0),"",(F82/B82)))</f>
        <v/>
      </c>
      <c r="L82" s="14" t="str">
        <f>IF($A82="","",IF((E82=0),"",ROUND(((1-(E82/B82))/6),4)))</f>
        <v/>
      </c>
      <c r="M82" s="15" t="str">
        <f>IF($A82="","",IFERROR(ROUND(((G82*'Assumptions'!$B$3)/L82),0),""))</f>
        <v/>
      </c>
    </row>
    <row r="83" spans="1:13" x14ac:dyDescent="0.25">
      <c r="A83" s="11"/>
      <c r="B83" s="12"/>
      <c r="C83" s="12"/>
      <c r="D83" s="12"/>
      <c r="E83" s="12"/>
      <c r="F83" s="12"/>
      <c r="G83" s="13"/>
      <c r="H83" s="14" t="str">
        <f>IF($A83="","",IFERROR((C83/B83),0))</f>
        <v/>
      </c>
      <c r="I83" s="14" t="str">
        <f>IF($A83="","",IFERROR((D83/B83),0))</f>
        <v/>
      </c>
      <c r="J83" s="14" t="str">
        <f>IF($A83="","",IFERROR((E83/B83),0))</f>
        <v/>
      </c>
      <c r="K83" s="14" t="str">
        <f>IF($A83="","",IF((F83=0),"",(F83/B83)))</f>
        <v/>
      </c>
      <c r="L83" s="14" t="str">
        <f>IF($A83="","",IF((E83=0),"",ROUND(((1-(E83/B83))/6),4)))</f>
        <v/>
      </c>
      <c r="M83" s="15" t="str">
        <f>IF($A83="","",IFERROR(ROUND(((G83*'Assumptions'!$B$3)/L83),0),""))</f>
        <v/>
      </c>
    </row>
    <row r="84" spans="1:13" x14ac:dyDescent="0.25">
      <c r="A84" s="11"/>
      <c r="B84" s="12"/>
      <c r="C84" s="12"/>
      <c r="D84" s="12"/>
      <c r="E84" s="12"/>
      <c r="F84" s="12"/>
      <c r="G84" s="13"/>
      <c r="H84" s="14" t="str">
        <f>IF($A84="","",IFERROR((C84/B84),0))</f>
        <v/>
      </c>
      <c r="I84" s="14" t="str">
        <f>IF($A84="","",IFERROR((D84/B84),0))</f>
        <v/>
      </c>
      <c r="J84" s="14" t="str">
        <f>IF($A84="","",IFERROR((E84/B84),0))</f>
        <v/>
      </c>
      <c r="K84" s="14" t="str">
        <f>IF($A84="","",IF((F84=0),"",(F84/B84)))</f>
        <v/>
      </c>
      <c r="L84" s="14" t="str">
        <f>IF($A84="","",IF((E84=0),"",ROUND(((1-(E84/B84))/6),4)))</f>
        <v/>
      </c>
      <c r="M84" s="15" t="str">
        <f>IF($A84="","",IFERROR(ROUND(((G84*'Assumptions'!$B$3)/L84),0),""))</f>
        <v/>
      </c>
    </row>
    <row r="85" spans="1:13" x14ac:dyDescent="0.25">
      <c r="A85" s="11"/>
      <c r="B85" s="12"/>
      <c r="C85" s="12"/>
      <c r="D85" s="12"/>
      <c r="E85" s="12"/>
      <c r="F85" s="12"/>
      <c r="G85" s="13"/>
      <c r="H85" s="14" t="str">
        <f>IF($A85="","",IFERROR((C85/B85),0))</f>
        <v/>
      </c>
      <c r="I85" s="14" t="str">
        <f>IF($A85="","",IFERROR((D85/B85),0))</f>
        <v/>
      </c>
      <c r="J85" s="14" t="str">
        <f>IF($A85="","",IFERROR((E85/B85),0))</f>
        <v/>
      </c>
      <c r="K85" s="14" t="str">
        <f>IF($A85="","",IF((F85=0),"",(F85/B85)))</f>
        <v/>
      </c>
      <c r="L85" s="14" t="str">
        <f>IF($A85="","",IF((E85=0),"",ROUND(((1-(E85/B85))/6),4)))</f>
        <v/>
      </c>
      <c r="M85" s="15" t="str">
        <f>IF($A85="","",IFERROR(ROUND(((G85*'Assumptions'!$B$3)/L85),0),""))</f>
        <v/>
      </c>
    </row>
    <row r="86" spans="1:13" x14ac:dyDescent="0.25">
      <c r="A86" s="11"/>
      <c r="B86" s="12"/>
      <c r="C86" s="12"/>
      <c r="D86" s="12"/>
      <c r="E86" s="12"/>
      <c r="F86" s="12"/>
      <c r="G86" s="13"/>
      <c r="H86" s="14" t="str">
        <f>IF($A86="","",IFERROR((C86/B86),0))</f>
        <v/>
      </c>
      <c r="I86" s="14" t="str">
        <f>IF($A86="","",IFERROR((D86/B86),0))</f>
        <v/>
      </c>
      <c r="J86" s="14" t="str">
        <f>IF($A86="","",IFERROR((E86/B86),0))</f>
        <v/>
      </c>
      <c r="K86" s="14" t="str">
        <f>IF($A86="","",IF((F86=0),"",(F86/B86)))</f>
        <v/>
      </c>
      <c r="L86" s="14" t="str">
        <f>IF($A86="","",IF((E86=0),"",ROUND(((1-(E86/B86))/6),4)))</f>
        <v/>
      </c>
      <c r="M86" s="15" t="str">
        <f>IF($A86="","",IFERROR(ROUND(((G86*'Assumptions'!$B$3)/L86),0),""))</f>
        <v/>
      </c>
    </row>
    <row r="87" spans="1:13" x14ac:dyDescent="0.25">
      <c r="A87" s="11"/>
      <c r="B87" s="12"/>
      <c r="C87" s="12"/>
      <c r="D87" s="12"/>
      <c r="E87" s="12"/>
      <c r="F87" s="12"/>
      <c r="G87" s="13"/>
      <c r="H87" s="14" t="str">
        <f>IF($A87="","",IFERROR((C87/B87),0))</f>
        <v/>
      </c>
      <c r="I87" s="14" t="str">
        <f>IF($A87="","",IFERROR((D87/B87),0))</f>
        <v/>
      </c>
      <c r="J87" s="14" t="str">
        <f>IF($A87="","",IFERROR((E87/B87),0))</f>
        <v/>
      </c>
      <c r="K87" s="14" t="str">
        <f>IF($A87="","",IF((F87=0),"",(F87/B87)))</f>
        <v/>
      </c>
      <c r="L87" s="14" t="str">
        <f>IF($A87="","",IF((E87=0),"",ROUND(((1-(E87/B87))/6),4)))</f>
        <v/>
      </c>
      <c r="M87" s="15" t="str">
        <f>IF($A87="","",IFERROR(ROUND(((G87*'Assumptions'!$B$3)/L87),0),""))</f>
        <v/>
      </c>
    </row>
    <row r="88" spans="1:13" x14ac:dyDescent="0.25">
      <c r="A88" s="11"/>
      <c r="B88" s="12"/>
      <c r="C88" s="12"/>
      <c r="D88" s="12"/>
      <c r="E88" s="12"/>
      <c r="F88" s="12"/>
      <c r="G88" s="13"/>
      <c r="H88" s="14" t="str">
        <f>IF($A88="","",IFERROR((C88/B88),0))</f>
        <v/>
      </c>
      <c r="I88" s="14" t="str">
        <f>IF($A88="","",IFERROR((D88/B88),0))</f>
        <v/>
      </c>
      <c r="J88" s="14" t="str">
        <f>IF($A88="","",IFERROR((E88/B88),0))</f>
        <v/>
      </c>
      <c r="K88" s="14" t="str">
        <f>IF($A88="","",IF((F88=0),"",(F88/B88)))</f>
        <v/>
      </c>
      <c r="L88" s="14" t="str">
        <f>IF($A88="","",IF((E88=0),"",ROUND(((1-(E88/B88))/6),4)))</f>
        <v/>
      </c>
      <c r="M88" s="15" t="str">
        <f>IF($A88="","",IFERROR(ROUND(((G88*'Assumptions'!$B$3)/L88),0),""))</f>
        <v/>
      </c>
    </row>
    <row r="89" spans="1:13" x14ac:dyDescent="0.25">
      <c r="A89" s="11"/>
      <c r="B89" s="12"/>
      <c r="C89" s="12"/>
      <c r="D89" s="12"/>
      <c r="E89" s="12"/>
      <c r="F89" s="12"/>
      <c r="G89" s="13"/>
      <c r="H89" s="14" t="str">
        <f>IF($A89="","",IFERROR((C89/B89),0))</f>
        <v/>
      </c>
      <c r="I89" s="14" t="str">
        <f>IF($A89="","",IFERROR((D89/B89),0))</f>
        <v/>
      </c>
      <c r="J89" s="14" t="str">
        <f>IF($A89="","",IFERROR((E89/B89),0))</f>
        <v/>
      </c>
      <c r="K89" s="14" t="str">
        <f>IF($A89="","",IF((F89=0),"",(F89/B89)))</f>
        <v/>
      </c>
      <c r="L89" s="14" t="str">
        <f>IF($A89="","",IF((E89=0),"",ROUND(((1-(E89/B89))/6),4)))</f>
        <v/>
      </c>
      <c r="M89" s="15" t="str">
        <f>IF($A89="","",IFERROR(ROUND(((G89*'Assumptions'!$B$3)/L89),0),""))</f>
        <v/>
      </c>
    </row>
    <row r="90" spans="1:13" x14ac:dyDescent="0.25">
      <c r="A90" s="11"/>
      <c r="B90" s="12"/>
      <c r="C90" s="12"/>
      <c r="D90" s="12"/>
      <c r="E90" s="12"/>
      <c r="F90" s="12"/>
      <c r="G90" s="13"/>
      <c r="H90" s="14" t="str">
        <f>IF($A90="","",IFERROR((C90/B90),0))</f>
        <v/>
      </c>
      <c r="I90" s="14" t="str">
        <f>IF($A90="","",IFERROR((D90/B90),0))</f>
        <v/>
      </c>
      <c r="J90" s="14" t="str">
        <f>IF($A90="","",IFERROR((E90/B90),0))</f>
        <v/>
      </c>
      <c r="K90" s="14" t="str">
        <f>IF($A90="","",IF((F90=0),"",(F90/B90)))</f>
        <v/>
      </c>
      <c r="L90" s="14" t="str">
        <f>IF($A90="","",IF((E90=0),"",ROUND(((1-(E90/B90))/6),4)))</f>
        <v/>
      </c>
      <c r="M90" s="15" t="str">
        <f>IF($A90="","",IFERROR(ROUND(((G90*'Assumptions'!$B$3)/L90),0),""))</f>
        <v/>
      </c>
    </row>
    <row r="91" spans="1:13" x14ac:dyDescent="0.25">
      <c r="A91" s="11"/>
      <c r="B91" s="12"/>
      <c r="C91" s="12"/>
      <c r="D91" s="12"/>
      <c r="E91" s="12"/>
      <c r="F91" s="12"/>
      <c r="G91" s="13"/>
      <c r="H91" s="14" t="str">
        <f>IF($A91="","",IFERROR((C91/B91),0))</f>
        <v/>
      </c>
      <c r="I91" s="14" t="str">
        <f>IF($A91="","",IFERROR((D91/B91),0))</f>
        <v/>
      </c>
      <c r="J91" s="14" t="str">
        <f>IF($A91="","",IFERROR((E91/B91),0))</f>
        <v/>
      </c>
      <c r="K91" s="14" t="str">
        <f>IF($A91="","",IF((F91=0),"",(F91/B91)))</f>
        <v/>
      </c>
      <c r="L91" s="14" t="str">
        <f>IF($A91="","",IF((E91=0),"",ROUND(((1-(E91/B91))/6),4)))</f>
        <v/>
      </c>
      <c r="M91" s="15" t="str">
        <f>IF($A91="","",IFERROR(ROUND(((G91*'Assumptions'!$B$3)/L91),0),""))</f>
        <v/>
      </c>
    </row>
    <row r="92" spans="1:13" x14ac:dyDescent="0.25">
      <c r="A92" s="11"/>
      <c r="B92" s="12"/>
      <c r="C92" s="12"/>
      <c r="D92" s="12"/>
      <c r="E92" s="12"/>
      <c r="F92" s="12"/>
      <c r="G92" s="13"/>
      <c r="H92" s="14" t="str">
        <f>IF($A92="","",IFERROR((C92/B92),0))</f>
        <v/>
      </c>
      <c r="I92" s="14" t="str">
        <f>IF($A92="","",IFERROR((D92/B92),0))</f>
        <v/>
      </c>
      <c r="J92" s="14" t="str">
        <f>IF($A92="","",IFERROR((E92/B92),0))</f>
        <v/>
      </c>
      <c r="K92" s="14" t="str">
        <f>IF($A92="","",IF((F92=0),"",(F92/B92)))</f>
        <v/>
      </c>
      <c r="L92" s="14" t="str">
        <f>IF($A92="","",IF((E92=0),"",ROUND(((1-(E92/B92))/6),4)))</f>
        <v/>
      </c>
      <c r="M92" s="15" t="str">
        <f>IF($A92="","",IFERROR(ROUND(((G92*'Assumptions'!$B$3)/L92),0),""))</f>
        <v/>
      </c>
    </row>
    <row r="93" spans="1:13" x14ac:dyDescent="0.25">
      <c r="A93" s="11"/>
      <c r="B93" s="12"/>
      <c r="C93" s="12"/>
      <c r="D93" s="12"/>
      <c r="E93" s="12"/>
      <c r="F93" s="12"/>
      <c r="G93" s="13"/>
      <c r="H93" s="14" t="str">
        <f>IF($A93="","",IFERROR((C93/B93),0))</f>
        <v/>
      </c>
      <c r="I93" s="14" t="str">
        <f>IF($A93="","",IFERROR((D93/B93),0))</f>
        <v/>
      </c>
      <c r="J93" s="14" t="str">
        <f>IF($A93="","",IFERROR((E93/B93),0))</f>
        <v/>
      </c>
      <c r="K93" s="14" t="str">
        <f>IF($A93="","",IF((F93=0),"",(F93/B93)))</f>
        <v/>
      </c>
      <c r="L93" s="14" t="str">
        <f>IF($A93="","",IF((E93=0),"",ROUND(((1-(E93/B93))/6),4)))</f>
        <v/>
      </c>
      <c r="M93" s="15" t="str">
        <f>IF($A93="","",IFERROR(ROUND(((G93*'Assumptions'!$B$3)/L93),0),""))</f>
        <v/>
      </c>
    </row>
    <row r="94" spans="1:13" x14ac:dyDescent="0.25">
      <c r="A94" s="11"/>
      <c r="B94" s="12"/>
      <c r="C94" s="12"/>
      <c r="D94" s="12"/>
      <c r="E94" s="12"/>
      <c r="F94" s="12"/>
      <c r="G94" s="13"/>
      <c r="H94" s="14" t="str">
        <f>IF($A94="","",IFERROR((C94/B94),0))</f>
        <v/>
      </c>
      <c r="I94" s="14" t="str">
        <f>IF($A94="","",IFERROR((D94/B94),0))</f>
        <v/>
      </c>
      <c r="J94" s="14" t="str">
        <f>IF($A94="","",IFERROR((E94/B94),0))</f>
        <v/>
      </c>
      <c r="K94" s="14" t="str">
        <f>IF($A94="","",IF((F94=0),"",(F94/B94)))</f>
        <v/>
      </c>
      <c r="L94" s="14" t="str">
        <f>IF($A94="","",IF((E94=0),"",ROUND(((1-(E94/B94))/6),4)))</f>
        <v/>
      </c>
      <c r="M94" s="15" t="str">
        <f>IF($A94="","",IFERROR(ROUND(((G94*'Assumptions'!$B$3)/L94),0),""))</f>
        <v/>
      </c>
    </row>
    <row r="95" spans="1:13" x14ac:dyDescent="0.25">
      <c r="A95" s="11"/>
      <c r="B95" s="12"/>
      <c r="C95" s="12"/>
      <c r="D95" s="12"/>
      <c r="E95" s="12"/>
      <c r="F95" s="12"/>
      <c r="G95" s="13"/>
      <c r="H95" s="14" t="str">
        <f>IF($A95="","",IFERROR((C95/B95),0))</f>
        <v/>
      </c>
      <c r="I95" s="14" t="str">
        <f>IF($A95="","",IFERROR((D95/B95),0))</f>
        <v/>
      </c>
      <c r="J95" s="14" t="str">
        <f>IF($A95="","",IFERROR((E95/B95),0))</f>
        <v/>
      </c>
      <c r="K95" s="14" t="str">
        <f>IF($A95="","",IF((F95=0),"",(F95/B95)))</f>
        <v/>
      </c>
      <c r="L95" s="14" t="str">
        <f>IF($A95="","",IF((E95=0),"",ROUND(((1-(E95/B95))/6),4)))</f>
        <v/>
      </c>
      <c r="M95" s="15" t="str">
        <f>IF($A95="","",IFERROR(ROUND(((G95*'Assumptions'!$B$3)/L95),0),""))</f>
        <v/>
      </c>
    </row>
    <row r="96" spans="1:13" x14ac:dyDescent="0.25">
      <c r="A96" s="11"/>
      <c r="B96" s="12"/>
      <c r="C96" s="12"/>
      <c r="D96" s="12"/>
      <c r="E96" s="12"/>
      <c r="F96" s="12"/>
      <c r="G96" s="13"/>
      <c r="H96" s="14" t="str">
        <f>IF($A96="","",IFERROR((C96/B96),0))</f>
        <v/>
      </c>
      <c r="I96" s="14" t="str">
        <f>IF($A96="","",IFERROR((D96/B96),0))</f>
        <v/>
      </c>
      <c r="J96" s="14" t="str">
        <f>IF($A96="","",IFERROR((E96/B96),0))</f>
        <v/>
      </c>
      <c r="K96" s="14" t="str">
        <f>IF($A96="","",IF((F96=0),"",(F96/B96)))</f>
        <v/>
      </c>
      <c r="L96" s="14" t="str">
        <f>IF($A96="","",IF((E96=0),"",ROUND(((1-(E96/B96))/6),4)))</f>
        <v/>
      </c>
      <c r="M96" s="15" t="str">
        <f>IF($A96="","",IFERROR(ROUND(((G96*'Assumptions'!$B$3)/L96),0),""))</f>
        <v/>
      </c>
    </row>
    <row r="97" spans="1:13" x14ac:dyDescent="0.25">
      <c r="A97" s="11"/>
      <c r="B97" s="12"/>
      <c r="C97" s="12"/>
      <c r="D97" s="12"/>
      <c r="E97" s="12"/>
      <c r="F97" s="12"/>
      <c r="G97" s="13"/>
      <c r="H97" s="14" t="str">
        <f>IF($A97="","",IFERROR((C97/B97),0))</f>
        <v/>
      </c>
      <c r="I97" s="14" t="str">
        <f>IF($A97="","",IFERROR((D97/B97),0))</f>
        <v/>
      </c>
      <c r="J97" s="14" t="str">
        <f>IF($A97="","",IFERROR((E97/B97),0))</f>
        <v/>
      </c>
      <c r="K97" s="14" t="str">
        <f>IF($A97="","",IF((F97=0),"",(F97/B97)))</f>
        <v/>
      </c>
      <c r="L97" s="14" t="str">
        <f>IF($A97="","",IF((E97=0),"",ROUND(((1-(E97/B97))/6),4)))</f>
        <v/>
      </c>
      <c r="M97" s="15" t="str">
        <f>IF($A97="","",IFERROR(ROUND(((G97*'Assumptions'!$B$3)/L97),0),""))</f>
        <v/>
      </c>
    </row>
    <row r="98" spans="1:13" x14ac:dyDescent="0.25">
      <c r="A98" s="11"/>
      <c r="B98" s="12"/>
      <c r="C98" s="12"/>
      <c r="D98" s="12"/>
      <c r="E98" s="12"/>
      <c r="F98" s="12"/>
      <c r="G98" s="13"/>
      <c r="H98" s="14" t="str">
        <f>IF($A98="","",IFERROR((C98/B98),0))</f>
        <v/>
      </c>
      <c r="I98" s="14" t="str">
        <f>IF($A98="","",IFERROR((D98/B98),0))</f>
        <v/>
      </c>
      <c r="J98" s="14" t="str">
        <f>IF($A98="","",IFERROR((E98/B98),0))</f>
        <v/>
      </c>
      <c r="K98" s="14" t="str">
        <f>IF($A98="","",IF((F98=0),"",(F98/B98)))</f>
        <v/>
      </c>
      <c r="L98" s="14" t="str">
        <f>IF($A98="","",IF((E98=0),"",ROUND(((1-(E98/B98))/6),4)))</f>
        <v/>
      </c>
      <c r="M98" s="15" t="str">
        <f>IF($A98="","",IFERROR(ROUND(((G98*'Assumptions'!$B$3)/L98),0),""))</f>
        <v/>
      </c>
    </row>
    <row r="99" spans="1:13" x14ac:dyDescent="0.25">
      <c r="A99" s="11"/>
      <c r="B99" s="12"/>
      <c r="C99" s="12"/>
      <c r="D99" s="12"/>
      <c r="E99" s="12"/>
      <c r="F99" s="12"/>
      <c r="G99" s="13"/>
      <c r="H99" s="14" t="str">
        <f>IF($A99="","",IFERROR((C99/B99),0))</f>
        <v/>
      </c>
      <c r="I99" s="14" t="str">
        <f>IF($A99="","",IFERROR((D99/B99),0))</f>
        <v/>
      </c>
      <c r="J99" s="14" t="str">
        <f>IF($A99="","",IFERROR((E99/B99),0))</f>
        <v/>
      </c>
      <c r="K99" s="14" t="str">
        <f>IF($A99="","",IF((F99=0),"",(F99/B99)))</f>
        <v/>
      </c>
      <c r="L99" s="14" t="str">
        <f>IF($A99="","",IF((E99=0),"",ROUND(((1-(E99/B99))/6),4)))</f>
        <v/>
      </c>
      <c r="M99" s="15" t="str">
        <f>IF($A99="","",IFERROR(ROUND(((G99*'Assumptions'!$B$3)/L99),0),""))</f>
        <v/>
      </c>
    </row>
    <row r="100" spans="1:13" x14ac:dyDescent="0.25">
      <c r="A100" s="11"/>
      <c r="B100" s="12"/>
      <c r="C100" s="12"/>
      <c r="D100" s="12"/>
      <c r="E100" s="12"/>
      <c r="F100" s="12"/>
      <c r="G100" s="13"/>
      <c r="H100" s="14" t="str">
        <f>IF($A100="","",IFERROR((C100/B100),0))</f>
        <v/>
      </c>
      <c r="I100" s="14" t="str">
        <f>IF($A100="","",IFERROR((D100/B100),0))</f>
        <v/>
      </c>
      <c r="J100" s="14" t="str">
        <f>IF($A100="","",IFERROR((E100/B100),0))</f>
        <v/>
      </c>
      <c r="K100" s="14" t="str">
        <f>IF($A100="","",IF((F100=0),"",(F100/B100)))</f>
        <v/>
      </c>
      <c r="L100" s="14" t="str">
        <f>IF($A100="","",IF((E100=0),"",ROUND(((1-(E100/B100))/6),4)))</f>
        <v/>
      </c>
      <c r="M100" s="15" t="str">
        <f>IF($A100="","",IFERROR(ROUND(((G100*'Assumptions'!$B$3)/L100),0),""))</f>
        <v/>
      </c>
    </row>
    <row r="101" spans="1:13" x14ac:dyDescent="0.25">
      <c r="A101" s="11"/>
      <c r="B101" s="12"/>
      <c r="C101" s="12"/>
      <c r="D101" s="12"/>
      <c r="E101" s="12"/>
      <c r="F101" s="12"/>
      <c r="G101" s="13"/>
      <c r="H101" s="14" t="str">
        <f>IF($A101="","",IFERROR((C101/B101),0))</f>
        <v/>
      </c>
      <c r="I101" s="14" t="str">
        <f>IF($A101="","",IFERROR((D101/B101),0))</f>
        <v/>
      </c>
      <c r="J101" s="14" t="str">
        <f>IF($A101="","",IFERROR((E101/B101),0))</f>
        <v/>
      </c>
      <c r="K101" s="14" t="str">
        <f>IF($A101="","",IF((F101=0),"",(F101/B101)))</f>
        <v/>
      </c>
      <c r="L101" s="14" t="str">
        <f>IF($A101="","",IF((E101=0),"",ROUND(((1-(E101/B101))/6),4)))</f>
        <v/>
      </c>
      <c r="M101" s="15" t="str">
        <f>IF($A101="","",IFERROR(ROUND(((G101*'Assumptions'!$B$3)/L101),0),""))</f>
        <v/>
      </c>
    </row>
    <row r="102" spans="1:13" x14ac:dyDescent="0.25">
      <c r="A102" s="11"/>
      <c r="B102" s="12"/>
      <c r="C102" s="12"/>
      <c r="D102" s="12"/>
      <c r="E102" s="12"/>
      <c r="F102" s="12"/>
      <c r="G102" s="13"/>
      <c r="H102" s="14" t="str">
        <f>IF($A102="","",IFERROR((C102/B102),0))</f>
        <v/>
      </c>
      <c r="I102" s="14" t="str">
        <f>IF($A102="","",IFERROR((D102/B102),0))</f>
        <v/>
      </c>
      <c r="J102" s="14" t="str">
        <f>IF($A102="","",IFERROR((E102/B102),0))</f>
        <v/>
      </c>
      <c r="K102" s="14" t="str">
        <f>IF($A102="","",IF((F102=0),"",(F102/B102)))</f>
        <v/>
      </c>
      <c r="L102" s="14" t="str">
        <f>IF($A102="","",IF((E102=0),"",ROUND(((1-(E102/B102))/6),4)))</f>
        <v/>
      </c>
      <c r="M102" s="15" t="str">
        <f>IF($A102="","",IFERROR(ROUND(((G102*'Assumptions'!$B$3)/L102),0),""))</f>
        <v/>
      </c>
    </row>
    <row r="103" spans="1:13" x14ac:dyDescent="0.25">
      <c r="A103" s="11"/>
      <c r="B103" s="12"/>
      <c r="C103" s="12"/>
      <c r="D103" s="12"/>
      <c r="E103" s="12"/>
      <c r="F103" s="12"/>
      <c r="G103" s="13"/>
      <c r="H103" s="14" t="str">
        <f>IF($A103="","",IFERROR((C103/B103),0))</f>
        <v/>
      </c>
      <c r="I103" s="14" t="str">
        <f>IF($A103="","",IFERROR((D103/B103),0))</f>
        <v/>
      </c>
      <c r="J103" s="14" t="str">
        <f>IF($A103="","",IFERROR((E103/B103),0))</f>
        <v/>
      </c>
      <c r="K103" s="14" t="str">
        <f>IF($A103="","",IF((F103=0),"",(F103/B103)))</f>
        <v/>
      </c>
      <c r="L103" s="14" t="str">
        <f>IF($A103="","",IF((E103=0),"",ROUND(((1-(E103/B103))/6),4)))</f>
        <v/>
      </c>
      <c r="M103" s="15" t="str">
        <f>IF($A103="","",IFERROR(ROUND(((G103*'Assumptions'!$B$3)/L103),0),""))</f>
        <v/>
      </c>
    </row>
    <row r="104" spans="1:13" x14ac:dyDescent="0.25">
      <c r="A104" s="11"/>
      <c r="B104" s="12"/>
      <c r="C104" s="12"/>
      <c r="D104" s="12"/>
      <c r="E104" s="12"/>
      <c r="F104" s="12"/>
      <c r="G104" s="13"/>
      <c r="H104" s="14" t="str">
        <f>IF($A104="","",IFERROR((C104/B104),0))</f>
        <v/>
      </c>
      <c r="I104" s="14" t="str">
        <f>IF($A104="","",IFERROR((D104/B104),0))</f>
        <v/>
      </c>
      <c r="J104" s="14" t="str">
        <f>IF($A104="","",IFERROR((E104/B104),0))</f>
        <v/>
      </c>
      <c r="K104" s="14" t="str">
        <f>IF($A104="","",IF((F104=0),"",(F104/B104)))</f>
        <v/>
      </c>
      <c r="L104" s="14" t="str">
        <f>IF($A104="","",IF((E104=0),"",ROUND(((1-(E104/B104))/6),4)))</f>
        <v/>
      </c>
      <c r="M104" s="15" t="str">
        <f>IF($A104="","",IFERROR(ROUND(((G104*'Assumptions'!$B$3)/L104),0),""))</f>
        <v/>
      </c>
    </row>
    <row r="105" spans="1:13" x14ac:dyDescent="0.25">
      <c r="A105" s="11"/>
      <c r="B105" s="12"/>
      <c r="C105" s="12"/>
      <c r="D105" s="12"/>
      <c r="E105" s="12"/>
      <c r="F105" s="12"/>
      <c r="G105" s="13"/>
      <c r="H105" s="14" t="str">
        <f>IF($A105="","",IFERROR((C105/B105),0))</f>
        <v/>
      </c>
      <c r="I105" s="14" t="str">
        <f>IF($A105="","",IFERROR((D105/B105),0))</f>
        <v/>
      </c>
      <c r="J105" s="14" t="str">
        <f>IF($A105="","",IFERROR((E105/B105),0))</f>
        <v/>
      </c>
      <c r="K105" s="14" t="str">
        <f>IF($A105="","",IF((F105=0),"",(F105/B105)))</f>
        <v/>
      </c>
      <c r="L105" s="14" t="str">
        <f>IF($A105="","",IF((E105=0),"",ROUND(((1-(E105/B105))/6),4)))</f>
        <v/>
      </c>
      <c r="M105" s="15" t="str">
        <f>IF($A105="","",IFERROR(ROUND(((G105*'Assumptions'!$B$3)/L105),0),""))</f>
        <v/>
      </c>
    </row>
    <row r="106" spans="1:13" x14ac:dyDescent="0.25">
      <c r="A106" s="11"/>
      <c r="B106" s="12"/>
      <c r="C106" s="12"/>
      <c r="D106" s="12"/>
      <c r="E106" s="12"/>
      <c r="F106" s="12"/>
      <c r="G106" s="13"/>
      <c r="H106" s="14" t="str">
        <f>IF($A106="","",IFERROR((C106/B106),0))</f>
        <v/>
      </c>
      <c r="I106" s="14" t="str">
        <f>IF($A106="","",IFERROR((D106/B106),0))</f>
        <v/>
      </c>
      <c r="J106" s="14" t="str">
        <f>IF($A106="","",IFERROR((E106/B106),0))</f>
        <v/>
      </c>
      <c r="K106" s="14" t="str">
        <f>IF($A106="","",IF((F106=0),"",(F106/B106)))</f>
        <v/>
      </c>
      <c r="L106" s="14" t="str">
        <f>IF($A106="","",IF((E106=0),"",ROUND(((1-(E106/B106))/6),4)))</f>
        <v/>
      </c>
      <c r="M106" s="15" t="str">
        <f>IF($A106="","",IFERROR(ROUND(((G106*'Assumptions'!$B$3)/L106),0),""))</f>
        <v/>
      </c>
    </row>
    <row r="107" spans="1:13" x14ac:dyDescent="0.25">
      <c r="A107" s="11"/>
      <c r="B107" s="12"/>
      <c r="C107" s="12"/>
      <c r="D107" s="12"/>
      <c r="E107" s="12"/>
      <c r="F107" s="12"/>
      <c r="G107" s="13"/>
      <c r="H107" s="14" t="str">
        <f>IF($A107="","",IFERROR((C107/B107),0))</f>
        <v/>
      </c>
      <c r="I107" s="14" t="str">
        <f>IF($A107="","",IFERROR((D107/B107),0))</f>
        <v/>
      </c>
      <c r="J107" s="14" t="str">
        <f>IF($A107="","",IFERROR((E107/B107),0))</f>
        <v/>
      </c>
      <c r="K107" s="14" t="str">
        <f>IF($A107="","",IF((F107=0),"",(F107/B107)))</f>
        <v/>
      </c>
      <c r="L107" s="14" t="str">
        <f>IF($A107="","",IF((E107=0),"",ROUND(((1-(E107/B107))/6),4)))</f>
        <v/>
      </c>
      <c r="M107" s="15" t="str">
        <f>IF($A107="","",IFERROR(ROUND(((G107*'Assumptions'!$B$3)/L107),0),""))</f>
        <v/>
      </c>
    </row>
    <row r="108" spans="1:13" x14ac:dyDescent="0.25">
      <c r="A108" s="11"/>
      <c r="B108" s="12"/>
      <c r="C108" s="12"/>
      <c r="D108" s="12"/>
      <c r="E108" s="12"/>
      <c r="F108" s="12"/>
      <c r="G108" s="13"/>
      <c r="H108" s="14" t="str">
        <f>IF($A108="","",IFERROR((C108/B108),0))</f>
        <v/>
      </c>
      <c r="I108" s="14" t="str">
        <f>IF($A108="","",IFERROR((D108/B108),0))</f>
        <v/>
      </c>
      <c r="J108" s="14" t="str">
        <f>IF($A108="","",IFERROR((E108/B108),0))</f>
        <v/>
      </c>
      <c r="K108" s="14" t="str">
        <f>IF($A108="","",IF((F108=0),"",(F108/B108)))</f>
        <v/>
      </c>
      <c r="L108" s="14" t="str">
        <f>IF($A108="","",IF((E108=0),"",ROUND(((1-(E108/B108))/6),4)))</f>
        <v/>
      </c>
      <c r="M108" s="15" t="str">
        <f>IF($A108="","",IFERROR(ROUND(((G108*'Assumptions'!$B$3)/L108),0),""))</f>
        <v/>
      </c>
    </row>
    <row r="109" spans="1:13" x14ac:dyDescent="0.25">
      <c r="A109" s="11"/>
      <c r="B109" s="12"/>
      <c r="C109" s="12"/>
      <c r="D109" s="12"/>
      <c r="E109" s="12"/>
      <c r="F109" s="12"/>
      <c r="G109" s="13"/>
      <c r="H109" s="14" t="str">
        <f>IF($A109="","",IFERROR((C109/B109),0))</f>
        <v/>
      </c>
      <c r="I109" s="14" t="str">
        <f>IF($A109="","",IFERROR((D109/B109),0))</f>
        <v/>
      </c>
      <c r="J109" s="14" t="str">
        <f>IF($A109="","",IFERROR((E109/B109),0))</f>
        <v/>
      </c>
      <c r="K109" s="14" t="str">
        <f>IF($A109="","",IF((F109=0),"",(F109/B109)))</f>
        <v/>
      </c>
      <c r="L109" s="14" t="str">
        <f>IF($A109="","",IF((E109=0),"",ROUND(((1-(E109/B109))/6),4)))</f>
        <v/>
      </c>
      <c r="M109" s="15" t="str">
        <f>IF($A109="","",IFERROR(ROUND(((G109*'Assumptions'!$B$3)/L109),0),""))</f>
        <v/>
      </c>
    </row>
    <row r="110" spans="1:13" x14ac:dyDescent="0.25">
      <c r="A110" s="11"/>
      <c r="B110" s="12"/>
      <c r="C110" s="12"/>
      <c r="D110" s="12"/>
      <c r="E110" s="12"/>
      <c r="F110" s="12"/>
      <c r="G110" s="13"/>
      <c r="H110" s="14" t="str">
        <f>IF($A110="","",IFERROR((C110/B110),0))</f>
        <v/>
      </c>
      <c r="I110" s="14" t="str">
        <f>IF($A110="","",IFERROR((D110/B110),0))</f>
        <v/>
      </c>
      <c r="J110" s="14" t="str">
        <f>IF($A110="","",IFERROR((E110/B110),0))</f>
        <v/>
      </c>
      <c r="K110" s="14" t="str">
        <f>IF($A110="","",IF((F110=0),"",(F110/B110)))</f>
        <v/>
      </c>
      <c r="L110" s="14" t="str">
        <f>IF($A110="","",IF((E110=0),"",ROUND(((1-(E110/B110))/6),4)))</f>
        <v/>
      </c>
      <c r="M110" s="15" t="str">
        <f>IF($A110="","",IFERROR(ROUND(((G110*'Assumptions'!$B$3)/L110),0),""))</f>
        <v/>
      </c>
    </row>
    <row r="111" spans="1:13" x14ac:dyDescent="0.25">
      <c r="A111" s="11"/>
      <c r="B111" s="12"/>
      <c r="C111" s="12"/>
      <c r="D111" s="12"/>
      <c r="E111" s="12"/>
      <c r="F111" s="12"/>
      <c r="G111" s="13"/>
      <c r="H111" s="14" t="str">
        <f>IF($A111="","",IFERROR((C111/B111),0))</f>
        <v/>
      </c>
      <c r="I111" s="14" t="str">
        <f>IF($A111="","",IFERROR((D111/B111),0))</f>
        <v/>
      </c>
      <c r="J111" s="14" t="str">
        <f>IF($A111="","",IFERROR((E111/B111),0))</f>
        <v/>
      </c>
      <c r="K111" s="14" t="str">
        <f>IF($A111="","",IF((F111=0),"",(F111/B111)))</f>
        <v/>
      </c>
      <c r="L111" s="14" t="str">
        <f>IF($A111="","",IF((E111=0),"",ROUND(((1-(E111/B111))/6),4)))</f>
        <v/>
      </c>
      <c r="M111" s="15" t="str">
        <f>IF($A111="","",IFERROR(ROUND(((G111*'Assumptions'!$B$3)/L111),0),""))</f>
        <v/>
      </c>
    </row>
    <row r="112" spans="1:13" x14ac:dyDescent="0.25">
      <c r="A112" s="11"/>
      <c r="B112" s="12"/>
      <c r="C112" s="12"/>
      <c r="D112" s="12"/>
      <c r="E112" s="12"/>
      <c r="F112" s="12"/>
      <c r="G112" s="13"/>
      <c r="H112" s="14" t="str">
        <f>IF($A112="","",IFERROR((C112/B112),0))</f>
        <v/>
      </c>
      <c r="I112" s="14" t="str">
        <f>IF($A112="","",IFERROR((D112/B112),0))</f>
        <v/>
      </c>
      <c r="J112" s="14" t="str">
        <f>IF($A112="","",IFERROR((E112/B112),0))</f>
        <v/>
      </c>
      <c r="K112" s="14" t="str">
        <f>IF($A112="","",IF((F112=0),"",(F112/B112)))</f>
        <v/>
      </c>
      <c r="L112" s="14" t="str">
        <f>IF($A112="","",IF((E112=0),"",ROUND(((1-(E112/B112))/6),4)))</f>
        <v/>
      </c>
      <c r="M112" s="15" t="str">
        <f>IF($A112="","",IFERROR(ROUND(((G112*'Assumptions'!$B$3)/L112),0),""))</f>
        <v/>
      </c>
    </row>
    <row r="113" spans="1:13" x14ac:dyDescent="0.25">
      <c r="A113" s="11"/>
      <c r="B113" s="12"/>
      <c r="C113" s="12"/>
      <c r="D113" s="12"/>
      <c r="E113" s="12"/>
      <c r="F113" s="12"/>
      <c r="G113" s="13"/>
      <c r="H113" s="14" t="str">
        <f>IF($A113="","",IFERROR((C113/B113),0))</f>
        <v/>
      </c>
      <c r="I113" s="14" t="str">
        <f>IF($A113="","",IFERROR((D113/B113),0))</f>
        <v/>
      </c>
      <c r="J113" s="14" t="str">
        <f>IF($A113="","",IFERROR((E113/B113),0))</f>
        <v/>
      </c>
      <c r="K113" s="14" t="str">
        <f>IF($A113="","",IF((F113=0),"",(F113/B113)))</f>
        <v/>
      </c>
      <c r="L113" s="14" t="str">
        <f>IF($A113="","",IF((E113=0),"",ROUND(((1-(E113/B113))/6),4)))</f>
        <v/>
      </c>
      <c r="M113" s="15" t="str">
        <f>IF($A113="","",IFERROR(ROUND(((G113*'Assumptions'!$B$3)/L113),0),""))</f>
        <v/>
      </c>
    </row>
    <row r="114" spans="1:13" x14ac:dyDescent="0.25">
      <c r="A114" s="11"/>
      <c r="B114" s="12"/>
      <c r="C114" s="12"/>
      <c r="D114" s="12"/>
      <c r="E114" s="12"/>
      <c r="F114" s="12"/>
      <c r="G114" s="13"/>
      <c r="H114" s="14" t="str">
        <f>IF($A114="","",IFERROR((C114/B114),0))</f>
        <v/>
      </c>
      <c r="I114" s="14" t="str">
        <f>IF($A114="","",IFERROR((D114/B114),0))</f>
        <v/>
      </c>
      <c r="J114" s="14" t="str">
        <f>IF($A114="","",IFERROR((E114/B114),0))</f>
        <v/>
      </c>
      <c r="K114" s="14" t="str">
        <f>IF($A114="","",IF((F114=0),"",(F114/B114)))</f>
        <v/>
      </c>
      <c r="L114" s="14" t="str">
        <f>IF($A114="","",IF((E114=0),"",ROUND(((1-(E114/B114))/6),4)))</f>
        <v/>
      </c>
      <c r="M114" s="15" t="str">
        <f>IF($A114="","",IFERROR(ROUND(((G114*'Assumptions'!$B$3)/L114),0),""))</f>
        <v/>
      </c>
    </row>
    <row r="115" spans="1:13" x14ac:dyDescent="0.25">
      <c r="A115" s="11"/>
      <c r="B115" s="12"/>
      <c r="C115" s="12"/>
      <c r="D115" s="12"/>
      <c r="E115" s="12"/>
      <c r="F115" s="12"/>
      <c r="G115" s="13"/>
      <c r="H115" s="14" t="str">
        <f>IF($A115="","",IFERROR((C115/B115),0))</f>
        <v/>
      </c>
      <c r="I115" s="14" t="str">
        <f>IF($A115="","",IFERROR((D115/B115),0))</f>
        <v/>
      </c>
      <c r="J115" s="14" t="str">
        <f>IF($A115="","",IFERROR((E115/B115),0))</f>
        <v/>
      </c>
      <c r="K115" s="14" t="str">
        <f>IF($A115="","",IF((F115=0),"",(F115/B115)))</f>
        <v/>
      </c>
      <c r="L115" s="14" t="str">
        <f>IF($A115="","",IF((E115=0),"",ROUND(((1-(E115/B115))/6),4)))</f>
        <v/>
      </c>
      <c r="M115" s="15" t="str">
        <f>IF($A115="","",IFERROR(ROUND(((G115*'Assumptions'!$B$3)/L115),0),""))</f>
        <v/>
      </c>
    </row>
    <row r="116" spans="1:13" x14ac:dyDescent="0.25">
      <c r="A116" s="11"/>
      <c r="B116" s="12"/>
      <c r="C116" s="12"/>
      <c r="D116" s="12"/>
      <c r="E116" s="12"/>
      <c r="F116" s="12"/>
      <c r="G116" s="13"/>
      <c r="H116" s="14" t="str">
        <f>IF($A116="","",IFERROR((C116/B116),0))</f>
        <v/>
      </c>
      <c r="I116" s="14" t="str">
        <f>IF($A116="","",IFERROR((D116/B116),0))</f>
        <v/>
      </c>
      <c r="J116" s="14" t="str">
        <f>IF($A116="","",IFERROR((E116/B116),0))</f>
        <v/>
      </c>
      <c r="K116" s="14" t="str">
        <f>IF($A116="","",IF((F116=0),"",(F116/B116)))</f>
        <v/>
      </c>
      <c r="L116" s="14" t="str">
        <f>IF($A116="","",IF((E116=0),"",ROUND(((1-(E116/B116))/6),4)))</f>
        <v/>
      </c>
      <c r="M116" s="15" t="str">
        <f>IF($A116="","",IFERROR(ROUND(((G116*'Assumptions'!$B$3)/L116),0),""))</f>
        <v/>
      </c>
    </row>
    <row r="117" spans="1:13" x14ac:dyDescent="0.25">
      <c r="A117" s="11"/>
      <c r="B117" s="12"/>
      <c r="C117" s="12"/>
      <c r="D117" s="12"/>
      <c r="E117" s="12"/>
      <c r="F117" s="12"/>
      <c r="G117" s="13"/>
      <c r="H117" s="14" t="str">
        <f>IF($A117="","",IFERROR((C117/B117),0))</f>
        <v/>
      </c>
      <c r="I117" s="14" t="str">
        <f>IF($A117="","",IFERROR((D117/B117),0))</f>
        <v/>
      </c>
      <c r="J117" s="14" t="str">
        <f>IF($A117="","",IFERROR((E117/B117),0))</f>
        <v/>
      </c>
      <c r="K117" s="14" t="str">
        <f>IF($A117="","",IF((F117=0),"",(F117/B117)))</f>
        <v/>
      </c>
      <c r="L117" s="14" t="str">
        <f>IF($A117="","",IF((E117=0),"",ROUND(((1-(E117/B117))/6),4)))</f>
        <v/>
      </c>
      <c r="M117" s="15" t="str">
        <f>IF($A117="","",IFERROR(ROUND(((G117*'Assumptions'!$B$3)/L117),0),""))</f>
        <v/>
      </c>
    </row>
    <row r="118" spans="1:13" x14ac:dyDescent="0.25">
      <c r="A118" s="11"/>
      <c r="B118" s="12"/>
      <c r="C118" s="12"/>
      <c r="D118" s="12"/>
      <c r="E118" s="12"/>
      <c r="F118" s="12"/>
      <c r="G118" s="13"/>
      <c r="H118" s="14" t="str">
        <f>IF($A118="","",IFERROR((C118/B118),0))</f>
        <v/>
      </c>
      <c r="I118" s="14" t="str">
        <f>IF($A118="","",IFERROR((D118/B118),0))</f>
        <v/>
      </c>
      <c r="J118" s="14" t="str">
        <f>IF($A118="","",IFERROR((E118/B118),0))</f>
        <v/>
      </c>
      <c r="K118" s="14" t="str">
        <f>IF($A118="","",IF((F118=0),"",(F118/B118)))</f>
        <v/>
      </c>
      <c r="L118" s="14" t="str">
        <f>IF($A118="","",IF((E118=0),"",ROUND(((1-(E118/B118))/6),4)))</f>
        <v/>
      </c>
      <c r="M118" s="15" t="str">
        <f>IF($A118="","",IFERROR(ROUND(((G118*'Assumptions'!$B$3)/L118),0),""))</f>
        <v/>
      </c>
    </row>
    <row r="119" spans="1:13" x14ac:dyDescent="0.25">
      <c r="A119" s="11"/>
      <c r="B119" s="12"/>
      <c r="C119" s="12"/>
      <c r="D119" s="12"/>
      <c r="E119" s="12"/>
      <c r="F119" s="12"/>
      <c r="G119" s="13"/>
      <c r="H119" s="14" t="str">
        <f>IF($A119="","",IFERROR((C119/B119),0))</f>
        <v/>
      </c>
      <c r="I119" s="14" t="str">
        <f>IF($A119="","",IFERROR((D119/B119),0))</f>
        <v/>
      </c>
      <c r="J119" s="14" t="str">
        <f>IF($A119="","",IFERROR((E119/B119),0))</f>
        <v/>
      </c>
      <c r="K119" s="14" t="str">
        <f>IF($A119="","",IF((F119=0),"",(F119/B119)))</f>
        <v/>
      </c>
      <c r="L119" s="14" t="str">
        <f>IF($A119="","",IF((E119=0),"",ROUND(((1-(E119/B119))/6),4)))</f>
        <v/>
      </c>
      <c r="M119" s="15" t="str">
        <f>IF($A119="","",IFERROR(ROUND(((G119*'Assumptions'!$B$3)/L119),0),""))</f>
        <v/>
      </c>
    </row>
    <row r="120" spans="1:13" x14ac:dyDescent="0.25">
      <c r="A120" s="11"/>
      <c r="B120" s="12"/>
      <c r="C120" s="12"/>
      <c r="D120" s="12"/>
      <c r="E120" s="12"/>
      <c r="F120" s="12"/>
      <c r="G120" s="13"/>
      <c r="H120" s="14" t="str">
        <f>IF($A120="","",IFERROR((C120/B120),0))</f>
        <v/>
      </c>
      <c r="I120" s="14" t="str">
        <f>IF($A120="","",IFERROR((D120/B120),0))</f>
        <v/>
      </c>
      <c r="J120" s="14" t="str">
        <f>IF($A120="","",IFERROR((E120/B120),0))</f>
        <v/>
      </c>
      <c r="K120" s="14" t="str">
        <f>IF($A120="","",IF((F120=0),"",(F120/B120)))</f>
        <v/>
      </c>
      <c r="L120" s="14" t="str">
        <f>IF($A120="","",IF((E120=0),"",ROUND(((1-(E120/B120))/6),4)))</f>
        <v/>
      </c>
      <c r="M120" s="15" t="str">
        <f>IF($A120="","",IFERROR(ROUND(((G120*'Assumptions'!$B$3)/L120),0),""))</f>
        <v/>
      </c>
    </row>
    <row r="121" spans="1:13" x14ac:dyDescent="0.25">
      <c r="A121" s="11"/>
      <c r="B121" s="12"/>
      <c r="C121" s="12"/>
      <c r="D121" s="12"/>
      <c r="E121" s="12"/>
      <c r="F121" s="12"/>
      <c r="G121" s="13"/>
      <c r="H121" s="14" t="str">
        <f>IF($A121="","",IFERROR((C121/B121),0))</f>
        <v/>
      </c>
      <c r="I121" s="14" t="str">
        <f>IF($A121="","",IFERROR((D121/B121),0))</f>
        <v/>
      </c>
      <c r="J121" s="14" t="str">
        <f>IF($A121="","",IFERROR((E121/B121),0))</f>
        <v/>
      </c>
      <c r="K121" s="14" t="str">
        <f>IF($A121="","",IF((F121=0),"",(F121/B121)))</f>
        <v/>
      </c>
      <c r="L121" s="14" t="str">
        <f>IF($A121="","",IF((E121=0),"",ROUND(((1-(E121/B121))/6),4)))</f>
        <v/>
      </c>
      <c r="M121" s="15" t="str">
        <f>IF($A121="","",IFERROR(ROUND(((G121*'Assumptions'!$B$3)/L121),0),""))</f>
        <v/>
      </c>
    </row>
    <row r="122" spans="1:13" x14ac:dyDescent="0.25">
      <c r="A122" s="11"/>
      <c r="B122" s="12"/>
      <c r="C122" s="12"/>
      <c r="D122" s="12"/>
      <c r="E122" s="12"/>
      <c r="F122" s="12"/>
      <c r="G122" s="13"/>
      <c r="H122" s="14" t="str">
        <f>IF($A122="","",IFERROR((C122/B122),0))</f>
        <v/>
      </c>
      <c r="I122" s="14" t="str">
        <f>IF($A122="","",IFERROR((D122/B122),0))</f>
        <v/>
      </c>
      <c r="J122" s="14" t="str">
        <f>IF($A122="","",IFERROR((E122/B122),0))</f>
        <v/>
      </c>
      <c r="K122" s="14" t="str">
        <f>IF($A122="","",IF((F122=0),"",(F122/B122)))</f>
        <v/>
      </c>
      <c r="L122" s="14" t="str">
        <f>IF($A122="","",IF((E122=0),"",ROUND(((1-(E122/B122))/6),4)))</f>
        <v/>
      </c>
      <c r="M122" s="15" t="str">
        <f>IF($A122="","",IFERROR(ROUND(((G122*'Assumptions'!$B$3)/L122),0),""))</f>
        <v/>
      </c>
    </row>
    <row r="123" spans="1:13" x14ac:dyDescent="0.25">
      <c r="A123" s="11"/>
      <c r="B123" s="12"/>
      <c r="C123" s="12"/>
      <c r="D123" s="12"/>
      <c r="E123" s="12"/>
      <c r="F123" s="12"/>
      <c r="G123" s="13"/>
      <c r="H123" s="14" t="str">
        <f>IF($A123="","",IFERROR((C123/B123),0))</f>
        <v/>
      </c>
      <c r="I123" s="14" t="str">
        <f>IF($A123="","",IFERROR((D123/B123),0))</f>
        <v/>
      </c>
      <c r="J123" s="14" t="str">
        <f>IF($A123="","",IFERROR((E123/B123),0))</f>
        <v/>
      </c>
      <c r="K123" s="14" t="str">
        <f>IF($A123="","",IF((F123=0),"",(F123/B123)))</f>
        <v/>
      </c>
      <c r="L123" s="14" t="str">
        <f>IF($A123="","",IF((E123=0),"",ROUND(((1-(E123/B123))/6),4)))</f>
        <v/>
      </c>
      <c r="M123" s="15" t="str">
        <f>IF($A123="","",IFERROR(ROUND(((G123*'Assumptions'!$B$3)/L123),0),""))</f>
        <v/>
      </c>
    </row>
    <row r="124" spans="1:13" x14ac:dyDescent="0.25">
      <c r="A124" s="11"/>
      <c r="B124" s="12"/>
      <c r="C124" s="12"/>
      <c r="D124" s="12"/>
      <c r="E124" s="12"/>
      <c r="F124" s="12"/>
      <c r="G124" s="13"/>
      <c r="H124" s="14" t="str">
        <f>IF($A124="","",IFERROR((C124/B124),0))</f>
        <v/>
      </c>
      <c r="I124" s="14" t="str">
        <f>IF($A124="","",IFERROR((D124/B124),0))</f>
        <v/>
      </c>
      <c r="J124" s="14" t="str">
        <f>IF($A124="","",IFERROR((E124/B124),0))</f>
        <v/>
      </c>
      <c r="K124" s="14" t="str">
        <f>IF($A124="","",IF((F124=0),"",(F124/B124)))</f>
        <v/>
      </c>
      <c r="L124" s="14" t="str">
        <f>IF($A124="","",IF((E124=0),"",ROUND(((1-(E124/B124))/6),4)))</f>
        <v/>
      </c>
      <c r="M124" s="15" t="str">
        <f>IF($A124="","",IFERROR(ROUND(((G124*'Assumptions'!$B$3)/L124),0),""))</f>
        <v/>
      </c>
    </row>
    <row r="125" spans="1:13" x14ac:dyDescent="0.25">
      <c r="A125" s="11"/>
      <c r="B125" s="12"/>
      <c r="C125" s="12"/>
      <c r="D125" s="12"/>
      <c r="E125" s="12"/>
      <c r="F125" s="12"/>
      <c r="G125" s="13"/>
      <c r="H125" s="14" t="str">
        <f>IF($A125="","",IFERROR((C125/B125),0))</f>
        <v/>
      </c>
      <c r="I125" s="14" t="str">
        <f>IF($A125="","",IFERROR((D125/B125),0))</f>
        <v/>
      </c>
      <c r="J125" s="14" t="str">
        <f>IF($A125="","",IFERROR((E125/B125),0))</f>
        <v/>
      </c>
      <c r="K125" s="14" t="str">
        <f>IF($A125="","",IF((F125=0),"",(F125/B125)))</f>
        <v/>
      </c>
      <c r="L125" s="14" t="str">
        <f>IF($A125="","",IF((E125=0),"",ROUND(((1-(E125/B125))/6),4)))</f>
        <v/>
      </c>
      <c r="M125" s="15" t="str">
        <f>IF($A125="","",IFERROR(ROUND(((G125*'Assumptions'!$B$3)/L125),0),""))</f>
        <v/>
      </c>
    </row>
    <row r="126" spans="1:13" x14ac:dyDescent="0.25">
      <c r="A126" s="11"/>
      <c r="B126" s="12"/>
      <c r="C126" s="12"/>
      <c r="D126" s="12"/>
      <c r="E126" s="12"/>
      <c r="F126" s="12"/>
      <c r="G126" s="13"/>
      <c r="H126" s="14" t="str">
        <f>IF($A126="","",IFERROR((C126/B126),0))</f>
        <v/>
      </c>
      <c r="I126" s="14" t="str">
        <f>IF($A126="","",IFERROR((D126/B126),0))</f>
        <v/>
      </c>
      <c r="J126" s="14" t="str">
        <f>IF($A126="","",IFERROR((E126/B126),0))</f>
        <v/>
      </c>
      <c r="K126" s="14" t="str">
        <f>IF($A126="","",IF((F126=0),"",(F126/B126)))</f>
        <v/>
      </c>
      <c r="L126" s="14" t="str">
        <f>IF($A126="","",IF((E126=0),"",ROUND(((1-(E126/B126))/6),4)))</f>
        <v/>
      </c>
      <c r="M126" s="15" t="str">
        <f>IF($A126="","",IFERROR(ROUND(((G126*'Assumptions'!$B$3)/L126),0),""))</f>
        <v/>
      </c>
    </row>
    <row r="127" spans="1:13" x14ac:dyDescent="0.25">
      <c r="A127" s="11"/>
      <c r="B127" s="12"/>
      <c r="C127" s="12"/>
      <c r="D127" s="12"/>
      <c r="E127" s="12"/>
      <c r="F127" s="12"/>
      <c r="G127" s="13"/>
      <c r="H127" s="14" t="str">
        <f>IF($A127="","",IFERROR((C127/B127),0))</f>
        <v/>
      </c>
      <c r="I127" s="14" t="str">
        <f>IF($A127="","",IFERROR((D127/B127),0))</f>
        <v/>
      </c>
      <c r="J127" s="14" t="str">
        <f>IF($A127="","",IFERROR((E127/B127),0))</f>
        <v/>
      </c>
      <c r="K127" s="14" t="str">
        <f>IF($A127="","",IF((F127=0),"",(F127/B127)))</f>
        <v/>
      </c>
      <c r="L127" s="14" t="str">
        <f>IF($A127="","",IF((E127=0),"",ROUND(((1-(E127/B127))/6),4)))</f>
        <v/>
      </c>
      <c r="M127" s="15" t="str">
        <f>IF($A127="","",IFERROR(ROUND(((G127*'Assumptions'!$B$3)/L127),0),""))</f>
        <v/>
      </c>
    </row>
    <row r="128" spans="1:13" x14ac:dyDescent="0.25">
      <c r="A128" s="11"/>
      <c r="B128" s="12"/>
      <c r="C128" s="12"/>
      <c r="D128" s="12"/>
      <c r="E128" s="12"/>
      <c r="F128" s="12"/>
      <c r="G128" s="13"/>
      <c r="H128" s="14" t="str">
        <f>IF($A128="","",IFERROR((C128/B128),0))</f>
        <v/>
      </c>
      <c r="I128" s="14" t="str">
        <f>IF($A128="","",IFERROR((D128/B128),0))</f>
        <v/>
      </c>
      <c r="J128" s="14" t="str">
        <f>IF($A128="","",IFERROR((E128/B128),0))</f>
        <v/>
      </c>
      <c r="K128" s="14" t="str">
        <f>IF($A128="","",IF((F128=0),"",(F128/B128)))</f>
        <v/>
      </c>
      <c r="L128" s="14" t="str">
        <f>IF($A128="","",IF((E128=0),"",ROUND(((1-(E128/B128))/6),4)))</f>
        <v/>
      </c>
      <c r="M128" s="15" t="str">
        <f>IF($A128="","",IFERROR(ROUND(((G128*'Assumptions'!$B$3)/L128),0),""))</f>
        <v/>
      </c>
    </row>
    <row r="129" spans="1:13" x14ac:dyDescent="0.25">
      <c r="A129" s="11"/>
      <c r="B129" s="12"/>
      <c r="C129" s="12"/>
      <c r="D129" s="12"/>
      <c r="E129" s="12"/>
      <c r="F129" s="12"/>
      <c r="G129" s="13"/>
      <c r="H129" s="14" t="str">
        <f>IF($A129="","",IFERROR((C129/B129),0))</f>
        <v/>
      </c>
      <c r="I129" s="14" t="str">
        <f>IF($A129="","",IFERROR((D129/B129),0))</f>
        <v/>
      </c>
      <c r="J129" s="14" t="str">
        <f>IF($A129="","",IFERROR((E129/B129),0))</f>
        <v/>
      </c>
      <c r="K129" s="14" t="str">
        <f>IF($A129="","",IF((F129=0),"",(F129/B129)))</f>
        <v/>
      </c>
      <c r="L129" s="14" t="str">
        <f>IF($A129="","",IF((E129=0),"",ROUND(((1-(E129/B129))/6),4)))</f>
        <v/>
      </c>
      <c r="M129" s="15" t="str">
        <f>IF($A129="","",IFERROR(ROUND(((G129*'Assumptions'!$B$3)/L129),0),""))</f>
        <v/>
      </c>
    </row>
    <row r="130" spans="1:13" x14ac:dyDescent="0.25">
      <c r="A130" s="11"/>
      <c r="B130" s="12"/>
      <c r="C130" s="12"/>
      <c r="D130" s="12"/>
      <c r="E130" s="12"/>
      <c r="F130" s="12"/>
      <c r="G130" s="13"/>
      <c r="H130" s="14" t="str">
        <f>IF($A130="","",IFERROR((C130/B130),0))</f>
        <v/>
      </c>
      <c r="I130" s="14" t="str">
        <f>IF($A130="","",IFERROR((D130/B130),0))</f>
        <v/>
      </c>
      <c r="J130" s="14" t="str">
        <f>IF($A130="","",IFERROR((E130/B130),0))</f>
        <v/>
      </c>
      <c r="K130" s="14" t="str">
        <f>IF($A130="","",IF((F130=0),"",(F130/B130)))</f>
        <v/>
      </c>
      <c r="L130" s="14" t="str">
        <f>IF($A130="","",IF((E130=0),"",ROUND(((1-(E130/B130))/6),4)))</f>
        <v/>
      </c>
      <c r="M130" s="15" t="str">
        <f>IF($A130="","",IFERROR(ROUND(((G130*'Assumptions'!$B$3)/L130),0),""))</f>
        <v/>
      </c>
    </row>
    <row r="131" spans="1:13" x14ac:dyDescent="0.25">
      <c r="A131" s="11"/>
      <c r="B131" s="12"/>
      <c r="C131" s="12"/>
      <c r="D131" s="12"/>
      <c r="E131" s="12"/>
      <c r="F131" s="12"/>
      <c r="G131" s="13"/>
      <c r="H131" s="14" t="str">
        <f>IF($A131="","",IFERROR((C131/B131),0))</f>
        <v/>
      </c>
      <c r="I131" s="14" t="str">
        <f>IF($A131="","",IFERROR((D131/B131),0))</f>
        <v/>
      </c>
      <c r="J131" s="14" t="str">
        <f>IF($A131="","",IFERROR((E131/B131),0))</f>
        <v/>
      </c>
      <c r="K131" s="14" t="str">
        <f>IF($A131="","",IF((F131=0),"",(F131/B131)))</f>
        <v/>
      </c>
      <c r="L131" s="14" t="str">
        <f>IF($A131="","",IF((E131=0),"",ROUND(((1-(E131/B131))/6),4)))</f>
        <v/>
      </c>
      <c r="M131" s="15" t="str">
        <f>IF($A131="","",IFERROR(ROUND(((G131*'Assumptions'!$B$3)/L131),0),""))</f>
        <v/>
      </c>
    </row>
    <row r="132" spans="1:13" x14ac:dyDescent="0.25">
      <c r="A132" s="11"/>
      <c r="B132" s="12"/>
      <c r="C132" s="12"/>
      <c r="D132" s="12"/>
      <c r="E132" s="12"/>
      <c r="F132" s="12"/>
      <c r="G132" s="13"/>
      <c r="H132" s="14" t="str">
        <f>IF($A132="","",IFERROR((C132/B132),0))</f>
        <v/>
      </c>
      <c r="I132" s="14" t="str">
        <f>IF($A132="","",IFERROR((D132/B132),0))</f>
        <v/>
      </c>
      <c r="J132" s="14" t="str">
        <f>IF($A132="","",IFERROR((E132/B132),0))</f>
        <v/>
      </c>
      <c r="K132" s="14" t="str">
        <f>IF($A132="","",IF((F132=0),"",(F132/B132)))</f>
        <v/>
      </c>
      <c r="L132" s="14" t="str">
        <f>IF($A132="","",IF((E132=0),"",ROUND(((1-(E132/B132))/6),4)))</f>
        <v/>
      </c>
      <c r="M132" s="15" t="str">
        <f>IF($A132="","",IFERROR(ROUND(((G132*'Assumptions'!$B$3)/L132),0),""))</f>
        <v/>
      </c>
    </row>
    <row r="133" spans="1:13" x14ac:dyDescent="0.25">
      <c r="A133" s="11"/>
      <c r="B133" s="12"/>
      <c r="C133" s="12"/>
      <c r="D133" s="12"/>
      <c r="E133" s="12"/>
      <c r="F133" s="12"/>
      <c r="G133" s="13"/>
      <c r="H133" s="14" t="str">
        <f>IF($A133="","",IFERROR((C133/B133),0))</f>
        <v/>
      </c>
      <c r="I133" s="14" t="str">
        <f>IF($A133="","",IFERROR((D133/B133),0))</f>
        <v/>
      </c>
      <c r="J133" s="14" t="str">
        <f>IF($A133="","",IFERROR((E133/B133),0))</f>
        <v/>
      </c>
      <c r="K133" s="14" t="str">
        <f>IF($A133="","",IF((F133=0),"",(F133/B133)))</f>
        <v/>
      </c>
      <c r="L133" s="14" t="str">
        <f>IF($A133="","",IF((E133=0),"",ROUND(((1-(E133/B133))/6),4)))</f>
        <v/>
      </c>
      <c r="M133" s="15" t="str">
        <f>IF($A133="","",IFERROR(ROUND(((G133*'Assumptions'!$B$3)/L133),0),""))</f>
        <v/>
      </c>
    </row>
    <row r="134" spans="1:13" x14ac:dyDescent="0.25">
      <c r="A134" s="11"/>
      <c r="B134" s="12"/>
      <c r="C134" s="12"/>
      <c r="D134" s="12"/>
      <c r="E134" s="12"/>
      <c r="F134" s="12"/>
      <c r="G134" s="13"/>
      <c r="H134" s="14" t="str">
        <f>IF($A134="","",IFERROR((C134/B134),0))</f>
        <v/>
      </c>
      <c r="I134" s="14" t="str">
        <f>IF($A134="","",IFERROR((D134/B134),0))</f>
        <v/>
      </c>
      <c r="J134" s="14" t="str">
        <f>IF($A134="","",IFERROR((E134/B134),0))</f>
        <v/>
      </c>
      <c r="K134" s="14" t="str">
        <f>IF($A134="","",IF((F134=0),"",(F134/B134)))</f>
        <v/>
      </c>
      <c r="L134" s="14" t="str">
        <f>IF($A134="","",IF((E134=0),"",ROUND(((1-(E134/B134))/6),4)))</f>
        <v/>
      </c>
      <c r="M134" s="15" t="str">
        <f>IF($A134="","",IFERROR(ROUND(((G134*'Assumptions'!$B$3)/L134),0),""))</f>
        <v/>
      </c>
    </row>
    <row r="135" spans="1:13" x14ac:dyDescent="0.25">
      <c r="A135" s="11"/>
      <c r="B135" s="12"/>
      <c r="C135" s="12"/>
      <c r="D135" s="12"/>
      <c r="E135" s="12"/>
      <c r="F135" s="12"/>
      <c r="G135" s="13"/>
      <c r="H135" s="14" t="str">
        <f>IF($A135="","",IFERROR((C135/B135),0))</f>
        <v/>
      </c>
      <c r="I135" s="14" t="str">
        <f>IF($A135="","",IFERROR((D135/B135),0))</f>
        <v/>
      </c>
      <c r="J135" s="14" t="str">
        <f>IF($A135="","",IFERROR((E135/B135),0))</f>
        <v/>
      </c>
      <c r="K135" s="14" t="str">
        <f>IF($A135="","",IF((F135=0),"",(F135/B135)))</f>
        <v/>
      </c>
      <c r="L135" s="14" t="str">
        <f>IF($A135="","",IF((E135=0),"",ROUND(((1-(E135/B135))/6),4)))</f>
        <v/>
      </c>
      <c r="M135" s="15" t="str">
        <f>IF($A135="","",IFERROR(ROUND(((G135*'Assumptions'!$B$3)/L135),0),""))</f>
        <v/>
      </c>
    </row>
    <row r="136" spans="1:13" x14ac:dyDescent="0.25">
      <c r="A136" s="11"/>
      <c r="B136" s="12"/>
      <c r="C136" s="12"/>
      <c r="D136" s="12"/>
      <c r="E136" s="12"/>
      <c r="F136" s="12"/>
      <c r="G136" s="13"/>
      <c r="H136" s="14" t="str">
        <f>IF($A136="","",IFERROR((C136/B136),0))</f>
        <v/>
      </c>
      <c r="I136" s="14" t="str">
        <f>IF($A136="","",IFERROR((D136/B136),0))</f>
        <v/>
      </c>
      <c r="J136" s="14" t="str">
        <f>IF($A136="","",IFERROR((E136/B136),0))</f>
        <v/>
      </c>
      <c r="K136" s="14" t="str">
        <f>IF($A136="","",IF((F136=0),"",(F136/B136)))</f>
        <v/>
      </c>
      <c r="L136" s="14" t="str">
        <f>IF($A136="","",IF((E136=0),"",ROUND(((1-(E136/B136))/6),4)))</f>
        <v/>
      </c>
      <c r="M136" s="15" t="str">
        <f>IF($A136="","",IFERROR(ROUND(((G136*'Assumptions'!$B$3)/L136),0),""))</f>
        <v/>
      </c>
    </row>
    <row r="137" spans="1:13" x14ac:dyDescent="0.25">
      <c r="A137" s="11"/>
      <c r="B137" s="12"/>
      <c r="C137" s="12"/>
      <c r="D137" s="12"/>
      <c r="E137" s="12"/>
      <c r="F137" s="12"/>
      <c r="G137" s="13"/>
      <c r="H137" s="14" t="str">
        <f>IF($A137="","",IFERROR((C137/B137),0))</f>
        <v/>
      </c>
      <c r="I137" s="14" t="str">
        <f>IF($A137="","",IFERROR((D137/B137),0))</f>
        <v/>
      </c>
      <c r="J137" s="14" t="str">
        <f>IF($A137="","",IFERROR((E137/B137),0))</f>
        <v/>
      </c>
      <c r="K137" s="14" t="str">
        <f>IF($A137="","",IF((F137=0),"",(F137/B137)))</f>
        <v/>
      </c>
      <c r="L137" s="14" t="str">
        <f>IF($A137="","",IF((E137=0),"",ROUND(((1-(E137/B137))/6),4)))</f>
        <v/>
      </c>
      <c r="M137" s="15" t="str">
        <f>IF($A137="","",IFERROR(ROUND(((G137*'Assumptions'!$B$3)/L137),0),""))</f>
        <v/>
      </c>
    </row>
    <row r="138" spans="1:13" x14ac:dyDescent="0.25">
      <c r="A138" s="11"/>
      <c r="B138" s="12"/>
      <c r="C138" s="12"/>
      <c r="D138" s="12"/>
      <c r="E138" s="12"/>
      <c r="F138" s="12"/>
      <c r="G138" s="13"/>
      <c r="H138" s="14" t="str">
        <f>IF($A138="","",IFERROR((C138/B138),0))</f>
        <v/>
      </c>
      <c r="I138" s="14" t="str">
        <f>IF($A138="","",IFERROR((D138/B138),0))</f>
        <v/>
      </c>
      <c r="J138" s="14" t="str">
        <f>IF($A138="","",IFERROR((E138/B138),0))</f>
        <v/>
      </c>
      <c r="K138" s="14" t="str">
        <f>IF($A138="","",IF((F138=0),"",(F138/B138)))</f>
        <v/>
      </c>
      <c r="L138" s="14" t="str">
        <f>IF($A138="","",IF((E138=0),"",ROUND(((1-(E138/B138))/6),4)))</f>
        <v/>
      </c>
      <c r="M138" s="15" t="str">
        <f>IF($A138="","",IFERROR(ROUND(((G138*'Assumptions'!$B$3)/L138),0),""))</f>
        <v/>
      </c>
    </row>
    <row r="139" spans="1:13" x14ac:dyDescent="0.25">
      <c r="A139" s="11"/>
      <c r="B139" s="12"/>
      <c r="C139" s="12"/>
      <c r="D139" s="12"/>
      <c r="E139" s="12"/>
      <c r="F139" s="12"/>
      <c r="G139" s="13"/>
      <c r="H139" s="14" t="str">
        <f>IF($A139="","",IFERROR((C139/B139),0))</f>
        <v/>
      </c>
      <c r="I139" s="14" t="str">
        <f>IF($A139="","",IFERROR((D139/B139),0))</f>
        <v/>
      </c>
      <c r="J139" s="14" t="str">
        <f>IF($A139="","",IFERROR((E139/B139),0))</f>
        <v/>
      </c>
      <c r="K139" s="14" t="str">
        <f>IF($A139="","",IF((F139=0),"",(F139/B139)))</f>
        <v/>
      </c>
      <c r="L139" s="14" t="str">
        <f>IF($A139="","",IF((E139=0),"",ROUND(((1-(E139/B139))/6),4)))</f>
        <v/>
      </c>
      <c r="M139" s="15" t="str">
        <f>IF($A139="","",IFERROR(ROUND(((G139*'Assumptions'!$B$3)/L139),0),""))</f>
        <v/>
      </c>
    </row>
    <row r="140" spans="1:13" x14ac:dyDescent="0.25">
      <c r="A140" s="11"/>
      <c r="B140" s="12"/>
      <c r="C140" s="12"/>
      <c r="D140" s="12"/>
      <c r="E140" s="12"/>
      <c r="F140" s="12"/>
      <c r="G140" s="13"/>
      <c r="H140" s="14" t="str">
        <f>IF($A140="","",IFERROR((C140/B140),0))</f>
        <v/>
      </c>
      <c r="I140" s="14" t="str">
        <f>IF($A140="","",IFERROR((D140/B140),0))</f>
        <v/>
      </c>
      <c r="J140" s="14" t="str">
        <f>IF($A140="","",IFERROR((E140/B140),0))</f>
        <v/>
      </c>
      <c r="K140" s="14" t="str">
        <f>IF($A140="","",IF((F140=0),"",(F140/B140)))</f>
        <v/>
      </c>
      <c r="L140" s="14" t="str">
        <f>IF($A140="","",IF((E140=0),"",ROUND(((1-(E140/B140))/6),4)))</f>
        <v/>
      </c>
      <c r="M140" s="15" t="str">
        <f>IF($A140="","",IFERROR(ROUND(((G140*'Assumptions'!$B$3)/L140),0),""))</f>
        <v/>
      </c>
    </row>
    <row r="141" spans="1:13" x14ac:dyDescent="0.25">
      <c r="A141" s="11"/>
      <c r="B141" s="12"/>
      <c r="C141" s="12"/>
      <c r="D141" s="12"/>
      <c r="E141" s="12"/>
      <c r="F141" s="12"/>
      <c r="G141" s="13"/>
      <c r="H141" s="14" t="str">
        <f>IF($A141="","",IFERROR((C141/B141),0))</f>
        <v/>
      </c>
      <c r="I141" s="14" t="str">
        <f>IF($A141="","",IFERROR((D141/B141),0))</f>
        <v/>
      </c>
      <c r="J141" s="14" t="str">
        <f>IF($A141="","",IFERROR((E141/B141),0))</f>
        <v/>
      </c>
      <c r="K141" s="14" t="str">
        <f>IF($A141="","",IF((F141=0),"",(F141/B141)))</f>
        <v/>
      </c>
      <c r="L141" s="14" t="str">
        <f>IF($A141="","",IF((E141=0),"",ROUND(((1-(E141/B141))/6),4)))</f>
        <v/>
      </c>
      <c r="M141" s="15" t="str">
        <f>IF($A141="","",IFERROR(ROUND(((G141*'Assumptions'!$B$3)/L141),0),""))</f>
        <v/>
      </c>
    </row>
    <row r="142" spans="1:13" x14ac:dyDescent="0.25">
      <c r="A142" s="11"/>
      <c r="B142" s="12"/>
      <c r="C142" s="12"/>
      <c r="D142" s="12"/>
      <c r="E142" s="12"/>
      <c r="F142" s="12"/>
      <c r="G142" s="13"/>
      <c r="H142" s="14" t="str">
        <f>IF($A142="","",IFERROR((C142/B142),0))</f>
        <v/>
      </c>
      <c r="I142" s="14" t="str">
        <f>IF($A142="","",IFERROR((D142/B142),0))</f>
        <v/>
      </c>
      <c r="J142" s="14" t="str">
        <f>IF($A142="","",IFERROR((E142/B142),0))</f>
        <v/>
      </c>
      <c r="K142" s="14" t="str">
        <f>IF($A142="","",IF((F142=0),"",(F142/B142)))</f>
        <v/>
      </c>
      <c r="L142" s="14" t="str">
        <f>IF($A142="","",IF((E142=0),"",ROUND(((1-(E142/B142))/6),4)))</f>
        <v/>
      </c>
      <c r="M142" s="15" t="str">
        <f>IF($A142="","",IFERROR(ROUND(((G142*'Assumptions'!$B$3)/L142),0),""))</f>
        <v/>
      </c>
    </row>
    <row r="143" spans="1:13" x14ac:dyDescent="0.25">
      <c r="A143" s="11"/>
      <c r="B143" s="12"/>
      <c r="C143" s="12"/>
      <c r="D143" s="12"/>
      <c r="E143" s="12"/>
      <c r="F143" s="12"/>
      <c r="G143" s="13"/>
      <c r="H143" s="14" t="str">
        <f>IF($A143="","",IFERROR((C143/B143),0))</f>
        <v/>
      </c>
      <c r="I143" s="14" t="str">
        <f>IF($A143="","",IFERROR((D143/B143),0))</f>
        <v/>
      </c>
      <c r="J143" s="14" t="str">
        <f>IF($A143="","",IFERROR((E143/B143),0))</f>
        <v/>
      </c>
      <c r="K143" s="14" t="str">
        <f>IF($A143="","",IF((F143=0),"",(F143/B143)))</f>
        <v/>
      </c>
      <c r="L143" s="14" t="str">
        <f>IF($A143="","",IF((E143=0),"",ROUND(((1-(E143/B143))/6),4)))</f>
        <v/>
      </c>
      <c r="M143" s="15" t="str">
        <f>IF($A143="","",IFERROR(ROUND(((G143*'Assumptions'!$B$3)/L143),0),""))</f>
        <v/>
      </c>
    </row>
    <row r="144" spans="1:13" x14ac:dyDescent="0.25">
      <c r="A144" s="11"/>
      <c r="B144" s="12"/>
      <c r="C144" s="12"/>
      <c r="D144" s="12"/>
      <c r="E144" s="12"/>
      <c r="F144" s="12"/>
      <c r="G144" s="13"/>
      <c r="H144" s="14" t="str">
        <f>IF($A144="","",IFERROR((C144/B144),0))</f>
        <v/>
      </c>
      <c r="I144" s="14" t="str">
        <f>IF($A144="","",IFERROR((D144/B144),0))</f>
        <v/>
      </c>
      <c r="J144" s="14" t="str">
        <f>IF($A144="","",IFERROR((E144/B144),0))</f>
        <v/>
      </c>
      <c r="K144" s="14" t="str">
        <f>IF($A144="","",IF((F144=0),"",(F144/B144)))</f>
        <v/>
      </c>
      <c r="L144" s="14" t="str">
        <f>IF($A144="","",IF((E144=0),"",ROUND(((1-(E144/B144))/6),4)))</f>
        <v/>
      </c>
      <c r="M144" s="15" t="str">
        <f>IF($A144="","",IFERROR(ROUND(((G144*'Assumptions'!$B$3)/L144),0),""))</f>
        <v/>
      </c>
    </row>
    <row r="145" spans="1:13" x14ac:dyDescent="0.25">
      <c r="A145" s="11"/>
      <c r="B145" s="12"/>
      <c r="C145" s="12"/>
      <c r="D145" s="12"/>
      <c r="E145" s="12"/>
      <c r="F145" s="12"/>
      <c r="G145" s="13"/>
      <c r="H145" s="14" t="str">
        <f>IF($A145="","",IFERROR((C145/B145),0))</f>
        <v/>
      </c>
      <c r="I145" s="14" t="str">
        <f>IF($A145="","",IFERROR((D145/B145),0))</f>
        <v/>
      </c>
      <c r="J145" s="14" t="str">
        <f>IF($A145="","",IFERROR((E145/B145),0))</f>
        <v/>
      </c>
      <c r="K145" s="14" t="str">
        <f>IF($A145="","",IF((F145=0),"",(F145/B145)))</f>
        <v/>
      </c>
      <c r="L145" s="14" t="str">
        <f>IF($A145="","",IF((E145=0),"",ROUND(((1-(E145/B145))/6),4)))</f>
        <v/>
      </c>
      <c r="M145" s="15" t="str">
        <f>IF($A145="","",IFERROR(ROUND(((G145*'Assumptions'!$B$3)/L145),0),""))</f>
        <v/>
      </c>
    </row>
    <row r="146" spans="1:13" x14ac:dyDescent="0.25">
      <c r="A146" s="11"/>
      <c r="B146" s="12"/>
      <c r="C146" s="12"/>
      <c r="D146" s="12"/>
      <c r="E146" s="12"/>
      <c r="F146" s="12"/>
      <c r="G146" s="13"/>
      <c r="H146" s="14" t="str">
        <f>IF($A146="","",IFERROR((C146/B146),0))</f>
        <v/>
      </c>
      <c r="I146" s="14" t="str">
        <f>IF($A146="","",IFERROR((D146/B146),0))</f>
        <v/>
      </c>
      <c r="J146" s="14" t="str">
        <f>IF($A146="","",IFERROR((E146/B146),0))</f>
        <v/>
      </c>
      <c r="K146" s="14" t="str">
        <f>IF($A146="","",IF((F146=0),"",(F146/B146)))</f>
        <v/>
      </c>
      <c r="L146" s="14" t="str">
        <f>IF($A146="","",IF((E146=0),"",ROUND(((1-(E146/B146))/6),4)))</f>
        <v/>
      </c>
      <c r="M146" s="15" t="str">
        <f>IF($A146="","",IFERROR(ROUND(((G146*'Assumptions'!$B$3)/L146),0),""))</f>
        <v/>
      </c>
    </row>
    <row r="147" spans="1:13" x14ac:dyDescent="0.25">
      <c r="A147" s="11"/>
      <c r="B147" s="12"/>
      <c r="C147" s="12"/>
      <c r="D147" s="12"/>
      <c r="E147" s="12"/>
      <c r="F147" s="12"/>
      <c r="G147" s="13"/>
      <c r="H147" s="14" t="str">
        <f>IF($A147="","",IFERROR((C147/B147),0))</f>
        <v/>
      </c>
      <c r="I147" s="14" t="str">
        <f>IF($A147="","",IFERROR((D147/B147),0))</f>
        <v/>
      </c>
      <c r="J147" s="14" t="str">
        <f>IF($A147="","",IFERROR((E147/B147),0))</f>
        <v/>
      </c>
      <c r="K147" s="14" t="str">
        <f>IF($A147="","",IF((F147=0),"",(F147/B147)))</f>
        <v/>
      </c>
      <c r="L147" s="14" t="str">
        <f>IF($A147="","",IF((E147=0),"",ROUND(((1-(E147/B147))/6),4)))</f>
        <v/>
      </c>
      <c r="M147" s="15" t="str">
        <f>IF($A147="","",IFERROR(ROUND(((G147*'Assumptions'!$B$3)/L147),0),""))</f>
        <v/>
      </c>
    </row>
    <row r="148" spans="1:13" x14ac:dyDescent="0.25">
      <c r="A148" s="11"/>
      <c r="B148" s="12"/>
      <c r="C148" s="12"/>
      <c r="D148" s="12"/>
      <c r="E148" s="12"/>
      <c r="F148" s="12"/>
      <c r="G148" s="13"/>
      <c r="H148" s="14" t="str">
        <f>IF($A148="","",IFERROR((C148/B148),0))</f>
        <v/>
      </c>
      <c r="I148" s="14" t="str">
        <f>IF($A148="","",IFERROR((D148/B148),0))</f>
        <v/>
      </c>
      <c r="J148" s="14" t="str">
        <f>IF($A148="","",IFERROR((E148/B148),0))</f>
        <v/>
      </c>
      <c r="K148" s="14" t="str">
        <f>IF($A148="","",IF((F148=0),"",(F148/B148)))</f>
        <v/>
      </c>
      <c r="L148" s="14" t="str">
        <f>IF($A148="","",IF((E148=0),"",ROUND(((1-(E148/B148))/6),4)))</f>
        <v/>
      </c>
      <c r="M148" s="15" t="str">
        <f>IF($A148="","",IFERROR(ROUND(((G148*'Assumptions'!$B$3)/L148),0),""))</f>
        <v/>
      </c>
    </row>
    <row r="149" spans="1:13" x14ac:dyDescent="0.25">
      <c r="A149" s="11"/>
      <c r="B149" s="12"/>
      <c r="C149" s="12"/>
      <c r="D149" s="12"/>
      <c r="E149" s="12"/>
      <c r="F149" s="12"/>
      <c r="G149" s="13"/>
      <c r="H149" s="14" t="str">
        <f>IF($A149="","",IFERROR((C149/B149),0))</f>
        <v/>
      </c>
      <c r="I149" s="14" t="str">
        <f>IF($A149="","",IFERROR((D149/B149),0))</f>
        <v/>
      </c>
      <c r="J149" s="14" t="str">
        <f>IF($A149="","",IFERROR((E149/B149),0))</f>
        <v/>
      </c>
      <c r="K149" s="14" t="str">
        <f>IF($A149="","",IF((F149=0),"",(F149/B149)))</f>
        <v/>
      </c>
      <c r="L149" s="14" t="str">
        <f>IF($A149="","",IF((E149=0),"",ROUND(((1-(E149/B149))/6),4)))</f>
        <v/>
      </c>
      <c r="M149" s="15" t="str">
        <f>IF($A149="","",IFERROR(ROUND(((G149*'Assumptions'!$B$3)/L149),0),""))</f>
        <v/>
      </c>
    </row>
    <row r="150" spans="1:13" x14ac:dyDescent="0.25">
      <c r="A150" s="11"/>
      <c r="B150" s="12"/>
      <c r="C150" s="12"/>
      <c r="D150" s="12"/>
      <c r="E150" s="12"/>
      <c r="F150" s="12"/>
      <c r="G150" s="13"/>
      <c r="H150" s="14" t="str">
        <f>IF($A150="","",IFERROR((C150/B150),0))</f>
        <v/>
      </c>
      <c r="I150" s="14" t="str">
        <f>IF($A150="","",IFERROR((D150/B150),0))</f>
        <v/>
      </c>
      <c r="J150" s="14" t="str">
        <f>IF($A150="","",IFERROR((E150/B150),0))</f>
        <v/>
      </c>
      <c r="K150" s="14" t="str">
        <f>IF($A150="","",IF((F150=0),"",(F150/B150)))</f>
        <v/>
      </c>
      <c r="L150" s="14" t="str">
        <f>IF($A150="","",IF((E150=0),"",ROUND(((1-(E150/B150))/6),4)))</f>
        <v/>
      </c>
      <c r="M150" s="15" t="str">
        <f>IF($A150="","",IFERROR(ROUND(((G150*'Assumptions'!$B$3)/L150),0),""))</f>
        <v/>
      </c>
    </row>
    <row r="151" spans="1:13" x14ac:dyDescent="0.25">
      <c r="A151" s="11"/>
      <c r="B151" s="12"/>
      <c r="C151" s="12"/>
      <c r="D151" s="12"/>
      <c r="E151" s="12"/>
      <c r="F151" s="12"/>
      <c r="G151" s="13"/>
      <c r="H151" s="14" t="str">
        <f>IF($A151="","",IFERROR((C151/B151),0))</f>
        <v/>
      </c>
      <c r="I151" s="14" t="str">
        <f>IF($A151="","",IFERROR((D151/B151),0))</f>
        <v/>
      </c>
      <c r="J151" s="14" t="str">
        <f>IF($A151="","",IFERROR((E151/B151),0))</f>
        <v/>
      </c>
      <c r="K151" s="14" t="str">
        <f>IF($A151="","",IF((F151=0),"",(F151/B151)))</f>
        <v/>
      </c>
      <c r="L151" s="14" t="str">
        <f>IF($A151="","",IF((E151=0),"",ROUND(((1-(E151/B151))/6),4)))</f>
        <v/>
      </c>
      <c r="M151" s="15" t="str">
        <f>IF($A151="","",IFERROR(ROUND(((G151*'Assumptions'!$B$3)/L151),0),""))</f>
        <v/>
      </c>
    </row>
    <row r="152" spans="1:13" x14ac:dyDescent="0.25">
      <c r="A152" s="11"/>
      <c r="B152" s="12"/>
      <c r="C152" s="12"/>
      <c r="D152" s="12"/>
      <c r="E152" s="12"/>
      <c r="F152" s="12"/>
      <c r="G152" s="13"/>
      <c r="H152" s="14" t="str">
        <f>IF($A152="","",IFERROR((C152/B152),0))</f>
        <v/>
      </c>
      <c r="I152" s="14" t="str">
        <f>IF($A152="","",IFERROR((D152/B152),0))</f>
        <v/>
      </c>
      <c r="J152" s="14" t="str">
        <f>IF($A152="","",IFERROR((E152/B152),0))</f>
        <v/>
      </c>
      <c r="K152" s="14" t="str">
        <f>IF($A152="","",IF((F152=0),"",(F152/B152)))</f>
        <v/>
      </c>
      <c r="L152" s="14" t="str">
        <f>IF($A152="","",IF((E152=0),"",ROUND(((1-(E152/B152))/6),4)))</f>
        <v/>
      </c>
      <c r="M152" s="15" t="str">
        <f>IF($A152="","",IFERROR(ROUND(((G152*'Assumptions'!$B$3)/L152),0),""))</f>
        <v/>
      </c>
    </row>
    <row r="153" spans="1:13" x14ac:dyDescent="0.25">
      <c r="A153" s="11"/>
      <c r="B153" s="12"/>
      <c r="C153" s="12"/>
      <c r="D153" s="12"/>
      <c r="E153" s="12"/>
      <c r="F153" s="12"/>
      <c r="G153" s="13"/>
      <c r="H153" s="14" t="str">
        <f>IF($A153="","",IFERROR((C153/B153),0))</f>
        <v/>
      </c>
      <c r="I153" s="14" t="str">
        <f>IF($A153="","",IFERROR((D153/B153),0))</f>
        <v/>
      </c>
      <c r="J153" s="14" t="str">
        <f>IF($A153="","",IFERROR((E153/B153),0))</f>
        <v/>
      </c>
      <c r="K153" s="14" t="str">
        <f>IF($A153="","",IF((F153=0),"",(F153/B153)))</f>
        <v/>
      </c>
      <c r="L153" s="14" t="str">
        <f>IF($A153="","",IF((E153=0),"",ROUND(((1-(E153/B153))/6),4)))</f>
        <v/>
      </c>
      <c r="M153" s="15" t="str">
        <f>IF($A153="","",IFERROR(ROUND(((G153*'Assumptions'!$B$3)/L153),0),""))</f>
        <v/>
      </c>
    </row>
    <row r="154" spans="1:13" x14ac:dyDescent="0.25">
      <c r="A154" s="11"/>
      <c r="B154" s="12"/>
      <c r="C154" s="12"/>
      <c r="D154" s="12"/>
      <c r="E154" s="12"/>
      <c r="F154" s="12"/>
      <c r="G154" s="13"/>
      <c r="H154" s="14" t="str">
        <f>IF($A154="","",IFERROR((C154/B154),0))</f>
        <v/>
      </c>
      <c r="I154" s="14" t="str">
        <f>IF($A154="","",IFERROR((D154/B154),0))</f>
        <v/>
      </c>
      <c r="J154" s="14" t="str">
        <f>IF($A154="","",IFERROR((E154/B154),0))</f>
        <v/>
      </c>
      <c r="K154" s="14" t="str">
        <f>IF($A154="","",IF((F154=0),"",(F154/B154)))</f>
        <v/>
      </c>
      <c r="L154" s="14" t="str">
        <f>IF($A154="","",IF((E154=0),"",ROUND(((1-(E154/B154))/6),4)))</f>
        <v/>
      </c>
      <c r="M154" s="15" t="str">
        <f>IF($A154="","",IFERROR(ROUND(((G154*'Assumptions'!$B$3)/L154),0),""))</f>
        <v/>
      </c>
    </row>
    <row r="155" spans="1:13" x14ac:dyDescent="0.25">
      <c r="A155" s="11"/>
      <c r="B155" s="12"/>
      <c r="C155" s="12"/>
      <c r="D155" s="12"/>
      <c r="E155" s="12"/>
      <c r="F155" s="12"/>
      <c r="G155" s="13"/>
      <c r="H155" s="14" t="str">
        <f>IF($A155="","",IFERROR((C155/B155),0))</f>
        <v/>
      </c>
      <c r="I155" s="14" t="str">
        <f>IF($A155="","",IFERROR((D155/B155),0))</f>
        <v/>
      </c>
      <c r="J155" s="14" t="str">
        <f>IF($A155="","",IFERROR((E155/B155),0))</f>
        <v/>
      </c>
      <c r="K155" s="14" t="str">
        <f>IF($A155="","",IF((F155=0),"",(F155/B155)))</f>
        <v/>
      </c>
      <c r="L155" s="14" t="str">
        <f>IF($A155="","",IF((E155=0),"",ROUND(((1-(E155/B155))/6),4)))</f>
        <v/>
      </c>
      <c r="M155" s="15" t="str">
        <f>IF($A155="","",IFERROR(ROUND(((G155*'Assumptions'!$B$3)/L155),0),""))</f>
        <v/>
      </c>
    </row>
    <row r="156" spans="1:13" x14ac:dyDescent="0.25">
      <c r="A156" s="11"/>
      <c r="B156" s="12"/>
      <c r="C156" s="12"/>
      <c r="D156" s="12"/>
      <c r="E156" s="12"/>
      <c r="F156" s="12"/>
      <c r="G156" s="13"/>
      <c r="H156" s="14" t="str">
        <f>IF($A156="","",IFERROR((C156/B156),0))</f>
        <v/>
      </c>
      <c r="I156" s="14" t="str">
        <f>IF($A156="","",IFERROR((D156/B156),0))</f>
        <v/>
      </c>
      <c r="J156" s="14" t="str">
        <f>IF($A156="","",IFERROR((E156/B156),0))</f>
        <v/>
      </c>
      <c r="K156" s="14" t="str">
        <f>IF($A156="","",IF((F156=0),"",(F156/B156)))</f>
        <v/>
      </c>
      <c r="L156" s="14" t="str">
        <f>IF($A156="","",IF((E156=0),"",ROUND(((1-(E156/B156))/6),4)))</f>
        <v/>
      </c>
      <c r="M156" s="15" t="str">
        <f>IF($A156="","",IFERROR(ROUND(((G156*'Assumptions'!$B$3)/L156),0),""))</f>
        <v/>
      </c>
    </row>
    <row r="157" spans="1:13" x14ac:dyDescent="0.25">
      <c r="A157" s="11"/>
      <c r="B157" s="12"/>
      <c r="C157" s="12"/>
      <c r="D157" s="12"/>
      <c r="E157" s="12"/>
      <c r="F157" s="12"/>
      <c r="G157" s="13"/>
      <c r="H157" s="14" t="str">
        <f>IF($A157="","",IFERROR((C157/B157),0))</f>
        <v/>
      </c>
      <c r="I157" s="14" t="str">
        <f>IF($A157="","",IFERROR((D157/B157),0))</f>
        <v/>
      </c>
      <c r="J157" s="14" t="str">
        <f>IF($A157="","",IFERROR((E157/B157),0))</f>
        <v/>
      </c>
      <c r="K157" s="14" t="str">
        <f>IF($A157="","",IF((F157=0),"",(F157/B157)))</f>
        <v/>
      </c>
      <c r="L157" s="14" t="str">
        <f>IF($A157="","",IF((E157=0),"",ROUND(((1-(E157/B157))/6),4)))</f>
        <v/>
      </c>
      <c r="M157" s="15" t="str">
        <f>IF($A157="","",IFERROR(ROUND(((G157*'Assumptions'!$B$3)/L157),0),""))</f>
        <v/>
      </c>
    </row>
    <row r="158" spans="1:13" x14ac:dyDescent="0.25">
      <c r="A158" s="11"/>
      <c r="B158" s="12"/>
      <c r="C158" s="12"/>
      <c r="D158" s="12"/>
      <c r="E158" s="12"/>
      <c r="F158" s="12"/>
      <c r="G158" s="13"/>
      <c r="H158" s="14" t="str">
        <f>IF($A158="","",IFERROR((C158/B158),0))</f>
        <v/>
      </c>
      <c r="I158" s="14" t="str">
        <f>IF($A158="","",IFERROR((D158/B158),0))</f>
        <v/>
      </c>
      <c r="J158" s="14" t="str">
        <f>IF($A158="","",IFERROR((E158/B158),0))</f>
        <v/>
      </c>
      <c r="K158" s="14" t="str">
        <f>IF($A158="","",IF((F158=0),"",(F158/B158)))</f>
        <v/>
      </c>
      <c r="L158" s="14" t="str">
        <f>IF($A158="","",IF((E158=0),"",ROUND(((1-(E158/B158))/6),4)))</f>
        <v/>
      </c>
      <c r="M158" s="15" t="str">
        <f>IF($A158="","",IFERROR(ROUND(((G158*'Assumptions'!$B$3)/L158),0),""))</f>
        <v/>
      </c>
    </row>
    <row r="159" spans="1:13" x14ac:dyDescent="0.25">
      <c r="A159" s="11"/>
      <c r="B159" s="12"/>
      <c r="C159" s="12"/>
      <c r="D159" s="12"/>
      <c r="E159" s="12"/>
      <c r="F159" s="12"/>
      <c r="G159" s="13"/>
      <c r="H159" s="14" t="str">
        <f>IF($A159="","",IFERROR((C159/B159),0))</f>
        <v/>
      </c>
      <c r="I159" s="14" t="str">
        <f>IF($A159="","",IFERROR((D159/B159),0))</f>
        <v/>
      </c>
      <c r="J159" s="14" t="str">
        <f>IF($A159="","",IFERROR((E159/B159),0))</f>
        <v/>
      </c>
      <c r="K159" s="14" t="str">
        <f>IF($A159="","",IF((F159=0),"",(F159/B159)))</f>
        <v/>
      </c>
      <c r="L159" s="14" t="str">
        <f>IF($A159="","",IF((E159=0),"",ROUND(((1-(E159/B159))/6),4)))</f>
        <v/>
      </c>
      <c r="M159" s="15" t="str">
        <f>IF($A159="","",IFERROR(ROUND(((G159*'Assumptions'!$B$3)/L159),0),""))</f>
        <v/>
      </c>
    </row>
    <row r="160" spans="1:13" x14ac:dyDescent="0.25">
      <c r="A160" s="11"/>
      <c r="B160" s="12"/>
      <c r="C160" s="12"/>
      <c r="D160" s="12"/>
      <c r="E160" s="12"/>
      <c r="F160" s="12"/>
      <c r="G160" s="13"/>
      <c r="H160" s="14" t="str">
        <f>IF($A160="","",IFERROR((C160/B160),0))</f>
        <v/>
      </c>
      <c r="I160" s="14" t="str">
        <f>IF($A160="","",IFERROR((D160/B160),0))</f>
        <v/>
      </c>
      <c r="J160" s="14" t="str">
        <f>IF($A160="","",IFERROR((E160/B160),0))</f>
        <v/>
      </c>
      <c r="K160" s="14" t="str">
        <f>IF($A160="","",IF((F160=0),"",(F160/B160)))</f>
        <v/>
      </c>
      <c r="L160" s="14" t="str">
        <f>IF($A160="","",IF((E160=0),"",ROUND(((1-(E160/B160))/6),4)))</f>
        <v/>
      </c>
      <c r="M160" s="15" t="str">
        <f>IF($A160="","",IFERROR(ROUND(((G160*'Assumptions'!$B$3)/L160),0),""))</f>
        <v/>
      </c>
    </row>
    <row r="161" spans="1:13" x14ac:dyDescent="0.25">
      <c r="A161" s="11"/>
      <c r="B161" s="12"/>
      <c r="C161" s="12"/>
      <c r="D161" s="12"/>
      <c r="E161" s="12"/>
      <c r="F161" s="12"/>
      <c r="G161" s="13"/>
      <c r="H161" s="14" t="str">
        <f>IF($A161="","",IFERROR((C161/B161),0))</f>
        <v/>
      </c>
      <c r="I161" s="14" t="str">
        <f>IF($A161="","",IFERROR((D161/B161),0))</f>
        <v/>
      </c>
      <c r="J161" s="14" t="str">
        <f>IF($A161="","",IFERROR((E161/B161),0))</f>
        <v/>
      </c>
      <c r="K161" s="14" t="str">
        <f>IF($A161="","",IF((F161=0),"",(F161/B161)))</f>
        <v/>
      </c>
      <c r="L161" s="14" t="str">
        <f>IF($A161="","",IF((E161=0),"",ROUND(((1-(E161/B161))/6),4)))</f>
        <v/>
      </c>
      <c r="M161" s="15" t="str">
        <f>IF($A161="","",IFERROR(ROUND(((G161*'Assumptions'!$B$3)/L161),0),""))</f>
        <v/>
      </c>
    </row>
    <row r="162" spans="1:13" x14ac:dyDescent="0.25">
      <c r="A162" s="11"/>
      <c r="B162" s="12"/>
      <c r="C162" s="12"/>
      <c r="D162" s="12"/>
      <c r="E162" s="12"/>
      <c r="F162" s="12"/>
      <c r="G162" s="13"/>
      <c r="H162" s="14" t="str">
        <f>IF($A162="","",IFERROR((C162/B162),0))</f>
        <v/>
      </c>
      <c r="I162" s="14" t="str">
        <f>IF($A162="","",IFERROR((D162/B162),0))</f>
        <v/>
      </c>
      <c r="J162" s="14" t="str">
        <f>IF($A162="","",IFERROR((E162/B162),0))</f>
        <v/>
      </c>
      <c r="K162" s="14" t="str">
        <f>IF($A162="","",IF((F162=0),"",(F162/B162)))</f>
        <v/>
      </c>
      <c r="L162" s="14" t="str">
        <f>IF($A162="","",IF((E162=0),"",ROUND(((1-(E162/B162))/6),4)))</f>
        <v/>
      </c>
      <c r="M162" s="15" t="str">
        <f>IF($A162="","",IFERROR(ROUND(((G162*'Assumptions'!$B$3)/L162),0),""))</f>
        <v/>
      </c>
    </row>
    <row r="163" spans="1:13" x14ac:dyDescent="0.25">
      <c r="A163" s="11"/>
      <c r="B163" s="12"/>
      <c r="C163" s="12"/>
      <c r="D163" s="12"/>
      <c r="E163" s="12"/>
      <c r="F163" s="12"/>
      <c r="G163" s="13"/>
      <c r="H163" s="14" t="str">
        <f>IF($A163="","",IFERROR((C163/B163),0))</f>
        <v/>
      </c>
      <c r="I163" s="14" t="str">
        <f>IF($A163="","",IFERROR((D163/B163),0))</f>
        <v/>
      </c>
      <c r="J163" s="14" t="str">
        <f>IF($A163="","",IFERROR((E163/B163),0))</f>
        <v/>
      </c>
      <c r="K163" s="14" t="str">
        <f>IF($A163="","",IF((F163=0),"",(F163/B163)))</f>
        <v/>
      </c>
      <c r="L163" s="14" t="str">
        <f>IF($A163="","",IF((E163=0),"",ROUND(((1-(E163/B163))/6),4)))</f>
        <v/>
      </c>
      <c r="M163" s="15" t="str">
        <f>IF($A163="","",IFERROR(ROUND(((G163*'Assumptions'!$B$3)/L163),0),""))</f>
        <v/>
      </c>
    </row>
    <row r="164" spans="1:13" x14ac:dyDescent="0.25">
      <c r="A164" s="11"/>
      <c r="B164" s="12"/>
      <c r="C164" s="12"/>
      <c r="D164" s="12"/>
      <c r="E164" s="12"/>
      <c r="F164" s="12"/>
      <c r="G164" s="13"/>
      <c r="H164" s="14" t="str">
        <f>IF($A164="","",IFERROR((C164/B164),0))</f>
        <v/>
      </c>
      <c r="I164" s="14" t="str">
        <f>IF($A164="","",IFERROR((D164/B164),0))</f>
        <v/>
      </c>
      <c r="J164" s="14" t="str">
        <f>IF($A164="","",IFERROR((E164/B164),0))</f>
        <v/>
      </c>
      <c r="K164" s="14" t="str">
        <f>IF($A164="","",IF((F164=0),"",(F164/B164)))</f>
        <v/>
      </c>
      <c r="L164" s="14" t="str">
        <f>IF($A164="","",IF((E164=0),"",ROUND(((1-(E164/B164))/6),4)))</f>
        <v/>
      </c>
      <c r="M164" s="15" t="str">
        <f>IF($A164="","",IFERROR(ROUND(((G164*'Assumptions'!$B$3)/L164),0),""))</f>
        <v/>
      </c>
    </row>
    <row r="165" spans="1:13" x14ac:dyDescent="0.25">
      <c r="A165" s="11"/>
      <c r="B165" s="12"/>
      <c r="C165" s="12"/>
      <c r="D165" s="12"/>
      <c r="E165" s="12"/>
      <c r="F165" s="12"/>
      <c r="G165" s="13"/>
      <c r="H165" s="14" t="str">
        <f>IF($A165="","",IFERROR((C165/B165),0))</f>
        <v/>
      </c>
      <c r="I165" s="14" t="str">
        <f>IF($A165="","",IFERROR((D165/B165),0))</f>
        <v/>
      </c>
      <c r="J165" s="14" t="str">
        <f>IF($A165="","",IFERROR((E165/B165),0))</f>
        <v/>
      </c>
      <c r="K165" s="14" t="str">
        <f>IF($A165="","",IF((F165=0),"",(F165/B165)))</f>
        <v/>
      </c>
      <c r="L165" s="14" t="str">
        <f>IF($A165="","",IF((E165=0),"",ROUND(((1-(E165/B165))/6),4)))</f>
        <v/>
      </c>
      <c r="M165" s="15" t="str">
        <f>IF($A165="","",IFERROR(ROUND(((G165*'Assumptions'!$B$3)/L165),0),""))</f>
        <v/>
      </c>
    </row>
    <row r="166" spans="1:13" x14ac:dyDescent="0.25">
      <c r="A166" s="11"/>
      <c r="B166" s="12"/>
      <c r="C166" s="12"/>
      <c r="D166" s="12"/>
      <c r="E166" s="12"/>
      <c r="F166" s="12"/>
      <c r="G166" s="13"/>
      <c r="H166" s="14" t="str">
        <f>IF($A166="","",IFERROR((C166/B166),0))</f>
        <v/>
      </c>
      <c r="I166" s="14" t="str">
        <f>IF($A166="","",IFERROR((D166/B166),0))</f>
        <v/>
      </c>
      <c r="J166" s="14" t="str">
        <f>IF($A166="","",IFERROR((E166/B166),0))</f>
        <v/>
      </c>
      <c r="K166" s="14" t="str">
        <f>IF($A166="","",IF((F166=0),"",(F166/B166)))</f>
        <v/>
      </c>
      <c r="L166" s="14" t="str">
        <f>IF($A166="","",IF((E166=0),"",ROUND(((1-(E166/B166))/6),4)))</f>
        <v/>
      </c>
      <c r="M166" s="15" t="str">
        <f>IF($A166="","",IFERROR(ROUND(((G166*'Assumptions'!$B$3)/L166),0),""))</f>
        <v/>
      </c>
    </row>
    <row r="167" spans="1:13" x14ac:dyDescent="0.25">
      <c r="A167" s="11"/>
      <c r="B167" s="12"/>
      <c r="C167" s="12"/>
      <c r="D167" s="12"/>
      <c r="E167" s="12"/>
      <c r="F167" s="12"/>
      <c r="G167" s="13"/>
      <c r="H167" s="14" t="str">
        <f>IF($A167="","",IFERROR((C167/B167),0))</f>
        <v/>
      </c>
      <c r="I167" s="14" t="str">
        <f>IF($A167="","",IFERROR((D167/B167),0))</f>
        <v/>
      </c>
      <c r="J167" s="14" t="str">
        <f>IF($A167="","",IFERROR((E167/B167),0))</f>
        <v/>
      </c>
      <c r="K167" s="14" t="str">
        <f>IF($A167="","",IF((F167=0),"",(F167/B167)))</f>
        <v/>
      </c>
      <c r="L167" s="14" t="str">
        <f>IF($A167="","",IF((E167=0),"",ROUND(((1-(E167/B167))/6),4)))</f>
        <v/>
      </c>
      <c r="M167" s="15" t="str">
        <f>IF($A167="","",IFERROR(ROUND(((G167*'Assumptions'!$B$3)/L167),0),""))</f>
        <v/>
      </c>
    </row>
    <row r="168" spans="1:13" x14ac:dyDescent="0.25">
      <c r="A168" s="11"/>
      <c r="B168" s="12"/>
      <c r="C168" s="12"/>
      <c r="D168" s="12"/>
      <c r="E168" s="12"/>
      <c r="F168" s="12"/>
      <c r="G168" s="13"/>
      <c r="H168" s="14" t="str">
        <f>IF($A168="","",IFERROR((C168/B168),0))</f>
        <v/>
      </c>
      <c r="I168" s="14" t="str">
        <f>IF($A168="","",IFERROR((D168/B168),0))</f>
        <v/>
      </c>
      <c r="J168" s="14" t="str">
        <f>IF($A168="","",IFERROR((E168/B168),0))</f>
        <v/>
      </c>
      <c r="K168" s="14" t="str">
        <f>IF($A168="","",IF((F168=0),"",(F168/B168)))</f>
        <v/>
      </c>
      <c r="L168" s="14" t="str">
        <f>IF($A168="","",IF((E168=0),"",ROUND(((1-(E168/B168))/6),4)))</f>
        <v/>
      </c>
      <c r="M168" s="15" t="str">
        <f>IF($A168="","",IFERROR(ROUND(((G168*'Assumptions'!$B$3)/L168),0),""))</f>
        <v/>
      </c>
    </row>
    <row r="169" spans="1:13" x14ac:dyDescent="0.25">
      <c r="A169" s="11"/>
      <c r="B169" s="12"/>
      <c r="C169" s="12"/>
      <c r="D169" s="12"/>
      <c r="E169" s="12"/>
      <c r="F169" s="12"/>
      <c r="G169" s="13"/>
      <c r="H169" s="14" t="str">
        <f>IF($A169="","",IFERROR((C169/B169),0))</f>
        <v/>
      </c>
      <c r="I169" s="14" t="str">
        <f>IF($A169="","",IFERROR((D169/B169),0))</f>
        <v/>
      </c>
      <c r="J169" s="14" t="str">
        <f>IF($A169="","",IFERROR((E169/B169),0))</f>
        <v/>
      </c>
      <c r="K169" s="14" t="str">
        <f>IF($A169="","",IF((F169=0),"",(F169/B169)))</f>
        <v/>
      </c>
      <c r="L169" s="14" t="str">
        <f>IF($A169="","",IF((E169=0),"",ROUND(((1-(E169/B169))/6),4)))</f>
        <v/>
      </c>
      <c r="M169" s="15" t="str">
        <f>IF($A169="","",IFERROR(ROUND(((G169*'Assumptions'!$B$3)/L169),0),""))</f>
        <v/>
      </c>
    </row>
    <row r="170" spans="1:13" x14ac:dyDescent="0.25">
      <c r="A170" s="11"/>
      <c r="B170" s="12"/>
      <c r="C170" s="12"/>
      <c r="D170" s="12"/>
      <c r="E170" s="12"/>
      <c r="F170" s="12"/>
      <c r="G170" s="13"/>
      <c r="H170" s="14" t="str">
        <f>IF($A170="","",IFERROR((C170/B170),0))</f>
        <v/>
      </c>
      <c r="I170" s="14" t="str">
        <f>IF($A170="","",IFERROR((D170/B170),0))</f>
        <v/>
      </c>
      <c r="J170" s="14" t="str">
        <f>IF($A170="","",IFERROR((E170/B170),0))</f>
        <v/>
      </c>
      <c r="K170" s="14" t="str">
        <f>IF($A170="","",IF((F170=0),"",(F170/B170)))</f>
        <v/>
      </c>
      <c r="L170" s="14" t="str">
        <f>IF($A170="","",IF((E170=0),"",ROUND(((1-(E170/B170))/6),4)))</f>
        <v/>
      </c>
      <c r="M170" s="15" t="str">
        <f>IF($A170="","",IFERROR(ROUND(((G170*'Assumptions'!$B$3)/L170),0),""))</f>
        <v/>
      </c>
    </row>
    <row r="171" spans="1:13" x14ac:dyDescent="0.25">
      <c r="A171" s="11"/>
      <c r="B171" s="12"/>
      <c r="C171" s="12"/>
      <c r="D171" s="12"/>
      <c r="E171" s="12"/>
      <c r="F171" s="12"/>
      <c r="G171" s="13"/>
      <c r="H171" s="14" t="str">
        <f>IF($A171="","",IFERROR((C171/B171),0))</f>
        <v/>
      </c>
      <c r="I171" s="14" t="str">
        <f>IF($A171="","",IFERROR((D171/B171),0))</f>
        <v/>
      </c>
      <c r="J171" s="14" t="str">
        <f>IF($A171="","",IFERROR((E171/B171),0))</f>
        <v/>
      </c>
      <c r="K171" s="14" t="str">
        <f>IF($A171="","",IF((F171=0),"",(F171/B171)))</f>
        <v/>
      </c>
      <c r="L171" s="14" t="str">
        <f>IF($A171="","",IF((E171=0),"",ROUND(((1-(E171/B171))/6),4)))</f>
        <v/>
      </c>
      <c r="M171" s="15" t="str">
        <f>IF($A171="","",IFERROR(ROUND(((G171*'Assumptions'!$B$3)/L171),0),""))</f>
        <v/>
      </c>
    </row>
    <row r="172" spans="1:13" x14ac:dyDescent="0.25">
      <c r="A172" s="11"/>
      <c r="B172" s="12"/>
      <c r="C172" s="12"/>
      <c r="D172" s="12"/>
      <c r="E172" s="12"/>
      <c r="F172" s="12"/>
      <c r="G172" s="13"/>
      <c r="H172" s="14" t="str">
        <f>IF($A172="","",IFERROR((C172/B172),0))</f>
        <v/>
      </c>
      <c r="I172" s="14" t="str">
        <f>IF($A172="","",IFERROR((D172/B172),0))</f>
        <v/>
      </c>
      <c r="J172" s="14" t="str">
        <f>IF($A172="","",IFERROR((E172/B172),0))</f>
        <v/>
      </c>
      <c r="K172" s="14" t="str">
        <f>IF($A172="","",IF((F172=0),"",(F172/B172)))</f>
        <v/>
      </c>
      <c r="L172" s="14" t="str">
        <f>IF($A172="","",IF((E172=0),"",ROUND(((1-(E172/B172))/6),4)))</f>
        <v/>
      </c>
      <c r="M172" s="15" t="str">
        <f>IF($A172="","",IFERROR(ROUND(((G172*'Assumptions'!$B$3)/L172),0),""))</f>
        <v/>
      </c>
    </row>
    <row r="173" spans="1:13" x14ac:dyDescent="0.25">
      <c r="A173" s="11"/>
      <c r="B173" s="12"/>
      <c r="C173" s="12"/>
      <c r="D173" s="12"/>
      <c r="E173" s="12"/>
      <c r="F173" s="12"/>
      <c r="G173" s="13"/>
      <c r="H173" s="14" t="str">
        <f>IF($A173="","",IFERROR((C173/B173),0))</f>
        <v/>
      </c>
      <c r="I173" s="14" t="str">
        <f>IF($A173="","",IFERROR((D173/B173),0))</f>
        <v/>
      </c>
      <c r="J173" s="14" t="str">
        <f>IF($A173="","",IFERROR((E173/B173),0))</f>
        <v/>
      </c>
      <c r="K173" s="14" t="str">
        <f>IF($A173="","",IF((F173=0),"",(F173/B173)))</f>
        <v/>
      </c>
      <c r="L173" s="14" t="str">
        <f>IF($A173="","",IF((E173=0),"",ROUND(((1-(E173/B173))/6),4)))</f>
        <v/>
      </c>
      <c r="M173" s="15" t="str">
        <f>IF($A173="","",IFERROR(ROUND(((G173*'Assumptions'!$B$3)/L173),0),""))</f>
        <v/>
      </c>
    </row>
    <row r="174" spans="1:13" x14ac:dyDescent="0.25">
      <c r="A174" s="11"/>
      <c r="B174" s="12"/>
      <c r="C174" s="12"/>
      <c r="D174" s="12"/>
      <c r="E174" s="12"/>
      <c r="F174" s="12"/>
      <c r="G174" s="13"/>
      <c r="H174" s="14" t="str">
        <f>IF($A174="","",IFERROR((C174/B174),0))</f>
        <v/>
      </c>
      <c r="I174" s="14" t="str">
        <f>IF($A174="","",IFERROR((D174/B174),0))</f>
        <v/>
      </c>
      <c r="J174" s="14" t="str">
        <f>IF($A174="","",IFERROR((E174/B174),0))</f>
        <v/>
      </c>
      <c r="K174" s="14" t="str">
        <f>IF($A174="","",IF((F174=0),"",(F174/B174)))</f>
        <v/>
      </c>
      <c r="L174" s="14" t="str">
        <f>IF($A174="","",IF((E174=0),"",ROUND(((1-(E174/B174))/6),4)))</f>
        <v/>
      </c>
      <c r="M174" s="15" t="str">
        <f>IF($A174="","",IFERROR(ROUND(((G174*'Assumptions'!$B$3)/L174),0),""))</f>
        <v/>
      </c>
    </row>
    <row r="175" spans="1:13" x14ac:dyDescent="0.25">
      <c r="A175" s="11"/>
      <c r="B175" s="12"/>
      <c r="C175" s="12"/>
      <c r="D175" s="12"/>
      <c r="E175" s="12"/>
      <c r="F175" s="12"/>
      <c r="G175" s="13"/>
      <c r="H175" s="14" t="str">
        <f>IF($A175="","",IFERROR((C175/B175),0))</f>
        <v/>
      </c>
      <c r="I175" s="14" t="str">
        <f>IF($A175="","",IFERROR((D175/B175),0))</f>
        <v/>
      </c>
      <c r="J175" s="14" t="str">
        <f>IF($A175="","",IFERROR((E175/B175),0))</f>
        <v/>
      </c>
      <c r="K175" s="14" t="str">
        <f>IF($A175="","",IF((F175=0),"",(F175/B175)))</f>
        <v/>
      </c>
      <c r="L175" s="14" t="str">
        <f>IF($A175="","",IF((E175=0),"",ROUND(((1-(E175/B175))/6),4)))</f>
        <v/>
      </c>
      <c r="M175" s="15" t="str">
        <f>IF($A175="","",IFERROR(ROUND(((G175*'Assumptions'!$B$3)/L175),0),""))</f>
        <v/>
      </c>
    </row>
    <row r="176" spans="1:13" x14ac:dyDescent="0.25">
      <c r="A176" s="11"/>
      <c r="B176" s="12"/>
      <c r="C176" s="12"/>
      <c r="D176" s="12"/>
      <c r="E176" s="12"/>
      <c r="F176" s="12"/>
      <c r="G176" s="13"/>
      <c r="H176" s="14" t="str">
        <f>IF($A176="","",IFERROR((C176/B176),0))</f>
        <v/>
      </c>
      <c r="I176" s="14" t="str">
        <f>IF($A176="","",IFERROR((D176/B176),0))</f>
        <v/>
      </c>
      <c r="J176" s="14" t="str">
        <f>IF($A176="","",IFERROR((E176/B176),0))</f>
        <v/>
      </c>
      <c r="K176" s="14" t="str">
        <f>IF($A176="","",IF((F176=0),"",(F176/B176)))</f>
        <v/>
      </c>
      <c r="L176" s="14" t="str">
        <f>IF($A176="","",IF((E176=0),"",ROUND(((1-(E176/B176))/6),4)))</f>
        <v/>
      </c>
      <c r="M176" s="15" t="str">
        <f>IF($A176="","",IFERROR(ROUND(((G176*'Assumptions'!$B$3)/L176),0),""))</f>
        <v/>
      </c>
    </row>
    <row r="177" spans="1:13" x14ac:dyDescent="0.25">
      <c r="A177" s="11"/>
      <c r="B177" s="12"/>
      <c r="C177" s="12"/>
      <c r="D177" s="12"/>
      <c r="E177" s="12"/>
      <c r="F177" s="12"/>
      <c r="G177" s="13"/>
      <c r="H177" s="14" t="str">
        <f>IF($A177="","",IFERROR((C177/B177),0))</f>
        <v/>
      </c>
      <c r="I177" s="14" t="str">
        <f>IF($A177="","",IFERROR((D177/B177),0))</f>
        <v/>
      </c>
      <c r="J177" s="14" t="str">
        <f>IF($A177="","",IFERROR((E177/B177),0))</f>
        <v/>
      </c>
      <c r="K177" s="14" t="str">
        <f>IF($A177="","",IF((F177=0),"",(F177/B177)))</f>
        <v/>
      </c>
      <c r="L177" s="14" t="str">
        <f>IF($A177="","",IF((E177=0),"",ROUND(((1-(E177/B177))/6),4)))</f>
        <v/>
      </c>
      <c r="M177" s="15" t="str">
        <f>IF($A177="","",IFERROR(ROUND(((G177*'Assumptions'!$B$3)/L177),0),""))</f>
        <v/>
      </c>
    </row>
    <row r="178" spans="1:13" x14ac:dyDescent="0.25">
      <c r="A178" s="11"/>
      <c r="B178" s="12"/>
      <c r="C178" s="12"/>
      <c r="D178" s="12"/>
      <c r="E178" s="12"/>
      <c r="F178" s="12"/>
      <c r="G178" s="13"/>
      <c r="H178" s="14" t="str">
        <f>IF($A178="","",IFERROR((C178/B178),0))</f>
        <v/>
      </c>
      <c r="I178" s="14" t="str">
        <f>IF($A178="","",IFERROR((D178/B178),0))</f>
        <v/>
      </c>
      <c r="J178" s="14" t="str">
        <f>IF($A178="","",IFERROR((E178/B178),0))</f>
        <v/>
      </c>
      <c r="K178" s="14" t="str">
        <f>IF($A178="","",IF((F178=0),"",(F178/B178)))</f>
        <v/>
      </c>
      <c r="L178" s="14" t="str">
        <f>IF($A178="","",IF((E178=0),"",ROUND(((1-(E178/B178))/6),4)))</f>
        <v/>
      </c>
      <c r="M178" s="15" t="str">
        <f>IF($A178="","",IFERROR(ROUND(((G178*'Assumptions'!$B$3)/L178),0),""))</f>
        <v/>
      </c>
    </row>
    <row r="179" spans="1:13" x14ac:dyDescent="0.25">
      <c r="A179" s="11"/>
      <c r="B179" s="12"/>
      <c r="C179" s="12"/>
      <c r="D179" s="12"/>
      <c r="E179" s="12"/>
      <c r="F179" s="12"/>
      <c r="G179" s="13"/>
      <c r="H179" s="14" t="str">
        <f>IF($A179="","",IFERROR((C179/B179),0))</f>
        <v/>
      </c>
      <c r="I179" s="14" t="str">
        <f>IF($A179="","",IFERROR((D179/B179),0))</f>
        <v/>
      </c>
      <c r="J179" s="14" t="str">
        <f>IF($A179="","",IFERROR((E179/B179),0))</f>
        <v/>
      </c>
      <c r="K179" s="14" t="str">
        <f>IF($A179="","",IF((F179=0),"",(F179/B179)))</f>
        <v/>
      </c>
      <c r="L179" s="14" t="str">
        <f>IF($A179="","",IF((E179=0),"",ROUND(((1-(E179/B179))/6),4)))</f>
        <v/>
      </c>
      <c r="M179" s="15" t="str">
        <f>IF($A179="","",IFERROR(ROUND(((G179*'Assumptions'!$B$3)/L179),0),""))</f>
        <v/>
      </c>
    </row>
    <row r="180" spans="1:13" x14ac:dyDescent="0.25">
      <c r="A180" s="11"/>
      <c r="B180" s="12"/>
      <c r="C180" s="12"/>
      <c r="D180" s="12"/>
      <c r="E180" s="12"/>
      <c r="F180" s="12"/>
      <c r="G180" s="13"/>
      <c r="H180" s="14" t="str">
        <f>IF($A180="","",IFERROR((C180/B180),0))</f>
        <v/>
      </c>
      <c r="I180" s="14" t="str">
        <f>IF($A180="","",IFERROR((D180/B180),0))</f>
        <v/>
      </c>
      <c r="J180" s="14" t="str">
        <f>IF($A180="","",IFERROR((E180/B180),0))</f>
        <v/>
      </c>
      <c r="K180" s="14" t="str">
        <f>IF($A180="","",IF((F180=0),"",(F180/B180)))</f>
        <v/>
      </c>
      <c r="L180" s="14" t="str">
        <f>IF($A180="","",IF((E180=0),"",ROUND(((1-(E180/B180))/6),4)))</f>
        <v/>
      </c>
      <c r="M180" s="15" t="str">
        <f>IF($A180="","",IFERROR(ROUND(((G180*'Assumptions'!$B$3)/L180),0),""))</f>
        <v/>
      </c>
    </row>
    <row r="181" spans="1:13" x14ac:dyDescent="0.25">
      <c r="A181" s="11"/>
      <c r="B181" s="12"/>
      <c r="C181" s="12"/>
      <c r="D181" s="12"/>
      <c r="E181" s="12"/>
      <c r="F181" s="12"/>
      <c r="G181" s="13"/>
      <c r="H181" s="14" t="str">
        <f>IF($A181="","",IFERROR((C181/B181),0))</f>
        <v/>
      </c>
      <c r="I181" s="14" t="str">
        <f>IF($A181="","",IFERROR((D181/B181),0))</f>
        <v/>
      </c>
      <c r="J181" s="14" t="str">
        <f>IF($A181="","",IFERROR((E181/B181),0))</f>
        <v/>
      </c>
      <c r="K181" s="14" t="str">
        <f>IF($A181="","",IF((F181=0),"",(F181/B181)))</f>
        <v/>
      </c>
      <c r="L181" s="14" t="str">
        <f>IF($A181="","",IF((E181=0),"",ROUND(((1-(E181/B181))/6),4)))</f>
        <v/>
      </c>
      <c r="M181" s="15" t="str">
        <f>IF($A181="","",IFERROR(ROUND(((G181*'Assumptions'!$B$3)/L181),0),""))</f>
        <v/>
      </c>
    </row>
    <row r="182" spans="1:13" x14ac:dyDescent="0.25">
      <c r="A182" s="11"/>
      <c r="B182" s="12"/>
      <c r="C182" s="12"/>
      <c r="D182" s="12"/>
      <c r="E182" s="12"/>
      <c r="F182" s="12"/>
      <c r="G182" s="13"/>
      <c r="H182" s="14" t="str">
        <f>IF($A182="","",IFERROR((C182/B182),0))</f>
        <v/>
      </c>
      <c r="I182" s="14" t="str">
        <f>IF($A182="","",IFERROR((D182/B182),0))</f>
        <v/>
      </c>
      <c r="J182" s="14" t="str">
        <f>IF($A182="","",IFERROR((E182/B182),0))</f>
        <v/>
      </c>
      <c r="K182" s="14" t="str">
        <f>IF($A182="","",IF((F182=0),"",(F182/B182)))</f>
        <v/>
      </c>
      <c r="L182" s="14" t="str">
        <f>IF($A182="","",IF((E182=0),"",ROUND(((1-(E182/B182))/6),4)))</f>
        <v/>
      </c>
      <c r="M182" s="15" t="str">
        <f>IF($A182="","",IFERROR(ROUND(((G182*'Assumptions'!$B$3)/L182),0),""))</f>
        <v/>
      </c>
    </row>
    <row r="183" spans="1:13" x14ac:dyDescent="0.25">
      <c r="A183" s="11"/>
      <c r="B183" s="12"/>
      <c r="C183" s="12"/>
      <c r="D183" s="12"/>
      <c r="E183" s="12"/>
      <c r="F183" s="12"/>
      <c r="G183" s="13"/>
      <c r="H183" s="14" t="str">
        <f>IF($A183="","",IFERROR((C183/B183),0))</f>
        <v/>
      </c>
      <c r="I183" s="14" t="str">
        <f>IF($A183="","",IFERROR((D183/B183),0))</f>
        <v/>
      </c>
      <c r="J183" s="14" t="str">
        <f>IF($A183="","",IFERROR((E183/B183),0))</f>
        <v/>
      </c>
      <c r="K183" s="14" t="str">
        <f>IF($A183="","",IF((F183=0),"",(F183/B183)))</f>
        <v/>
      </c>
      <c r="L183" s="14" t="str">
        <f>IF($A183="","",IF((E183=0),"",ROUND(((1-(E183/B183))/6),4)))</f>
        <v/>
      </c>
      <c r="M183" s="15" t="str">
        <f>IF($A183="","",IFERROR(ROUND(((G183*'Assumptions'!$B$3)/L183),0),""))</f>
        <v/>
      </c>
    </row>
    <row r="184" spans="1:13" x14ac:dyDescent="0.25">
      <c r="A184" s="11"/>
      <c r="B184" s="12"/>
      <c r="C184" s="12"/>
      <c r="D184" s="12"/>
      <c r="E184" s="12"/>
      <c r="F184" s="12"/>
      <c r="G184" s="13"/>
      <c r="H184" s="14" t="str">
        <f>IF($A184="","",IFERROR((C184/B184),0))</f>
        <v/>
      </c>
      <c r="I184" s="14" t="str">
        <f>IF($A184="","",IFERROR((D184/B184),0))</f>
        <v/>
      </c>
      <c r="J184" s="14" t="str">
        <f>IF($A184="","",IFERROR((E184/B184),0))</f>
        <v/>
      </c>
      <c r="K184" s="14" t="str">
        <f>IF($A184="","",IF((F184=0),"",(F184/B184)))</f>
        <v/>
      </c>
      <c r="L184" s="14" t="str">
        <f>IF($A184="","",IF((E184=0),"",ROUND(((1-(E184/B184))/6),4)))</f>
        <v/>
      </c>
      <c r="M184" s="15" t="str">
        <f>IF($A184="","",IFERROR(ROUND(((G184*'Assumptions'!$B$3)/L184),0),""))</f>
        <v/>
      </c>
    </row>
    <row r="185" spans="1:13" x14ac:dyDescent="0.25">
      <c r="A185" s="11"/>
      <c r="B185" s="12"/>
      <c r="C185" s="12"/>
      <c r="D185" s="12"/>
      <c r="E185" s="12"/>
      <c r="F185" s="12"/>
      <c r="G185" s="13"/>
      <c r="H185" s="14" t="str">
        <f>IF($A185="","",IFERROR((C185/B185),0))</f>
        <v/>
      </c>
      <c r="I185" s="14" t="str">
        <f>IF($A185="","",IFERROR((D185/B185),0))</f>
        <v/>
      </c>
      <c r="J185" s="14" t="str">
        <f>IF($A185="","",IFERROR((E185/B185),0))</f>
        <v/>
      </c>
      <c r="K185" s="14" t="str">
        <f>IF($A185="","",IF((F185=0),"",(F185/B185)))</f>
        <v/>
      </c>
      <c r="L185" s="14" t="str">
        <f>IF($A185="","",IF((E185=0),"",ROUND(((1-(E185/B185))/6),4)))</f>
        <v/>
      </c>
      <c r="M185" s="15" t="str">
        <f>IF($A185="","",IFERROR(ROUND(((G185*'Assumptions'!$B$3)/L185),0),""))</f>
        <v/>
      </c>
    </row>
    <row r="186" spans="1:13" x14ac:dyDescent="0.25">
      <c r="A186" s="11"/>
      <c r="B186" s="12"/>
      <c r="C186" s="12"/>
      <c r="D186" s="12"/>
      <c r="E186" s="12"/>
      <c r="F186" s="12"/>
      <c r="G186" s="13"/>
      <c r="H186" s="14" t="str">
        <f>IF($A186="","",IFERROR((C186/B186),0))</f>
        <v/>
      </c>
      <c r="I186" s="14" t="str">
        <f>IF($A186="","",IFERROR((D186/B186),0))</f>
        <v/>
      </c>
      <c r="J186" s="14" t="str">
        <f>IF($A186="","",IFERROR((E186/B186),0))</f>
        <v/>
      </c>
      <c r="K186" s="14" t="str">
        <f>IF($A186="","",IF((F186=0),"",(F186/B186)))</f>
        <v/>
      </c>
      <c r="L186" s="14" t="str">
        <f>IF($A186="","",IF((E186=0),"",ROUND(((1-(E186/B186))/6),4)))</f>
        <v/>
      </c>
      <c r="M186" s="15" t="str">
        <f>IF($A186="","",IFERROR(ROUND(((G186*'Assumptions'!$B$3)/L186),0),""))</f>
        <v/>
      </c>
    </row>
    <row r="187" spans="1:13" x14ac:dyDescent="0.25">
      <c r="A187" s="11"/>
      <c r="B187" s="12"/>
      <c r="C187" s="12"/>
      <c r="D187" s="12"/>
      <c r="E187" s="12"/>
      <c r="F187" s="12"/>
      <c r="G187" s="13"/>
      <c r="H187" s="14" t="str">
        <f>IF($A187="","",IFERROR((C187/B187),0))</f>
        <v/>
      </c>
      <c r="I187" s="14" t="str">
        <f>IF($A187="","",IFERROR((D187/B187),0))</f>
        <v/>
      </c>
      <c r="J187" s="14" t="str">
        <f>IF($A187="","",IFERROR((E187/B187),0))</f>
        <v/>
      </c>
      <c r="K187" s="14" t="str">
        <f>IF($A187="","",IF((F187=0),"",(F187/B187)))</f>
        <v/>
      </c>
      <c r="L187" s="14" t="str">
        <f>IF($A187="","",IF((E187=0),"",ROUND(((1-(E187/B187))/6),4)))</f>
        <v/>
      </c>
      <c r="M187" s="15" t="str">
        <f>IF($A187="","",IFERROR(ROUND(((G187*'Assumptions'!$B$3)/L187),0),""))</f>
        <v/>
      </c>
    </row>
    <row r="188" spans="1:13" x14ac:dyDescent="0.25">
      <c r="A188" s="11"/>
      <c r="B188" s="12"/>
      <c r="C188" s="12"/>
      <c r="D188" s="12"/>
      <c r="E188" s="12"/>
      <c r="F188" s="12"/>
      <c r="G188" s="13"/>
      <c r="H188" s="14" t="str">
        <f>IF($A188="","",IFERROR((C188/B188),0))</f>
        <v/>
      </c>
      <c r="I188" s="14" t="str">
        <f>IF($A188="","",IFERROR((D188/B188),0))</f>
        <v/>
      </c>
      <c r="J188" s="14" t="str">
        <f>IF($A188="","",IFERROR((E188/B188),0))</f>
        <v/>
      </c>
      <c r="K188" s="14" t="str">
        <f>IF($A188="","",IF((F188=0),"",(F188/B188)))</f>
        <v/>
      </c>
      <c r="L188" s="14" t="str">
        <f>IF($A188="","",IF((E188=0),"",ROUND(((1-(E188/B188))/6),4)))</f>
        <v/>
      </c>
      <c r="M188" s="15" t="str">
        <f>IF($A188="","",IFERROR(ROUND(((G188*'Assumptions'!$B$3)/L188),0),""))</f>
        <v/>
      </c>
    </row>
    <row r="189" spans="1:13" x14ac:dyDescent="0.25">
      <c r="A189" s="11"/>
      <c r="B189" s="12"/>
      <c r="C189" s="12"/>
      <c r="D189" s="12"/>
      <c r="E189" s="12"/>
      <c r="F189" s="12"/>
      <c r="G189" s="13"/>
      <c r="H189" s="14" t="str">
        <f>IF($A189="","",IFERROR((C189/B189),0))</f>
        <v/>
      </c>
      <c r="I189" s="14" t="str">
        <f>IF($A189="","",IFERROR((D189/B189),0))</f>
        <v/>
      </c>
      <c r="J189" s="14" t="str">
        <f>IF($A189="","",IFERROR((E189/B189),0))</f>
        <v/>
      </c>
      <c r="K189" s="14" t="str">
        <f>IF($A189="","",IF((F189=0),"",(F189/B189)))</f>
        <v/>
      </c>
      <c r="L189" s="14" t="str">
        <f>IF($A189="","",IF((E189=0),"",ROUND(((1-(E189/B189))/6),4)))</f>
        <v/>
      </c>
      <c r="M189" s="15" t="str">
        <f>IF($A189="","",IFERROR(ROUND(((G189*'Assumptions'!$B$3)/L189),0),""))</f>
        <v/>
      </c>
    </row>
    <row r="190" spans="1:13" x14ac:dyDescent="0.25">
      <c r="A190" s="11"/>
      <c r="B190" s="12"/>
      <c r="C190" s="12"/>
      <c r="D190" s="12"/>
      <c r="E190" s="12"/>
      <c r="F190" s="12"/>
      <c r="G190" s="13"/>
      <c r="H190" s="14" t="str">
        <f>IF($A190="","",IFERROR((C190/B190),0))</f>
        <v/>
      </c>
      <c r="I190" s="14" t="str">
        <f>IF($A190="","",IFERROR((D190/B190),0))</f>
        <v/>
      </c>
      <c r="J190" s="14" t="str">
        <f>IF($A190="","",IFERROR((E190/B190),0))</f>
        <v/>
      </c>
      <c r="K190" s="14" t="str">
        <f>IF($A190="","",IF((F190=0),"",(F190/B190)))</f>
        <v/>
      </c>
      <c r="L190" s="14" t="str">
        <f>IF($A190="","",IF((E190=0),"",ROUND(((1-(E190/B190))/6),4)))</f>
        <v/>
      </c>
      <c r="M190" s="15" t="str">
        <f>IF($A190="","",IFERROR(ROUND(((G190*'Assumptions'!$B$3)/L190),0),""))</f>
        <v/>
      </c>
    </row>
    <row r="191" spans="1:13" x14ac:dyDescent="0.25">
      <c r="A191" s="11"/>
      <c r="B191" s="12"/>
      <c r="C191" s="12"/>
      <c r="D191" s="12"/>
      <c r="E191" s="12"/>
      <c r="F191" s="12"/>
      <c r="G191" s="13"/>
      <c r="H191" s="14" t="str">
        <f>IF($A191="","",IFERROR((C191/B191),0))</f>
        <v/>
      </c>
      <c r="I191" s="14" t="str">
        <f>IF($A191="","",IFERROR((D191/B191),0))</f>
        <v/>
      </c>
      <c r="J191" s="14" t="str">
        <f>IF($A191="","",IFERROR((E191/B191),0))</f>
        <v/>
      </c>
      <c r="K191" s="14" t="str">
        <f>IF($A191="","",IF((F191=0),"",(F191/B191)))</f>
        <v/>
      </c>
      <c r="L191" s="14" t="str">
        <f>IF($A191="","",IF((E191=0),"",ROUND(((1-(E191/B191))/6),4)))</f>
        <v/>
      </c>
      <c r="M191" s="15" t="str">
        <f>IF($A191="","",IFERROR(ROUND(((G191*'Assumptions'!$B$3)/L191),0),""))</f>
        <v/>
      </c>
    </row>
    <row r="192" spans="1:13" x14ac:dyDescent="0.25">
      <c r="A192" s="11"/>
      <c r="B192" s="12"/>
      <c r="C192" s="12"/>
      <c r="D192" s="12"/>
      <c r="E192" s="12"/>
      <c r="F192" s="12"/>
      <c r="G192" s="13"/>
      <c r="H192" s="14" t="str">
        <f>IF($A192="","",IFERROR((C192/B192),0))</f>
        <v/>
      </c>
      <c r="I192" s="14" t="str">
        <f>IF($A192="","",IFERROR((D192/B192),0))</f>
        <v/>
      </c>
      <c r="J192" s="14" t="str">
        <f>IF($A192="","",IFERROR((E192/B192),0))</f>
        <v/>
      </c>
      <c r="K192" s="14" t="str">
        <f>IF($A192="","",IF((F192=0),"",(F192/B192)))</f>
        <v/>
      </c>
      <c r="L192" s="14" t="str">
        <f>IF($A192="","",IF((E192=0),"",ROUND(((1-(E192/B192))/6),4)))</f>
        <v/>
      </c>
      <c r="M192" s="15" t="str">
        <f>IF($A192="","",IFERROR(ROUND(((G192*'Assumptions'!$B$3)/L192),0),""))</f>
        <v/>
      </c>
    </row>
    <row r="193" spans="1:13" x14ac:dyDescent="0.25">
      <c r="A193" s="11"/>
      <c r="B193" s="12"/>
      <c r="C193" s="12"/>
      <c r="D193" s="12"/>
      <c r="E193" s="12"/>
      <c r="F193" s="12"/>
      <c r="G193" s="13"/>
      <c r="H193" s="14" t="str">
        <f>IF($A193="","",IFERROR((C193/B193),0))</f>
        <v/>
      </c>
      <c r="I193" s="14" t="str">
        <f>IF($A193="","",IFERROR((D193/B193),0))</f>
        <v/>
      </c>
      <c r="J193" s="14" t="str">
        <f>IF($A193="","",IFERROR((E193/B193),0))</f>
        <v/>
      </c>
      <c r="K193" s="14" t="str">
        <f>IF($A193="","",IF((F193=0),"",(F193/B193)))</f>
        <v/>
      </c>
      <c r="L193" s="14" t="str">
        <f>IF($A193="","",IF((E193=0),"",ROUND(((1-(E193/B193))/6),4)))</f>
        <v/>
      </c>
      <c r="M193" s="15" t="str">
        <f>IF($A193="","",IFERROR(ROUND(((G193*'Assumptions'!$B$3)/L193),0),""))</f>
        <v/>
      </c>
    </row>
    <row r="194" spans="1:13" x14ac:dyDescent="0.25">
      <c r="A194" s="11"/>
      <c r="B194" s="12"/>
      <c r="C194" s="12"/>
      <c r="D194" s="12"/>
      <c r="E194" s="12"/>
      <c r="F194" s="12"/>
      <c r="G194" s="13"/>
      <c r="H194" s="14" t="str">
        <f>IF($A194="","",IFERROR((C194/B194),0))</f>
        <v/>
      </c>
      <c r="I194" s="14" t="str">
        <f>IF($A194="","",IFERROR((D194/B194),0))</f>
        <v/>
      </c>
      <c r="J194" s="14" t="str">
        <f>IF($A194="","",IFERROR((E194/B194),0))</f>
        <v/>
      </c>
      <c r="K194" s="14" t="str">
        <f>IF($A194="","",IF((F194=0),"",(F194/B194)))</f>
        <v/>
      </c>
      <c r="L194" s="14" t="str">
        <f>IF($A194="","",IF((E194=0),"",ROUND(((1-(E194/B194))/6),4)))</f>
        <v/>
      </c>
      <c r="M194" s="15" t="str">
        <f>IF($A194="","",IFERROR(ROUND(((G194*'Assumptions'!$B$3)/L194),0),""))</f>
        <v/>
      </c>
    </row>
    <row r="195" spans="1:13" x14ac:dyDescent="0.25">
      <c r="A195" s="11"/>
      <c r="B195" s="12"/>
      <c r="C195" s="12"/>
      <c r="D195" s="12"/>
      <c r="E195" s="12"/>
      <c r="F195" s="12"/>
      <c r="G195" s="13"/>
      <c r="H195" s="14" t="str">
        <f>IF($A195="","",IFERROR((C195/B195),0))</f>
        <v/>
      </c>
      <c r="I195" s="14" t="str">
        <f>IF($A195="","",IFERROR((D195/B195),0))</f>
        <v/>
      </c>
      <c r="J195" s="14" t="str">
        <f>IF($A195="","",IFERROR((E195/B195),0))</f>
        <v/>
      </c>
      <c r="K195" s="14" t="str">
        <f>IF($A195="","",IF((F195=0),"",(F195/B195)))</f>
        <v/>
      </c>
      <c r="L195" s="14" t="str">
        <f>IF($A195="","",IF((E195=0),"",ROUND(((1-(E195/B195))/6),4)))</f>
        <v/>
      </c>
      <c r="M195" s="15" t="str">
        <f>IF($A195="","",IFERROR(ROUND(((G195*'Assumptions'!$B$3)/L195),0),""))</f>
        <v/>
      </c>
    </row>
    <row r="196" spans="1:13" x14ac:dyDescent="0.25">
      <c r="A196" s="11"/>
      <c r="B196" s="12"/>
      <c r="C196" s="12"/>
      <c r="D196" s="12"/>
      <c r="E196" s="12"/>
      <c r="F196" s="12"/>
      <c r="G196" s="13"/>
      <c r="H196" s="14" t="str">
        <f>IF($A196="","",IFERROR((C196/B196),0))</f>
        <v/>
      </c>
      <c r="I196" s="14" t="str">
        <f>IF($A196="","",IFERROR((D196/B196),0))</f>
        <v/>
      </c>
      <c r="J196" s="14" t="str">
        <f>IF($A196="","",IFERROR((E196/B196),0))</f>
        <v/>
      </c>
      <c r="K196" s="14" t="str">
        <f>IF($A196="","",IF((F196=0),"",(F196/B196)))</f>
        <v/>
      </c>
      <c r="L196" s="14" t="str">
        <f>IF($A196="","",IF((E196=0),"",ROUND(((1-(E196/B196))/6),4)))</f>
        <v/>
      </c>
      <c r="M196" s="15" t="str">
        <f>IF($A196="","",IFERROR(ROUND(((G196*'Assumptions'!$B$3)/L196),0),""))</f>
        <v/>
      </c>
    </row>
    <row r="197" spans="1:13" x14ac:dyDescent="0.25">
      <c r="A197" s="11"/>
      <c r="B197" s="12"/>
      <c r="C197" s="12"/>
      <c r="D197" s="12"/>
      <c r="E197" s="12"/>
      <c r="F197" s="12"/>
      <c r="G197" s="13"/>
      <c r="H197" s="14" t="str">
        <f>IF($A197="","",IFERROR((C197/B197),0))</f>
        <v/>
      </c>
      <c r="I197" s="14" t="str">
        <f>IF($A197="","",IFERROR((D197/B197),0))</f>
        <v/>
      </c>
      <c r="J197" s="14" t="str">
        <f>IF($A197="","",IFERROR((E197/B197),0))</f>
        <v/>
      </c>
      <c r="K197" s="14" t="str">
        <f>IF($A197="","",IF((F197=0),"",(F197/B197)))</f>
        <v/>
      </c>
      <c r="L197" s="14" t="str">
        <f>IF($A197="","",IF((E197=0),"",ROUND(((1-(E197/B197))/6),4)))</f>
        <v/>
      </c>
      <c r="M197" s="15" t="str">
        <f>IF($A197="","",IFERROR(ROUND(((G197*'Assumptions'!$B$3)/L197),0),""))</f>
        <v/>
      </c>
    </row>
    <row r="198" spans="1:13" x14ac:dyDescent="0.25">
      <c r="A198" s="11"/>
      <c r="B198" s="12"/>
      <c r="C198" s="12"/>
      <c r="D198" s="12"/>
      <c r="E198" s="12"/>
      <c r="F198" s="12"/>
      <c r="G198" s="13"/>
      <c r="H198" s="14" t="str">
        <f>IF($A198="","",IFERROR((C198/B198),0))</f>
        <v/>
      </c>
      <c r="I198" s="14" t="str">
        <f>IF($A198="","",IFERROR((D198/B198),0))</f>
        <v/>
      </c>
      <c r="J198" s="14" t="str">
        <f>IF($A198="","",IFERROR((E198/B198),0))</f>
        <v/>
      </c>
      <c r="K198" s="14" t="str">
        <f>IF($A198="","",IF((F198=0),"",(F198/B198)))</f>
        <v/>
      </c>
      <c r="L198" s="14" t="str">
        <f>IF($A198="","",IF((E198=0),"",ROUND(((1-(E198/B198))/6),4)))</f>
        <v/>
      </c>
      <c r="M198" s="15" t="str">
        <f>IF($A198="","",IFERROR(ROUND(((G198*'Assumptions'!$B$3)/L198),0),""))</f>
        <v/>
      </c>
    </row>
    <row r="199" spans="1:13" x14ac:dyDescent="0.25">
      <c r="A199" s="11"/>
      <c r="B199" s="12"/>
      <c r="C199" s="12"/>
      <c r="D199" s="12"/>
      <c r="E199" s="12"/>
      <c r="F199" s="12"/>
      <c r="G199" s="13"/>
      <c r="H199" s="14" t="str">
        <f>IF($A199="","",IFERROR((C199/B199),0))</f>
        <v/>
      </c>
      <c r="I199" s="14" t="str">
        <f>IF($A199="","",IFERROR((D199/B199),0))</f>
        <v/>
      </c>
      <c r="J199" s="14" t="str">
        <f>IF($A199="","",IFERROR((E199/B199),0))</f>
        <v/>
      </c>
      <c r="K199" s="14" t="str">
        <f>IF($A199="","",IF((F199=0),"",(F199/B199)))</f>
        <v/>
      </c>
      <c r="L199" s="14" t="str">
        <f>IF($A199="","",IF((E199=0),"",ROUND(((1-(E199/B199))/6),4)))</f>
        <v/>
      </c>
      <c r="M199" s="15" t="str">
        <f>IF($A199="","",IFERROR(ROUND(((G199*'Assumptions'!$B$3)/L199),0),""))</f>
        <v/>
      </c>
    </row>
    <row r="200" spans="1:13" x14ac:dyDescent="0.25">
      <c r="A200" s="11"/>
      <c r="B200" s="12"/>
      <c r="C200" s="12"/>
      <c r="D200" s="12"/>
      <c r="E200" s="12"/>
      <c r="F200" s="12"/>
      <c r="G200" s="13"/>
      <c r="H200" s="14" t="str">
        <f>IF($A200="","",IFERROR((C200/B200),0))</f>
        <v/>
      </c>
      <c r="I200" s="14" t="str">
        <f>IF($A200="","",IFERROR((D200/B200),0))</f>
        <v/>
      </c>
      <c r="J200" s="14" t="str">
        <f>IF($A200="","",IFERROR((E200/B200),0))</f>
        <v/>
      </c>
      <c r="K200" s="14" t="str">
        <f>IF($A200="","",IF((F200=0),"",(F200/B200)))</f>
        <v/>
      </c>
      <c r="L200" s="14" t="str">
        <f>IF($A200="","",IF((E200=0),"",ROUND(((1-(E200/B200))/6),4)))</f>
        <v/>
      </c>
      <c r="M200" s="15" t="str">
        <f>IF($A200="","",IFERROR(ROUND(((G200*'Assumptions'!$B$3)/L200),0),""))</f>
        <v/>
      </c>
    </row>
    <row r="201" spans="1:13" x14ac:dyDescent="0.25">
      <c r="A201" s="11"/>
      <c r="B201" s="12"/>
      <c r="C201" s="12"/>
      <c r="D201" s="12"/>
      <c r="E201" s="12"/>
      <c r="F201" s="12"/>
      <c r="G201" s="13"/>
      <c r="H201" s="14" t="str">
        <f>IF($A201="","",IFERROR((C201/B201),0))</f>
        <v/>
      </c>
      <c r="I201" s="14" t="str">
        <f>IF($A201="","",IFERROR((D201/B201),0))</f>
        <v/>
      </c>
      <c r="J201" s="14" t="str">
        <f>IF($A201="","",IFERROR((E201/B201),0))</f>
        <v/>
      </c>
      <c r="K201" s="14" t="str">
        <f>IF($A201="","",IF((F201=0),"",(F201/B201)))</f>
        <v/>
      </c>
      <c r="L201" s="14" t="str">
        <f>IF($A201="","",IF((E201=0),"",ROUND(((1-(E201/B201))/6),4)))</f>
        <v/>
      </c>
      <c r="M201" s="15" t="str">
        <f>IF($A201="","",IFERROR(ROUND(((G201*'Assumptions'!$B$3)/L201),0),""))</f>
        <v/>
      </c>
    </row>
  </sheetData>
  <autoFilter ref="A1:M1"/>
  <conditionalFormatting sqref="L2:L201">
    <cfRule type="expression" dxfId="0" priority="1">
      <formula>AND(L2&lt;&gt;"",L2&gt;0.05)</formula>
    </cfRule>
  </conditionalFormatting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26</v>
      </c>
      <c r="B1" s="16" t="s">
        <v>27</v>
      </c>
      <c r="C1" s="16" t="s">
        <v>28</v>
      </c>
    </row>
    <row r="2" spans="1:3" x14ac:dyDescent="0.25">
      <c r="A2" s="17" t="s">
        <v>29</v>
      </c>
      <c r="B2" s="18"/>
      <c r="C2" s="18"/>
    </row>
    <row r="3" spans="1:3" x14ac:dyDescent="0.25">
      <c r="A3" t="s">
        <v>30</v>
      </c>
      <c r="B3" s="19">
        <v>0.8</v>
      </c>
      <c r="C3" s="20" t="s">
        <v>31</v>
      </c>
    </row>
    <row r="4" spans="1:3" x14ac:dyDescent="0.25">
      <c r="A4" s="17" t="s">
        <v>32</v>
      </c>
      <c r="B4" s="18"/>
      <c r="C4" s="18"/>
    </row>
    <row r="5" spans="1:2" x14ac:dyDescent="0.25">
      <c r="A5" t="s">
        <v>33</v>
      </c>
      <c r="B5" s="21">
        <f>SUM('Cohorts'!$B$2:$B$201)</f>
        <v>745</v>
      </c>
    </row>
    <row r="6" spans="1:2" x14ac:dyDescent="0.25">
      <c r="A6" t="s">
        <v>34</v>
      </c>
      <c r="B6" s="22">
        <f>IFERROR((SUM('Cohorts'!$D$2:$D$201)/SUM('Cohorts'!$B$2:$B$201)),0)</f>
        <v>0.8697986577181208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Cohorts</vt:lpstr>
      <vt:lpstr>Assumptions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