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Weeks" state="visible" r:id="rId5"/>
    <sheet sheetId="3" name="Inputs" state="visible" r:id="rId6"/>
  </sheets>
  <calcPr calcId="171027" fullCalcOnLoad="1"/>
</workbook>
</file>

<file path=xl/sharedStrings.xml><?xml version="1.0" encoding="utf-8"?>
<sst xmlns="http://schemas.openxmlformats.org/spreadsheetml/2006/main" count="37" uniqueCount="37">
  <si>
    <t>13-Week Cash Flow Forecast</t>
  </si>
  <si>
    <t>A free 13-week cash flow spreadsheet: project weekly inflows, outflows, and ending balance with scenario columns in Google Sheets and Excel.</t>
  </si>
  <si>
    <t>Quick start</t>
  </si>
  <si>
    <t>Open the Weeks tab and replace the sample rows with your own — one row per entry. Formulas fill in automatically for new rows.</t>
  </si>
  <si>
    <t>Forecast receipts from the AR aging and expected sales, and outflows from payroll, rent, AP and debt schedules; roll it forward weekly.</t>
  </si>
  <si>
    <t>Ending cash is opening cash plus net flow to date; the downside column cuts receipts by the haircut to show the risk.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</si>
  <si>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</si>
  <si>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</si>
  <si>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</si>
  <si>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</si>
  <si>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</si>
  <si>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</si>
  <si>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</si>
  <si>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Week starting</t>
  </si>
  <si>
    <t>Customer receipts</t>
  </si>
  <si>
    <t>Other inflows</t>
  </si>
  <si>
    <t>Payroll</t>
  </si>
  <si>
    <t>Rent and fixed</t>
  </si>
  <si>
    <t>Vendors</t>
  </si>
  <si>
    <t>Debt and tax</t>
  </si>
  <si>
    <t>Net cash flow</t>
  </si>
  <si>
    <t>Ending cash</t>
  </si>
  <si>
    <t>Ending cash (downside)</t>
  </si>
  <si>
    <t>Item</t>
  </si>
  <si>
    <t>Value</t>
  </si>
  <si>
    <t>Notes</t>
  </si>
  <si>
    <t>Inputs</t>
  </si>
  <si>
    <t>Opening cash</t>
  </si>
  <si>
    <t>Bank balance at the start of week 1.</t>
  </si>
  <si>
    <t>Downside: receipts haircut</t>
  </si>
  <si>
    <t>What-if: customers pay 15% less than forecast.</t>
  </si>
  <si>
    <t>Minimum cash buffer</t>
  </si>
  <si>
    <t>Results</t>
  </si>
  <si>
    <t>13-week net cash flow</t>
  </si>
  <si>
    <t>Lowest ending cash</t>
  </si>
  <si>
    <t>Lowest ending cash (downside)</t>
  </si>
  <si>
    <t>Weeks below buffer (downside)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</si>
</sst>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6" fontId="0" fillId="2" borderId="1" xfId="0" applyNumberFormat="1" applyFill="1" applyBorder="1"/>
    <xf numFmtId="165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6" customWidth="1"/>
    <col min="4" max="4" width="14" customWidth="1"/>
    <col min="5" max="5" width="17" customWidth="1"/>
    <col min="6" max="6" width="14" customWidth="1"/>
    <col min="7" max="7" width="15" customWidth="1"/>
    <col min="8" max="8" width="16" customWidth="1"/>
    <col min="9" max="9" width="14" customWidth="1"/>
    <col min="10" max="10" width="25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46308</v>
      </c>
      <c r="B2" s="12">
        <v>62000</v>
      </c>
      <c r="C2" s="12">
        <v>0</v>
      </c>
      <c r="D2" s="12">
        <v>48000</v>
      </c>
      <c r="E2" s="12">
        <v>12000</v>
      </c>
      <c r="F2" s="12">
        <v>18000</v>
      </c>
      <c r="G2" s="12">
        <v>0</v>
      </c>
      <c r="H2" s="13">
        <f>IF($A2="","",(((((B2+C2)-D2)-E2)-F2)-G2))</f>
        <v>-16000</v>
      </c>
      <c r="I2" s="13">
        <f>IF($A2="","",('Inputs'!$B$3+SUMIFS('Weeks'!$H$2:$H$201,'Weeks'!$A$2:$A$201,("&lt;="&amp;A2))))</f>
        <v>129000</v>
      </c>
      <c r="J2" s="13">
        <f>IF($A2="","",(((((('Inputs'!$B$3+(SUMIFS('Weeks'!$B$2:$B$201,'Weeks'!$A$2:$A$201,("&lt;="&amp;A2))*(1-'Inputs'!$B$4)))+SUMIFS('Weeks'!$C$2:$C$201,'Weeks'!$A$2:$A$201,("&lt;="&amp;A2)))-SUMIFS('Weeks'!$D$2:$D$201,'Weeks'!$A$2:$A$201,("&lt;="&amp;A2)))-SUMIFS('Weeks'!$E$2:$E$201,'Weeks'!$A$2:$A$201,("&lt;="&amp;A2)))-SUMIFS('Weeks'!$F$2:$F$201,'Weeks'!$A$2:$A$201,("&lt;="&amp;A2)))-SUMIFS('Weeks'!$G$2:$G$201,'Weeks'!$A$2:$A$201,("&lt;="&amp;A2))))</f>
        <v>119700</v>
      </c>
    </row>
    <row r="3" spans="1:10" x14ac:dyDescent="0.25">
      <c r="A3" s="11">
        <v>46315</v>
      </c>
      <c r="B3" s="12">
        <v>55000</v>
      </c>
      <c r="C3" s="12">
        <v>0</v>
      </c>
      <c r="D3" s="12">
        <v>0</v>
      </c>
      <c r="E3" s="12">
        <v>0</v>
      </c>
      <c r="F3" s="12">
        <v>22000</v>
      </c>
      <c r="G3" s="12">
        <v>0</v>
      </c>
      <c r="H3" s="13">
        <f>IF($A3="","",(((((B3+C3)-D3)-E3)-F3)-G3))</f>
        <v>33000</v>
      </c>
      <c r="I3" s="13">
        <f>IF($A3="","",('Inputs'!$B$3+SUMIFS('Weeks'!$H$2:$H$201,'Weeks'!$A$2:$A$201,("&lt;="&amp;A3))))</f>
        <v>162000</v>
      </c>
      <c r="J3" s="13">
        <f>IF($A3="","",(((((('Inputs'!$B$3+(SUMIFS('Weeks'!$B$2:$B$201,'Weeks'!$A$2:$A$201,("&lt;="&amp;A3))*(1-'Inputs'!$B$4)))+SUMIFS('Weeks'!$C$2:$C$201,'Weeks'!$A$2:$A$201,("&lt;="&amp;A3)))-SUMIFS('Weeks'!$D$2:$D$201,'Weeks'!$A$2:$A$201,("&lt;="&amp;A3)))-SUMIFS('Weeks'!$E$2:$E$201,'Weeks'!$A$2:$A$201,("&lt;="&amp;A3)))-SUMIFS('Weeks'!$F$2:$F$201,'Weeks'!$A$2:$A$201,("&lt;="&amp;A3)))-SUMIFS('Weeks'!$G$2:$G$201,'Weeks'!$A$2:$A$201,("&lt;="&amp;A3))))</f>
        <v>144450</v>
      </c>
    </row>
    <row r="4" spans="1:10" x14ac:dyDescent="0.25">
      <c r="A4" s="11">
        <v>46322</v>
      </c>
      <c r="B4" s="12">
        <v>70000</v>
      </c>
      <c r="C4" s="12">
        <v>0</v>
      </c>
      <c r="D4" s="12">
        <v>48000</v>
      </c>
      <c r="E4" s="12">
        <v>0</v>
      </c>
      <c r="F4" s="12">
        <v>15000</v>
      </c>
      <c r="G4" s="12">
        <v>9000</v>
      </c>
      <c r="H4" s="13">
        <f>IF($A4="","",(((((B4+C4)-D4)-E4)-F4)-G4))</f>
        <v>-2000</v>
      </c>
      <c r="I4" s="13">
        <f>IF($A4="","",('Inputs'!$B$3+SUMIFS('Weeks'!$H$2:$H$201,'Weeks'!$A$2:$A$201,("&lt;="&amp;A4))))</f>
        <v>160000</v>
      </c>
      <c r="J4" s="13">
        <f>IF($A4="","",(((((('Inputs'!$B$3+(SUMIFS('Weeks'!$B$2:$B$201,'Weeks'!$A$2:$A$201,("&lt;="&amp;A4))*(1-'Inputs'!$B$4)))+SUMIFS('Weeks'!$C$2:$C$201,'Weeks'!$A$2:$A$201,("&lt;="&amp;A4)))-SUMIFS('Weeks'!$D$2:$D$201,'Weeks'!$A$2:$A$201,("&lt;="&amp;A4)))-SUMIFS('Weeks'!$E$2:$E$201,'Weeks'!$A$2:$A$201,("&lt;="&amp;A4)))-SUMIFS('Weeks'!$F$2:$F$201,'Weeks'!$A$2:$A$201,("&lt;="&amp;A4)))-SUMIFS('Weeks'!$G$2:$G$201,'Weeks'!$A$2:$A$201,("&lt;="&amp;A4))))</f>
        <v>131950</v>
      </c>
    </row>
    <row r="5" spans="1:10" x14ac:dyDescent="0.25">
      <c r="A5" s="11">
        <v>46329</v>
      </c>
      <c r="B5" s="12">
        <v>48000</v>
      </c>
      <c r="C5" s="12">
        <v>5000</v>
      </c>
      <c r="D5" s="12">
        <v>0</v>
      </c>
      <c r="E5" s="12">
        <v>0</v>
      </c>
      <c r="F5" s="12">
        <v>20000</v>
      </c>
      <c r="G5" s="12">
        <v>0</v>
      </c>
      <c r="H5" s="13">
        <f>IF($A5="","",(((((B5+C5)-D5)-E5)-F5)-G5))</f>
        <v>33000</v>
      </c>
      <c r="I5" s="13">
        <f>IF($A5="","",('Inputs'!$B$3+SUMIFS('Weeks'!$H$2:$H$201,'Weeks'!$A$2:$A$201,("&lt;="&amp;A5))))</f>
        <v>193000</v>
      </c>
      <c r="J5" s="13">
        <f>IF($A5="","",(((((('Inputs'!$B$3+(SUMIFS('Weeks'!$B$2:$B$201,'Weeks'!$A$2:$A$201,("&lt;="&amp;A5))*(1-'Inputs'!$B$4)))+SUMIFS('Weeks'!$C$2:$C$201,'Weeks'!$A$2:$A$201,("&lt;="&amp;A5)))-SUMIFS('Weeks'!$D$2:$D$201,'Weeks'!$A$2:$A$201,("&lt;="&amp;A5)))-SUMIFS('Weeks'!$E$2:$E$201,'Weeks'!$A$2:$A$201,("&lt;="&amp;A5)))-SUMIFS('Weeks'!$F$2:$F$201,'Weeks'!$A$2:$A$201,("&lt;="&amp;A5)))-SUMIFS('Weeks'!$G$2:$G$201,'Weeks'!$A$2:$A$201,("&lt;="&amp;A5))))</f>
        <v>157750</v>
      </c>
    </row>
    <row r="6" spans="1:10" x14ac:dyDescent="0.25">
      <c r="A6" s="11">
        <v>46336</v>
      </c>
      <c r="B6" s="12">
        <v>66000</v>
      </c>
      <c r="C6" s="12">
        <v>0</v>
      </c>
      <c r="D6" s="12">
        <v>48000</v>
      </c>
      <c r="E6" s="12">
        <v>12000</v>
      </c>
      <c r="F6" s="12">
        <v>16000</v>
      </c>
      <c r="G6" s="12">
        <v>0</v>
      </c>
      <c r="H6" s="13">
        <f>IF($A6="","",(((((B6+C6)-D6)-E6)-F6)-G6))</f>
        <v>-10000</v>
      </c>
      <c r="I6" s="13">
        <f>IF($A6="","",('Inputs'!$B$3+SUMIFS('Weeks'!$H$2:$H$201,'Weeks'!$A$2:$A$201,("&lt;="&amp;A6))))</f>
        <v>183000</v>
      </c>
      <c r="J6" s="13">
        <f>IF($A6="","",(((((('Inputs'!$B$3+(SUMIFS('Weeks'!$B$2:$B$201,'Weeks'!$A$2:$A$201,("&lt;="&amp;A6))*(1-'Inputs'!$B$4)))+SUMIFS('Weeks'!$C$2:$C$201,'Weeks'!$A$2:$A$201,("&lt;="&amp;A6)))-SUMIFS('Weeks'!$D$2:$D$201,'Weeks'!$A$2:$A$201,("&lt;="&amp;A6)))-SUMIFS('Weeks'!$E$2:$E$201,'Weeks'!$A$2:$A$201,("&lt;="&amp;A6)))-SUMIFS('Weeks'!$F$2:$F$201,'Weeks'!$A$2:$A$201,("&lt;="&amp;A6)))-SUMIFS('Weeks'!$G$2:$G$201,'Weeks'!$A$2:$A$201,("&lt;="&amp;A6))))</f>
        <v>137850</v>
      </c>
    </row>
    <row r="7" spans="1:10" x14ac:dyDescent="0.25">
      <c r="A7" s="11">
        <v>46343</v>
      </c>
      <c r="B7" s="12">
        <v>52000</v>
      </c>
      <c r="C7" s="12">
        <v>0</v>
      </c>
      <c r="D7" s="12">
        <v>0</v>
      </c>
      <c r="E7" s="12">
        <v>0</v>
      </c>
      <c r="F7" s="12">
        <v>24000</v>
      </c>
      <c r="G7" s="12">
        <v>0</v>
      </c>
      <c r="H7" s="13">
        <f>IF($A7="","",(((((B7+C7)-D7)-E7)-F7)-G7))</f>
        <v>28000</v>
      </c>
      <c r="I7" s="13">
        <f>IF($A7="","",('Inputs'!$B$3+SUMIFS('Weeks'!$H$2:$H$201,'Weeks'!$A$2:$A$201,("&lt;="&amp;A7))))</f>
        <v>211000</v>
      </c>
      <c r="J7" s="13">
        <f>IF($A7="","",(((((('Inputs'!$B$3+(SUMIFS('Weeks'!$B$2:$B$201,'Weeks'!$A$2:$A$201,("&lt;="&amp;A7))*(1-'Inputs'!$B$4)))+SUMIFS('Weeks'!$C$2:$C$201,'Weeks'!$A$2:$A$201,("&lt;="&amp;A7)))-SUMIFS('Weeks'!$D$2:$D$201,'Weeks'!$A$2:$A$201,("&lt;="&amp;A7)))-SUMIFS('Weeks'!$E$2:$E$201,'Weeks'!$A$2:$A$201,("&lt;="&amp;A7)))-SUMIFS('Weeks'!$F$2:$F$201,'Weeks'!$A$2:$A$201,("&lt;="&amp;A7)))-SUMIFS('Weeks'!$G$2:$G$201,'Weeks'!$A$2:$A$201,("&lt;="&amp;A7))))</f>
        <v>158050</v>
      </c>
    </row>
    <row r="8" spans="1:10" x14ac:dyDescent="0.25">
      <c r="A8" s="11">
        <v>46350</v>
      </c>
      <c r="B8" s="12">
        <v>58000</v>
      </c>
      <c r="C8" s="12">
        <v>0</v>
      </c>
      <c r="D8" s="12">
        <v>48000</v>
      </c>
      <c r="E8" s="12">
        <v>0</v>
      </c>
      <c r="F8" s="12">
        <v>17000</v>
      </c>
      <c r="G8" s="12">
        <v>21000</v>
      </c>
      <c r="H8" s="13">
        <f>IF($A8="","",(((((B8+C8)-D8)-E8)-F8)-G8))</f>
        <v>-28000</v>
      </c>
      <c r="I8" s="13">
        <f>IF($A8="","",('Inputs'!$B$3+SUMIFS('Weeks'!$H$2:$H$201,'Weeks'!$A$2:$A$201,("&lt;="&amp;A8))))</f>
        <v>183000</v>
      </c>
      <c r="J8" s="13">
        <f>IF($A8="","",(((((('Inputs'!$B$3+(SUMIFS('Weeks'!$B$2:$B$201,'Weeks'!$A$2:$A$201,("&lt;="&amp;A8))*(1-'Inputs'!$B$4)))+SUMIFS('Weeks'!$C$2:$C$201,'Weeks'!$A$2:$A$201,("&lt;="&amp;A8)))-SUMIFS('Weeks'!$D$2:$D$201,'Weeks'!$A$2:$A$201,("&lt;="&amp;A8)))-SUMIFS('Weeks'!$E$2:$E$201,'Weeks'!$A$2:$A$201,("&lt;="&amp;A8)))-SUMIFS('Weeks'!$F$2:$F$201,'Weeks'!$A$2:$A$201,("&lt;="&amp;A8)))-SUMIFS('Weeks'!$G$2:$G$201,'Weeks'!$A$2:$A$201,("&lt;="&amp;A8))))</f>
        <v>121350</v>
      </c>
    </row>
    <row r="9" spans="1:10" x14ac:dyDescent="0.25">
      <c r="A9" s="11">
        <v>46357</v>
      </c>
      <c r="B9" s="12">
        <v>61000</v>
      </c>
      <c r="C9" s="12">
        <v>0</v>
      </c>
      <c r="D9" s="12">
        <v>0</v>
      </c>
      <c r="E9" s="12">
        <v>0</v>
      </c>
      <c r="F9" s="12">
        <v>19000</v>
      </c>
      <c r="G9" s="12">
        <v>0</v>
      </c>
      <c r="H9" s="13">
        <f>IF($A9="","",(((((B9+C9)-D9)-E9)-F9)-G9))</f>
        <v>42000</v>
      </c>
      <c r="I9" s="13">
        <f>IF($A9="","",('Inputs'!$B$3+SUMIFS('Weeks'!$H$2:$H$201,'Weeks'!$A$2:$A$201,("&lt;="&amp;A9))))</f>
        <v>225000</v>
      </c>
      <c r="J9" s="13">
        <f>IF($A9="","",(((((('Inputs'!$B$3+(SUMIFS('Weeks'!$B$2:$B$201,'Weeks'!$A$2:$A$201,("&lt;="&amp;A9))*(1-'Inputs'!$B$4)))+SUMIFS('Weeks'!$C$2:$C$201,'Weeks'!$A$2:$A$201,("&lt;="&amp;A9)))-SUMIFS('Weeks'!$D$2:$D$201,'Weeks'!$A$2:$A$201,("&lt;="&amp;A9)))-SUMIFS('Weeks'!$E$2:$E$201,'Weeks'!$A$2:$A$201,("&lt;="&amp;A9)))-SUMIFS('Weeks'!$F$2:$F$201,'Weeks'!$A$2:$A$201,("&lt;="&amp;A9)))-SUMIFS('Weeks'!$G$2:$G$201,'Weeks'!$A$2:$A$201,("&lt;="&amp;A9))))</f>
        <v>154200</v>
      </c>
    </row>
    <row r="10" spans="1:10" x14ac:dyDescent="0.25">
      <c r="A10" s="11">
        <v>46364</v>
      </c>
      <c r="B10" s="12">
        <v>64000</v>
      </c>
      <c r="C10" s="12">
        <v>0</v>
      </c>
      <c r="D10" s="12">
        <v>48000</v>
      </c>
      <c r="E10" s="12">
        <v>12000</v>
      </c>
      <c r="F10" s="12">
        <v>18000</v>
      </c>
      <c r="G10" s="12">
        <v>0</v>
      </c>
      <c r="H10" s="13">
        <f>IF($A10="","",(((((B10+C10)-D10)-E10)-F10)-G10))</f>
        <v>-14000</v>
      </c>
      <c r="I10" s="13">
        <f>IF($A10="","",('Inputs'!$B$3+SUMIFS('Weeks'!$H$2:$H$201,'Weeks'!$A$2:$A$201,("&lt;="&amp;A10))))</f>
        <v>211000</v>
      </c>
      <c r="J10" s="13">
        <f>IF($A10="","",(((((('Inputs'!$B$3+(SUMIFS('Weeks'!$B$2:$B$201,'Weeks'!$A$2:$A$201,("&lt;="&amp;A10))*(1-'Inputs'!$B$4)))+SUMIFS('Weeks'!$C$2:$C$201,'Weeks'!$A$2:$A$201,("&lt;="&amp;A10)))-SUMIFS('Weeks'!$D$2:$D$201,'Weeks'!$A$2:$A$201,("&lt;="&amp;A10)))-SUMIFS('Weeks'!$E$2:$E$201,'Weeks'!$A$2:$A$201,("&lt;="&amp;A10)))-SUMIFS('Weeks'!$F$2:$F$201,'Weeks'!$A$2:$A$201,("&lt;="&amp;A10)))-SUMIFS('Weeks'!$G$2:$G$201,'Weeks'!$A$2:$A$201,("&lt;="&amp;A10))))</f>
        <v>130600</v>
      </c>
    </row>
    <row r="11" spans="1:10" x14ac:dyDescent="0.25">
      <c r="A11" s="11">
        <v>46371</v>
      </c>
      <c r="B11" s="12">
        <v>50000</v>
      </c>
      <c r="C11" s="12">
        <v>0</v>
      </c>
      <c r="D11" s="12">
        <v>0</v>
      </c>
      <c r="E11" s="12">
        <v>0</v>
      </c>
      <c r="F11" s="12">
        <v>21000</v>
      </c>
      <c r="G11" s="12">
        <v>0</v>
      </c>
      <c r="H11" s="13">
        <f>IF($A11="","",(((((B11+C11)-D11)-E11)-F11)-G11))</f>
        <v>29000</v>
      </c>
      <c r="I11" s="13">
        <f>IF($A11="","",('Inputs'!$B$3+SUMIFS('Weeks'!$H$2:$H$201,'Weeks'!$A$2:$A$201,("&lt;="&amp;A11))))</f>
        <v>240000</v>
      </c>
      <c r="J11" s="13">
        <f>IF($A11="","",(((((('Inputs'!$B$3+(SUMIFS('Weeks'!$B$2:$B$201,'Weeks'!$A$2:$A$201,("&lt;="&amp;A11))*(1-'Inputs'!$B$4)))+SUMIFS('Weeks'!$C$2:$C$201,'Weeks'!$A$2:$A$201,("&lt;="&amp;A11)))-SUMIFS('Weeks'!$D$2:$D$201,'Weeks'!$A$2:$A$201,("&lt;="&amp;A11)))-SUMIFS('Weeks'!$E$2:$E$201,'Weeks'!$A$2:$A$201,("&lt;="&amp;A11)))-SUMIFS('Weeks'!$F$2:$F$201,'Weeks'!$A$2:$A$201,("&lt;="&amp;A11)))-SUMIFS('Weeks'!$G$2:$G$201,'Weeks'!$A$2:$A$201,("&lt;="&amp;A11))))</f>
        <v>152100</v>
      </c>
    </row>
    <row r="12" spans="1:10" x14ac:dyDescent="0.25">
      <c r="A12" s="11">
        <v>46378</v>
      </c>
      <c r="B12" s="12">
        <v>57000</v>
      </c>
      <c r="C12" s="12">
        <v>0</v>
      </c>
      <c r="D12" s="12">
        <v>48000</v>
      </c>
      <c r="E12" s="12">
        <v>0</v>
      </c>
      <c r="F12" s="12">
        <v>16000</v>
      </c>
      <c r="G12" s="12">
        <v>9000</v>
      </c>
      <c r="H12" s="13">
        <f>IF($A12="","",(((((B12+C12)-D12)-E12)-F12)-G12))</f>
        <v>-16000</v>
      </c>
      <c r="I12" s="13">
        <f>IF($A12="","",('Inputs'!$B$3+SUMIFS('Weeks'!$H$2:$H$201,'Weeks'!$A$2:$A$201,("&lt;="&amp;A12))))</f>
        <v>224000</v>
      </c>
      <c r="J12" s="13">
        <f>IF($A12="","",(((((('Inputs'!$B$3+(SUMIFS('Weeks'!$B$2:$B$201,'Weeks'!$A$2:$A$201,("&lt;="&amp;A12))*(1-'Inputs'!$B$4)))+SUMIFS('Weeks'!$C$2:$C$201,'Weeks'!$A$2:$A$201,("&lt;="&amp;A12)))-SUMIFS('Weeks'!$D$2:$D$201,'Weeks'!$A$2:$A$201,("&lt;="&amp;A12)))-SUMIFS('Weeks'!$E$2:$E$201,'Weeks'!$A$2:$A$201,("&lt;="&amp;A12)))-SUMIFS('Weeks'!$F$2:$F$201,'Weeks'!$A$2:$A$201,("&lt;="&amp;A12)))-SUMIFS('Weeks'!$G$2:$G$201,'Weeks'!$A$2:$A$201,("&lt;="&amp;A12))))</f>
        <v>127550</v>
      </c>
    </row>
    <row r="13" spans="1:10" x14ac:dyDescent="0.25">
      <c r="A13" s="11">
        <v>46385</v>
      </c>
      <c r="B13" s="12">
        <v>60000</v>
      </c>
      <c r="C13" s="12">
        <v>0</v>
      </c>
      <c r="D13" s="12">
        <v>0</v>
      </c>
      <c r="E13" s="12">
        <v>0</v>
      </c>
      <c r="F13" s="12">
        <v>20000</v>
      </c>
      <c r="G13" s="12">
        <v>0</v>
      </c>
      <c r="H13" s="13">
        <f>IF($A13="","",(((((B13+C13)-D13)-E13)-F13)-G13))</f>
        <v>40000</v>
      </c>
      <c r="I13" s="13">
        <f>IF($A13="","",('Inputs'!$B$3+SUMIFS('Weeks'!$H$2:$H$201,'Weeks'!$A$2:$A$201,("&lt;="&amp;A13))))</f>
        <v>264000</v>
      </c>
      <c r="J13" s="13">
        <f>IF($A13="","",(((((('Inputs'!$B$3+(SUMIFS('Weeks'!$B$2:$B$201,'Weeks'!$A$2:$A$201,("&lt;="&amp;A13))*(1-'Inputs'!$B$4)))+SUMIFS('Weeks'!$C$2:$C$201,'Weeks'!$A$2:$A$201,("&lt;="&amp;A13)))-SUMIFS('Weeks'!$D$2:$D$201,'Weeks'!$A$2:$A$201,("&lt;="&amp;A13)))-SUMIFS('Weeks'!$E$2:$E$201,'Weeks'!$A$2:$A$201,("&lt;="&amp;A13)))-SUMIFS('Weeks'!$F$2:$F$201,'Weeks'!$A$2:$A$201,("&lt;="&amp;A13)))-SUMIFS('Weeks'!$G$2:$G$201,'Weeks'!$A$2:$A$201,("&lt;="&amp;A13))))</f>
        <v>158550</v>
      </c>
    </row>
    <row r="14" spans="1:10" x14ac:dyDescent="0.25">
      <c r="A14" s="11">
        <v>46392</v>
      </c>
      <c r="B14" s="12">
        <v>63000</v>
      </c>
      <c r="C14" s="12">
        <v>0</v>
      </c>
      <c r="D14" s="12">
        <v>48000</v>
      </c>
      <c r="E14" s="12">
        <v>12000</v>
      </c>
      <c r="F14" s="12">
        <v>18000</v>
      </c>
      <c r="G14" s="12">
        <v>0</v>
      </c>
      <c r="H14" s="13">
        <f>IF($A14="","",(((((B14+C14)-D14)-E14)-F14)-G14))</f>
        <v>-15000</v>
      </c>
      <c r="I14" s="13">
        <f>IF($A14="","",('Inputs'!$B$3+SUMIFS('Weeks'!$H$2:$H$201,'Weeks'!$A$2:$A$201,("&lt;="&amp;A14))))</f>
        <v>249000</v>
      </c>
      <c r="J14" s="13">
        <f>IF($A14="","",(((((('Inputs'!$B$3+(SUMIFS('Weeks'!$B$2:$B$201,'Weeks'!$A$2:$A$201,("&lt;="&amp;A14))*(1-'Inputs'!$B$4)))+SUMIFS('Weeks'!$C$2:$C$201,'Weeks'!$A$2:$A$201,("&lt;="&amp;A14)))-SUMIFS('Weeks'!$D$2:$D$201,'Weeks'!$A$2:$A$201,("&lt;="&amp;A14)))-SUMIFS('Weeks'!$E$2:$E$201,'Weeks'!$A$2:$A$201,("&lt;="&amp;A14)))-SUMIFS('Weeks'!$F$2:$F$201,'Weeks'!$A$2:$A$201,("&lt;="&amp;A14)))-SUMIFS('Weeks'!$G$2:$G$201,'Weeks'!$A$2:$A$201,("&lt;="&amp;A14))))</f>
        <v>134100</v>
      </c>
    </row>
    <row r="15" spans="1:10" x14ac:dyDescent="0.25">
      <c r="A15" s="11"/>
      <c r="B15" s="12"/>
      <c r="C15" s="12"/>
      <c r="D15" s="12"/>
      <c r="E15" s="12"/>
      <c r="F15" s="12"/>
      <c r="G15" s="12"/>
      <c r="H15" s="13" t="str">
        <f>IF($A15="","",(((((B15+C15)-D15)-E15)-F15)-G15))</f>
        <v/>
      </c>
      <c r="I15" s="13" t="str">
        <f>IF($A15="","",('Inputs'!$B$3+SUMIFS('Weeks'!$H$2:$H$201,'Weeks'!$A$2:$A$201,("&lt;="&amp;A15))))</f>
        <v/>
      </c>
      <c r="J15" s="13" t="str">
        <f>IF($A15="","",(((((('Inputs'!$B$3+(SUMIFS('Weeks'!$B$2:$B$201,'Weeks'!$A$2:$A$201,("&lt;="&amp;A15))*(1-'Inputs'!$B$4)))+SUMIFS('Weeks'!$C$2:$C$201,'Weeks'!$A$2:$A$201,("&lt;="&amp;A15)))-SUMIFS('Weeks'!$D$2:$D$201,'Weeks'!$A$2:$A$201,("&lt;="&amp;A15)))-SUMIFS('Weeks'!$E$2:$E$201,'Weeks'!$A$2:$A$201,("&lt;="&amp;A15)))-SUMIFS('Weeks'!$F$2:$F$201,'Weeks'!$A$2:$A$201,("&lt;="&amp;A15)))-SUMIFS('Weeks'!$G$2:$G$201,'Weeks'!$A$2:$A$201,("&lt;="&amp;A15))))</f>
        <v/>
      </c>
    </row>
    <row r="16" spans="1:10" x14ac:dyDescent="0.25">
      <c r="A16" s="11"/>
      <c r="B16" s="12"/>
      <c r="C16" s="12"/>
      <c r="D16" s="12"/>
      <c r="E16" s="12"/>
      <c r="F16" s="12"/>
      <c r="G16" s="12"/>
      <c r="H16" s="13" t="str">
        <f>IF($A16="","",(((((B16+C16)-D16)-E16)-F16)-G16))</f>
        <v/>
      </c>
      <c r="I16" s="13" t="str">
        <f>IF($A16="","",('Inputs'!$B$3+SUMIFS('Weeks'!$H$2:$H$201,'Weeks'!$A$2:$A$201,("&lt;="&amp;A16))))</f>
        <v/>
      </c>
      <c r="J16" s="13" t="str">
        <f>IF($A16="","",(((((('Inputs'!$B$3+(SUMIFS('Weeks'!$B$2:$B$201,'Weeks'!$A$2:$A$201,("&lt;="&amp;A16))*(1-'Inputs'!$B$4)))+SUMIFS('Weeks'!$C$2:$C$201,'Weeks'!$A$2:$A$201,("&lt;="&amp;A16)))-SUMIFS('Weeks'!$D$2:$D$201,'Weeks'!$A$2:$A$201,("&lt;="&amp;A16)))-SUMIFS('Weeks'!$E$2:$E$201,'Weeks'!$A$2:$A$201,("&lt;="&amp;A16)))-SUMIFS('Weeks'!$F$2:$F$201,'Weeks'!$A$2:$A$201,("&lt;="&amp;A16)))-SUMIFS('Weeks'!$G$2:$G$201,'Weeks'!$A$2:$A$201,("&lt;="&amp;A16))))</f>
        <v/>
      </c>
    </row>
    <row r="17" spans="1:10" x14ac:dyDescent="0.25">
      <c r="A17" s="11"/>
      <c r="B17" s="12"/>
      <c r="C17" s="12"/>
      <c r="D17" s="12"/>
      <c r="E17" s="12"/>
      <c r="F17" s="12"/>
      <c r="G17" s="12"/>
      <c r="H17" s="13" t="str">
        <f>IF($A17="","",(((((B17+C17)-D17)-E17)-F17)-G17))</f>
        <v/>
      </c>
      <c r="I17" s="13" t="str">
        <f>IF($A17="","",('Inputs'!$B$3+SUMIFS('Weeks'!$H$2:$H$201,'Weeks'!$A$2:$A$201,("&lt;="&amp;A17))))</f>
        <v/>
      </c>
      <c r="J17" s="13" t="str">
        <f>IF($A17="","",(((((('Inputs'!$B$3+(SUMIFS('Weeks'!$B$2:$B$201,'Weeks'!$A$2:$A$201,("&lt;="&amp;A17))*(1-'Inputs'!$B$4)))+SUMIFS('Weeks'!$C$2:$C$201,'Weeks'!$A$2:$A$201,("&lt;="&amp;A17)))-SUMIFS('Weeks'!$D$2:$D$201,'Weeks'!$A$2:$A$201,("&lt;="&amp;A17)))-SUMIFS('Weeks'!$E$2:$E$201,'Weeks'!$A$2:$A$201,("&lt;="&amp;A17)))-SUMIFS('Weeks'!$F$2:$F$201,'Weeks'!$A$2:$A$201,("&lt;="&amp;A17)))-SUMIFS('Weeks'!$G$2:$G$201,'Weeks'!$A$2:$A$201,("&lt;="&amp;A17))))</f>
        <v/>
      </c>
    </row>
    <row r="18" spans="1:10" x14ac:dyDescent="0.25">
      <c r="A18" s="11"/>
      <c r="B18" s="12"/>
      <c r="C18" s="12"/>
      <c r="D18" s="12"/>
      <c r="E18" s="12"/>
      <c r="F18" s="12"/>
      <c r="G18" s="12"/>
      <c r="H18" s="13" t="str">
        <f>IF($A18="","",(((((B18+C18)-D18)-E18)-F18)-G18))</f>
        <v/>
      </c>
      <c r="I18" s="13" t="str">
        <f>IF($A18="","",('Inputs'!$B$3+SUMIFS('Weeks'!$H$2:$H$201,'Weeks'!$A$2:$A$201,("&lt;="&amp;A18))))</f>
        <v/>
      </c>
      <c r="J18" s="13" t="str">
        <f>IF($A18="","",(((((('Inputs'!$B$3+(SUMIFS('Weeks'!$B$2:$B$201,'Weeks'!$A$2:$A$201,("&lt;="&amp;A18))*(1-'Inputs'!$B$4)))+SUMIFS('Weeks'!$C$2:$C$201,'Weeks'!$A$2:$A$201,("&lt;="&amp;A18)))-SUMIFS('Weeks'!$D$2:$D$201,'Weeks'!$A$2:$A$201,("&lt;="&amp;A18)))-SUMIFS('Weeks'!$E$2:$E$201,'Weeks'!$A$2:$A$201,("&lt;="&amp;A18)))-SUMIFS('Weeks'!$F$2:$F$201,'Weeks'!$A$2:$A$201,("&lt;="&amp;A18)))-SUMIFS('Weeks'!$G$2:$G$201,'Weeks'!$A$2:$A$201,("&lt;="&amp;A18))))</f>
        <v/>
      </c>
    </row>
    <row r="19" spans="1:10" x14ac:dyDescent="0.25">
      <c r="A19" s="11"/>
      <c r="B19" s="12"/>
      <c r="C19" s="12"/>
      <c r="D19" s="12"/>
      <c r="E19" s="12"/>
      <c r="F19" s="12"/>
      <c r="G19" s="12"/>
      <c r="H19" s="13" t="str">
        <f>IF($A19="","",(((((B19+C19)-D19)-E19)-F19)-G19))</f>
        <v/>
      </c>
      <c r="I19" s="13" t="str">
        <f>IF($A19="","",('Inputs'!$B$3+SUMIFS('Weeks'!$H$2:$H$201,'Weeks'!$A$2:$A$201,("&lt;="&amp;A19))))</f>
        <v/>
      </c>
      <c r="J19" s="13" t="str">
        <f>IF($A19="","",(((((('Inputs'!$B$3+(SUMIFS('Weeks'!$B$2:$B$201,'Weeks'!$A$2:$A$201,("&lt;="&amp;A19))*(1-'Inputs'!$B$4)))+SUMIFS('Weeks'!$C$2:$C$201,'Weeks'!$A$2:$A$201,("&lt;="&amp;A19)))-SUMIFS('Weeks'!$D$2:$D$201,'Weeks'!$A$2:$A$201,("&lt;="&amp;A19)))-SUMIFS('Weeks'!$E$2:$E$201,'Weeks'!$A$2:$A$201,("&lt;="&amp;A19)))-SUMIFS('Weeks'!$F$2:$F$201,'Weeks'!$A$2:$A$201,("&lt;="&amp;A19)))-SUMIFS('Weeks'!$G$2:$G$201,'Weeks'!$A$2:$A$201,("&lt;="&amp;A19))))</f>
        <v/>
      </c>
    </row>
    <row r="20" spans="1:10" x14ac:dyDescent="0.25">
      <c r="A20" s="11"/>
      <c r="B20" s="12"/>
      <c r="C20" s="12"/>
      <c r="D20" s="12"/>
      <c r="E20" s="12"/>
      <c r="F20" s="12"/>
      <c r="G20" s="12"/>
      <c r="H20" s="13" t="str">
        <f>IF($A20="","",(((((B20+C20)-D20)-E20)-F20)-G20))</f>
        <v/>
      </c>
      <c r="I20" s="13" t="str">
        <f>IF($A20="","",('Inputs'!$B$3+SUMIFS('Weeks'!$H$2:$H$201,'Weeks'!$A$2:$A$201,("&lt;="&amp;A20))))</f>
        <v/>
      </c>
      <c r="J20" s="13" t="str">
        <f>IF($A20="","",(((((('Inputs'!$B$3+(SUMIFS('Weeks'!$B$2:$B$201,'Weeks'!$A$2:$A$201,("&lt;="&amp;A20))*(1-'Inputs'!$B$4)))+SUMIFS('Weeks'!$C$2:$C$201,'Weeks'!$A$2:$A$201,("&lt;="&amp;A20)))-SUMIFS('Weeks'!$D$2:$D$201,'Weeks'!$A$2:$A$201,("&lt;="&amp;A20)))-SUMIFS('Weeks'!$E$2:$E$201,'Weeks'!$A$2:$A$201,("&lt;="&amp;A20)))-SUMIFS('Weeks'!$F$2:$F$201,'Weeks'!$A$2:$A$201,("&lt;="&amp;A20)))-SUMIFS('Weeks'!$G$2:$G$201,'Weeks'!$A$2:$A$201,("&lt;="&amp;A20))))</f>
        <v/>
      </c>
    </row>
    <row r="21" spans="1:10" x14ac:dyDescent="0.25">
      <c r="A21" s="11"/>
      <c r="B21" s="12"/>
      <c r="C21" s="12"/>
      <c r="D21" s="12"/>
      <c r="E21" s="12"/>
      <c r="F21" s="12"/>
      <c r="G21" s="12"/>
      <c r="H21" s="13" t="str">
        <f>IF($A21="","",(((((B21+C21)-D21)-E21)-F21)-G21))</f>
        <v/>
      </c>
      <c r="I21" s="13" t="str">
        <f>IF($A21="","",('Inputs'!$B$3+SUMIFS('Weeks'!$H$2:$H$201,'Weeks'!$A$2:$A$201,("&lt;="&amp;A21))))</f>
        <v/>
      </c>
      <c r="J21" s="13" t="str">
        <f>IF($A21="","",(((((('Inputs'!$B$3+(SUMIFS('Weeks'!$B$2:$B$201,'Weeks'!$A$2:$A$201,("&lt;="&amp;A21))*(1-'Inputs'!$B$4)))+SUMIFS('Weeks'!$C$2:$C$201,'Weeks'!$A$2:$A$201,("&lt;="&amp;A21)))-SUMIFS('Weeks'!$D$2:$D$201,'Weeks'!$A$2:$A$201,("&lt;="&amp;A21)))-SUMIFS('Weeks'!$E$2:$E$201,'Weeks'!$A$2:$A$201,("&lt;="&amp;A21)))-SUMIFS('Weeks'!$F$2:$F$201,'Weeks'!$A$2:$A$201,("&lt;="&amp;A21)))-SUMIFS('Weeks'!$G$2:$G$201,'Weeks'!$A$2:$A$201,("&lt;="&amp;A21))))</f>
        <v/>
      </c>
    </row>
    <row r="22" spans="1:10" x14ac:dyDescent="0.25">
      <c r="A22" s="11"/>
      <c r="B22" s="12"/>
      <c r="C22" s="12"/>
      <c r="D22" s="12"/>
      <c r="E22" s="12"/>
      <c r="F22" s="12"/>
      <c r="G22" s="12"/>
      <c r="H22" s="13" t="str">
        <f>IF($A22="","",(((((B22+C22)-D22)-E22)-F22)-G22))</f>
        <v/>
      </c>
      <c r="I22" s="13" t="str">
        <f>IF($A22="","",('Inputs'!$B$3+SUMIFS('Weeks'!$H$2:$H$201,'Weeks'!$A$2:$A$201,("&lt;="&amp;A22))))</f>
        <v/>
      </c>
      <c r="J22" s="13" t="str">
        <f>IF($A22="","",(((((('Inputs'!$B$3+(SUMIFS('Weeks'!$B$2:$B$201,'Weeks'!$A$2:$A$201,("&lt;="&amp;A22))*(1-'Inputs'!$B$4)))+SUMIFS('Weeks'!$C$2:$C$201,'Weeks'!$A$2:$A$201,("&lt;="&amp;A22)))-SUMIFS('Weeks'!$D$2:$D$201,'Weeks'!$A$2:$A$201,("&lt;="&amp;A22)))-SUMIFS('Weeks'!$E$2:$E$201,'Weeks'!$A$2:$A$201,("&lt;="&amp;A22)))-SUMIFS('Weeks'!$F$2:$F$201,'Weeks'!$A$2:$A$201,("&lt;="&amp;A22)))-SUMIFS('Weeks'!$G$2:$G$201,'Weeks'!$A$2:$A$201,("&lt;="&amp;A22))))</f>
        <v/>
      </c>
    </row>
    <row r="23" spans="1:10" x14ac:dyDescent="0.25">
      <c r="A23" s="11"/>
      <c r="B23" s="12"/>
      <c r="C23" s="12"/>
      <c r="D23" s="12"/>
      <c r="E23" s="12"/>
      <c r="F23" s="12"/>
      <c r="G23" s="12"/>
      <c r="H23" s="13" t="str">
        <f>IF($A23="","",(((((B23+C23)-D23)-E23)-F23)-G23))</f>
        <v/>
      </c>
      <c r="I23" s="13" t="str">
        <f>IF($A23="","",('Inputs'!$B$3+SUMIFS('Weeks'!$H$2:$H$201,'Weeks'!$A$2:$A$201,("&lt;="&amp;A23))))</f>
        <v/>
      </c>
      <c r="J23" s="13" t="str">
        <f>IF($A23="","",(((((('Inputs'!$B$3+(SUMIFS('Weeks'!$B$2:$B$201,'Weeks'!$A$2:$A$201,("&lt;="&amp;A23))*(1-'Inputs'!$B$4)))+SUMIFS('Weeks'!$C$2:$C$201,'Weeks'!$A$2:$A$201,("&lt;="&amp;A23)))-SUMIFS('Weeks'!$D$2:$D$201,'Weeks'!$A$2:$A$201,("&lt;="&amp;A23)))-SUMIFS('Weeks'!$E$2:$E$201,'Weeks'!$A$2:$A$201,("&lt;="&amp;A23)))-SUMIFS('Weeks'!$F$2:$F$201,'Weeks'!$A$2:$A$201,("&lt;="&amp;A23)))-SUMIFS('Weeks'!$G$2:$G$201,'Weeks'!$A$2:$A$201,("&lt;="&amp;A23))))</f>
        <v/>
      </c>
    </row>
    <row r="24" spans="1:10" x14ac:dyDescent="0.25">
      <c r="A24" s="11"/>
      <c r="B24" s="12"/>
      <c r="C24" s="12"/>
      <c r="D24" s="12"/>
      <c r="E24" s="12"/>
      <c r="F24" s="12"/>
      <c r="G24" s="12"/>
      <c r="H24" s="13" t="str">
        <f>IF($A24="","",(((((B24+C24)-D24)-E24)-F24)-G24))</f>
        <v/>
      </c>
      <c r="I24" s="13" t="str">
        <f>IF($A24="","",('Inputs'!$B$3+SUMIFS('Weeks'!$H$2:$H$201,'Weeks'!$A$2:$A$201,("&lt;="&amp;A24))))</f>
        <v/>
      </c>
      <c r="J24" s="13" t="str">
        <f>IF($A24="","",(((((('Inputs'!$B$3+(SUMIFS('Weeks'!$B$2:$B$201,'Weeks'!$A$2:$A$201,("&lt;="&amp;A24))*(1-'Inputs'!$B$4)))+SUMIFS('Weeks'!$C$2:$C$201,'Weeks'!$A$2:$A$201,("&lt;="&amp;A24)))-SUMIFS('Weeks'!$D$2:$D$201,'Weeks'!$A$2:$A$201,("&lt;="&amp;A24)))-SUMIFS('Weeks'!$E$2:$E$201,'Weeks'!$A$2:$A$201,("&lt;="&amp;A24)))-SUMIFS('Weeks'!$F$2:$F$201,'Weeks'!$A$2:$A$201,("&lt;="&amp;A24)))-SUMIFS('Weeks'!$G$2:$G$201,'Weeks'!$A$2:$A$201,("&lt;="&amp;A24))))</f>
        <v/>
      </c>
    </row>
    <row r="25" spans="1:10" x14ac:dyDescent="0.25">
      <c r="A25" s="11"/>
      <c r="B25" s="12"/>
      <c r="C25" s="12"/>
      <c r="D25" s="12"/>
      <c r="E25" s="12"/>
      <c r="F25" s="12"/>
      <c r="G25" s="12"/>
      <c r="H25" s="13" t="str">
        <f>IF($A25="","",(((((B25+C25)-D25)-E25)-F25)-G25))</f>
        <v/>
      </c>
      <c r="I25" s="13" t="str">
        <f>IF($A25="","",('Inputs'!$B$3+SUMIFS('Weeks'!$H$2:$H$201,'Weeks'!$A$2:$A$201,("&lt;="&amp;A25))))</f>
        <v/>
      </c>
      <c r="J25" s="13" t="str">
        <f>IF($A25="","",(((((('Inputs'!$B$3+(SUMIFS('Weeks'!$B$2:$B$201,'Weeks'!$A$2:$A$201,("&lt;="&amp;A25))*(1-'Inputs'!$B$4)))+SUMIFS('Weeks'!$C$2:$C$201,'Weeks'!$A$2:$A$201,("&lt;="&amp;A25)))-SUMIFS('Weeks'!$D$2:$D$201,'Weeks'!$A$2:$A$201,("&lt;="&amp;A25)))-SUMIFS('Weeks'!$E$2:$E$201,'Weeks'!$A$2:$A$201,("&lt;="&amp;A25)))-SUMIFS('Weeks'!$F$2:$F$201,'Weeks'!$A$2:$A$201,("&lt;="&amp;A25)))-SUMIFS('Weeks'!$G$2:$G$201,'Weeks'!$A$2:$A$201,("&lt;="&amp;A25))))</f>
        <v/>
      </c>
    </row>
    <row r="26" spans="1:10" x14ac:dyDescent="0.25">
      <c r="A26" s="11"/>
      <c r="B26" s="12"/>
      <c r="C26" s="12"/>
      <c r="D26" s="12"/>
      <c r="E26" s="12"/>
      <c r="F26" s="12"/>
      <c r="G26" s="12"/>
      <c r="H26" s="13" t="str">
        <f>IF($A26="","",(((((B26+C26)-D26)-E26)-F26)-G26))</f>
        <v/>
      </c>
      <c r="I26" s="13" t="str">
        <f>IF($A26="","",('Inputs'!$B$3+SUMIFS('Weeks'!$H$2:$H$201,'Weeks'!$A$2:$A$201,("&lt;="&amp;A26))))</f>
        <v/>
      </c>
      <c r="J26" s="13" t="str">
        <f>IF($A26="","",(((((('Inputs'!$B$3+(SUMIFS('Weeks'!$B$2:$B$201,'Weeks'!$A$2:$A$201,("&lt;="&amp;A26))*(1-'Inputs'!$B$4)))+SUMIFS('Weeks'!$C$2:$C$201,'Weeks'!$A$2:$A$201,("&lt;="&amp;A26)))-SUMIFS('Weeks'!$D$2:$D$201,'Weeks'!$A$2:$A$201,("&lt;="&amp;A26)))-SUMIFS('Weeks'!$E$2:$E$201,'Weeks'!$A$2:$A$201,("&lt;="&amp;A26)))-SUMIFS('Weeks'!$F$2:$F$201,'Weeks'!$A$2:$A$201,("&lt;="&amp;A26)))-SUMIFS('Weeks'!$G$2:$G$201,'Weeks'!$A$2:$A$201,("&lt;="&amp;A26))))</f>
        <v/>
      </c>
    </row>
    <row r="27" spans="1:10" x14ac:dyDescent="0.25">
      <c r="A27" s="11"/>
      <c r="B27" s="12"/>
      <c r="C27" s="12"/>
      <c r="D27" s="12"/>
      <c r="E27" s="12"/>
      <c r="F27" s="12"/>
      <c r="G27" s="12"/>
      <c r="H27" s="13" t="str">
        <f>IF($A27="","",(((((B27+C27)-D27)-E27)-F27)-G27))</f>
        <v/>
      </c>
      <c r="I27" s="13" t="str">
        <f>IF($A27="","",('Inputs'!$B$3+SUMIFS('Weeks'!$H$2:$H$201,'Weeks'!$A$2:$A$201,("&lt;="&amp;A27))))</f>
        <v/>
      </c>
      <c r="J27" s="13" t="str">
        <f>IF($A27="","",(((((('Inputs'!$B$3+(SUMIFS('Weeks'!$B$2:$B$201,'Weeks'!$A$2:$A$201,("&lt;="&amp;A27))*(1-'Inputs'!$B$4)))+SUMIFS('Weeks'!$C$2:$C$201,'Weeks'!$A$2:$A$201,("&lt;="&amp;A27)))-SUMIFS('Weeks'!$D$2:$D$201,'Weeks'!$A$2:$A$201,("&lt;="&amp;A27)))-SUMIFS('Weeks'!$E$2:$E$201,'Weeks'!$A$2:$A$201,("&lt;="&amp;A27)))-SUMIFS('Weeks'!$F$2:$F$201,'Weeks'!$A$2:$A$201,("&lt;="&amp;A27)))-SUMIFS('Weeks'!$G$2:$G$201,'Weeks'!$A$2:$A$201,("&lt;="&amp;A27))))</f>
        <v/>
      </c>
    </row>
    <row r="28" spans="1:10" x14ac:dyDescent="0.25">
      <c r="A28" s="11"/>
      <c r="B28" s="12"/>
      <c r="C28" s="12"/>
      <c r="D28" s="12"/>
      <c r="E28" s="12"/>
      <c r="F28" s="12"/>
      <c r="G28" s="12"/>
      <c r="H28" s="13" t="str">
        <f>IF($A28="","",(((((B28+C28)-D28)-E28)-F28)-G28))</f>
        <v/>
      </c>
      <c r="I28" s="13" t="str">
        <f>IF($A28="","",('Inputs'!$B$3+SUMIFS('Weeks'!$H$2:$H$201,'Weeks'!$A$2:$A$201,("&lt;="&amp;A28))))</f>
        <v/>
      </c>
      <c r="J28" s="13" t="str">
        <f>IF($A28="","",(((((('Inputs'!$B$3+(SUMIFS('Weeks'!$B$2:$B$201,'Weeks'!$A$2:$A$201,("&lt;="&amp;A28))*(1-'Inputs'!$B$4)))+SUMIFS('Weeks'!$C$2:$C$201,'Weeks'!$A$2:$A$201,("&lt;="&amp;A28)))-SUMIFS('Weeks'!$D$2:$D$201,'Weeks'!$A$2:$A$201,("&lt;="&amp;A28)))-SUMIFS('Weeks'!$E$2:$E$201,'Weeks'!$A$2:$A$201,("&lt;="&amp;A28)))-SUMIFS('Weeks'!$F$2:$F$201,'Weeks'!$A$2:$A$201,("&lt;="&amp;A28)))-SUMIFS('Weeks'!$G$2:$G$201,'Weeks'!$A$2:$A$201,("&lt;="&amp;A28))))</f>
        <v/>
      </c>
    </row>
    <row r="29" spans="1:10" x14ac:dyDescent="0.25">
      <c r="A29" s="11"/>
      <c r="B29" s="12"/>
      <c r="C29" s="12"/>
      <c r="D29" s="12"/>
      <c r="E29" s="12"/>
      <c r="F29" s="12"/>
      <c r="G29" s="12"/>
      <c r="H29" s="13" t="str">
        <f>IF($A29="","",(((((B29+C29)-D29)-E29)-F29)-G29))</f>
        <v/>
      </c>
      <c r="I29" s="13" t="str">
        <f>IF($A29="","",('Inputs'!$B$3+SUMIFS('Weeks'!$H$2:$H$201,'Weeks'!$A$2:$A$201,("&lt;="&amp;A29))))</f>
        <v/>
      </c>
      <c r="J29" s="13" t="str">
        <f>IF($A29="","",(((((('Inputs'!$B$3+(SUMIFS('Weeks'!$B$2:$B$201,'Weeks'!$A$2:$A$201,("&lt;="&amp;A29))*(1-'Inputs'!$B$4)))+SUMIFS('Weeks'!$C$2:$C$201,'Weeks'!$A$2:$A$201,("&lt;="&amp;A29)))-SUMIFS('Weeks'!$D$2:$D$201,'Weeks'!$A$2:$A$201,("&lt;="&amp;A29)))-SUMIFS('Weeks'!$E$2:$E$201,'Weeks'!$A$2:$A$201,("&lt;="&amp;A29)))-SUMIFS('Weeks'!$F$2:$F$201,'Weeks'!$A$2:$A$201,("&lt;="&amp;A29)))-SUMIFS('Weeks'!$G$2:$G$201,'Weeks'!$A$2:$A$201,("&lt;="&amp;A29))))</f>
        <v/>
      </c>
    </row>
    <row r="30" spans="1:10" x14ac:dyDescent="0.25">
      <c r="A30" s="11"/>
      <c r="B30" s="12"/>
      <c r="C30" s="12"/>
      <c r="D30" s="12"/>
      <c r="E30" s="12"/>
      <c r="F30" s="12"/>
      <c r="G30" s="12"/>
      <c r="H30" s="13" t="str">
        <f>IF($A30="","",(((((B30+C30)-D30)-E30)-F30)-G30))</f>
        <v/>
      </c>
      <c r="I30" s="13" t="str">
        <f>IF($A30="","",('Inputs'!$B$3+SUMIFS('Weeks'!$H$2:$H$201,'Weeks'!$A$2:$A$201,("&lt;="&amp;A30))))</f>
        <v/>
      </c>
      <c r="J30" s="13" t="str">
        <f>IF($A30="","",(((((('Inputs'!$B$3+(SUMIFS('Weeks'!$B$2:$B$201,'Weeks'!$A$2:$A$201,("&lt;="&amp;A30))*(1-'Inputs'!$B$4)))+SUMIFS('Weeks'!$C$2:$C$201,'Weeks'!$A$2:$A$201,("&lt;="&amp;A30)))-SUMIFS('Weeks'!$D$2:$D$201,'Weeks'!$A$2:$A$201,("&lt;="&amp;A30)))-SUMIFS('Weeks'!$E$2:$E$201,'Weeks'!$A$2:$A$201,("&lt;="&amp;A30)))-SUMIFS('Weeks'!$F$2:$F$201,'Weeks'!$A$2:$A$201,("&lt;="&amp;A30)))-SUMIFS('Weeks'!$G$2:$G$201,'Weeks'!$A$2:$A$201,("&lt;="&amp;A30))))</f>
        <v/>
      </c>
    </row>
    <row r="31" spans="1:10" x14ac:dyDescent="0.25">
      <c r="A31" s="11"/>
      <c r="B31" s="12"/>
      <c r="C31" s="12"/>
      <c r="D31" s="12"/>
      <c r="E31" s="12"/>
      <c r="F31" s="12"/>
      <c r="G31" s="12"/>
      <c r="H31" s="13" t="str">
        <f>IF($A31="","",(((((B31+C31)-D31)-E31)-F31)-G31))</f>
        <v/>
      </c>
      <c r="I31" s="13" t="str">
        <f>IF($A31="","",('Inputs'!$B$3+SUMIFS('Weeks'!$H$2:$H$201,'Weeks'!$A$2:$A$201,("&lt;="&amp;A31))))</f>
        <v/>
      </c>
      <c r="J31" s="13" t="str">
        <f>IF($A31="","",(((((('Inputs'!$B$3+(SUMIFS('Weeks'!$B$2:$B$201,'Weeks'!$A$2:$A$201,("&lt;="&amp;A31))*(1-'Inputs'!$B$4)))+SUMIFS('Weeks'!$C$2:$C$201,'Weeks'!$A$2:$A$201,("&lt;="&amp;A31)))-SUMIFS('Weeks'!$D$2:$D$201,'Weeks'!$A$2:$A$201,("&lt;="&amp;A31)))-SUMIFS('Weeks'!$E$2:$E$201,'Weeks'!$A$2:$A$201,("&lt;="&amp;A31)))-SUMIFS('Weeks'!$F$2:$F$201,'Weeks'!$A$2:$A$201,("&lt;="&amp;A31)))-SUMIFS('Weeks'!$G$2:$G$201,'Weeks'!$A$2:$A$201,("&lt;="&amp;A31))))</f>
        <v/>
      </c>
    </row>
    <row r="32" spans="1:10" x14ac:dyDescent="0.25">
      <c r="A32" s="11"/>
      <c r="B32" s="12"/>
      <c r="C32" s="12"/>
      <c r="D32" s="12"/>
      <c r="E32" s="12"/>
      <c r="F32" s="12"/>
      <c r="G32" s="12"/>
      <c r="H32" s="13" t="str">
        <f>IF($A32="","",(((((B32+C32)-D32)-E32)-F32)-G32))</f>
        <v/>
      </c>
      <c r="I32" s="13" t="str">
        <f>IF($A32="","",('Inputs'!$B$3+SUMIFS('Weeks'!$H$2:$H$201,'Weeks'!$A$2:$A$201,("&lt;="&amp;A32))))</f>
        <v/>
      </c>
      <c r="J32" s="13" t="str">
        <f>IF($A32="","",(((((('Inputs'!$B$3+(SUMIFS('Weeks'!$B$2:$B$201,'Weeks'!$A$2:$A$201,("&lt;="&amp;A32))*(1-'Inputs'!$B$4)))+SUMIFS('Weeks'!$C$2:$C$201,'Weeks'!$A$2:$A$201,("&lt;="&amp;A32)))-SUMIFS('Weeks'!$D$2:$D$201,'Weeks'!$A$2:$A$201,("&lt;="&amp;A32)))-SUMIFS('Weeks'!$E$2:$E$201,'Weeks'!$A$2:$A$201,("&lt;="&amp;A32)))-SUMIFS('Weeks'!$F$2:$F$201,'Weeks'!$A$2:$A$201,("&lt;="&amp;A32)))-SUMIFS('Weeks'!$G$2:$G$201,'Weeks'!$A$2:$A$201,("&lt;="&amp;A32))))</f>
        <v/>
      </c>
    </row>
    <row r="33" spans="1:10" x14ac:dyDescent="0.25">
      <c r="A33" s="11"/>
      <c r="B33" s="12"/>
      <c r="C33" s="12"/>
      <c r="D33" s="12"/>
      <c r="E33" s="12"/>
      <c r="F33" s="12"/>
      <c r="G33" s="12"/>
      <c r="H33" s="13" t="str">
        <f>IF($A33="","",(((((B33+C33)-D33)-E33)-F33)-G33))</f>
        <v/>
      </c>
      <c r="I33" s="13" t="str">
        <f>IF($A33="","",('Inputs'!$B$3+SUMIFS('Weeks'!$H$2:$H$201,'Weeks'!$A$2:$A$201,("&lt;="&amp;A33))))</f>
        <v/>
      </c>
      <c r="J33" s="13" t="str">
        <f>IF($A33="","",(((((('Inputs'!$B$3+(SUMIFS('Weeks'!$B$2:$B$201,'Weeks'!$A$2:$A$201,("&lt;="&amp;A33))*(1-'Inputs'!$B$4)))+SUMIFS('Weeks'!$C$2:$C$201,'Weeks'!$A$2:$A$201,("&lt;="&amp;A33)))-SUMIFS('Weeks'!$D$2:$D$201,'Weeks'!$A$2:$A$201,("&lt;="&amp;A33)))-SUMIFS('Weeks'!$E$2:$E$201,'Weeks'!$A$2:$A$201,("&lt;="&amp;A33)))-SUMIFS('Weeks'!$F$2:$F$201,'Weeks'!$A$2:$A$201,("&lt;="&amp;A33)))-SUMIFS('Weeks'!$G$2:$G$201,'Weeks'!$A$2:$A$201,("&lt;="&amp;A33))))</f>
        <v/>
      </c>
    </row>
    <row r="34" spans="1:10" x14ac:dyDescent="0.25">
      <c r="A34" s="11"/>
      <c r="B34" s="12"/>
      <c r="C34" s="12"/>
      <c r="D34" s="12"/>
      <c r="E34" s="12"/>
      <c r="F34" s="12"/>
      <c r="G34" s="12"/>
      <c r="H34" s="13" t="str">
        <f>IF($A34="","",(((((B34+C34)-D34)-E34)-F34)-G34))</f>
        <v/>
      </c>
      <c r="I34" s="13" t="str">
        <f>IF($A34="","",('Inputs'!$B$3+SUMIFS('Weeks'!$H$2:$H$201,'Weeks'!$A$2:$A$201,("&lt;="&amp;A34))))</f>
        <v/>
      </c>
      <c r="J34" s="13" t="str">
        <f>IF($A34="","",(((((('Inputs'!$B$3+(SUMIFS('Weeks'!$B$2:$B$201,'Weeks'!$A$2:$A$201,("&lt;="&amp;A34))*(1-'Inputs'!$B$4)))+SUMIFS('Weeks'!$C$2:$C$201,'Weeks'!$A$2:$A$201,("&lt;="&amp;A34)))-SUMIFS('Weeks'!$D$2:$D$201,'Weeks'!$A$2:$A$201,("&lt;="&amp;A34)))-SUMIFS('Weeks'!$E$2:$E$201,'Weeks'!$A$2:$A$201,("&lt;="&amp;A34)))-SUMIFS('Weeks'!$F$2:$F$201,'Weeks'!$A$2:$A$201,("&lt;="&amp;A34)))-SUMIFS('Weeks'!$G$2:$G$201,'Weeks'!$A$2:$A$201,("&lt;="&amp;A34))))</f>
        <v/>
      </c>
    </row>
    <row r="35" spans="1:10" x14ac:dyDescent="0.25">
      <c r="A35" s="11"/>
      <c r="B35" s="12"/>
      <c r="C35" s="12"/>
      <c r="D35" s="12"/>
      <c r="E35" s="12"/>
      <c r="F35" s="12"/>
      <c r="G35" s="12"/>
      <c r="H35" s="13" t="str">
        <f>IF($A35="","",(((((B35+C35)-D35)-E35)-F35)-G35))</f>
        <v/>
      </c>
      <c r="I35" s="13" t="str">
        <f>IF($A35="","",('Inputs'!$B$3+SUMIFS('Weeks'!$H$2:$H$201,'Weeks'!$A$2:$A$201,("&lt;="&amp;A35))))</f>
        <v/>
      </c>
      <c r="J35" s="13" t="str">
        <f>IF($A35="","",(((((('Inputs'!$B$3+(SUMIFS('Weeks'!$B$2:$B$201,'Weeks'!$A$2:$A$201,("&lt;="&amp;A35))*(1-'Inputs'!$B$4)))+SUMIFS('Weeks'!$C$2:$C$201,'Weeks'!$A$2:$A$201,("&lt;="&amp;A35)))-SUMIFS('Weeks'!$D$2:$D$201,'Weeks'!$A$2:$A$201,("&lt;="&amp;A35)))-SUMIFS('Weeks'!$E$2:$E$201,'Weeks'!$A$2:$A$201,("&lt;="&amp;A35)))-SUMIFS('Weeks'!$F$2:$F$201,'Weeks'!$A$2:$A$201,("&lt;="&amp;A35)))-SUMIFS('Weeks'!$G$2:$G$201,'Weeks'!$A$2:$A$201,("&lt;="&amp;A35))))</f>
        <v/>
      </c>
    </row>
    <row r="36" spans="1:10" x14ac:dyDescent="0.25">
      <c r="A36" s="11"/>
      <c r="B36" s="12"/>
      <c r="C36" s="12"/>
      <c r="D36" s="12"/>
      <c r="E36" s="12"/>
      <c r="F36" s="12"/>
      <c r="G36" s="12"/>
      <c r="H36" s="13" t="str">
        <f>IF($A36="","",(((((B36+C36)-D36)-E36)-F36)-G36))</f>
        <v/>
      </c>
      <c r="I36" s="13" t="str">
        <f>IF($A36="","",('Inputs'!$B$3+SUMIFS('Weeks'!$H$2:$H$201,'Weeks'!$A$2:$A$201,("&lt;="&amp;A36))))</f>
        <v/>
      </c>
      <c r="J36" s="13" t="str">
        <f>IF($A36="","",(((((('Inputs'!$B$3+(SUMIFS('Weeks'!$B$2:$B$201,'Weeks'!$A$2:$A$201,("&lt;="&amp;A36))*(1-'Inputs'!$B$4)))+SUMIFS('Weeks'!$C$2:$C$201,'Weeks'!$A$2:$A$201,("&lt;="&amp;A36)))-SUMIFS('Weeks'!$D$2:$D$201,'Weeks'!$A$2:$A$201,("&lt;="&amp;A36)))-SUMIFS('Weeks'!$E$2:$E$201,'Weeks'!$A$2:$A$201,("&lt;="&amp;A36)))-SUMIFS('Weeks'!$F$2:$F$201,'Weeks'!$A$2:$A$201,("&lt;="&amp;A36)))-SUMIFS('Weeks'!$G$2:$G$201,'Weeks'!$A$2:$A$201,("&lt;="&amp;A36))))</f>
        <v/>
      </c>
    </row>
    <row r="37" spans="1:10" x14ac:dyDescent="0.25">
      <c r="A37" s="11"/>
      <c r="B37" s="12"/>
      <c r="C37" s="12"/>
      <c r="D37" s="12"/>
      <c r="E37" s="12"/>
      <c r="F37" s="12"/>
      <c r="G37" s="12"/>
      <c r="H37" s="13" t="str">
        <f>IF($A37="","",(((((B37+C37)-D37)-E37)-F37)-G37))</f>
        <v/>
      </c>
      <c r="I37" s="13" t="str">
        <f>IF($A37="","",('Inputs'!$B$3+SUMIFS('Weeks'!$H$2:$H$201,'Weeks'!$A$2:$A$201,("&lt;="&amp;A37))))</f>
        <v/>
      </c>
      <c r="J37" s="13" t="str">
        <f>IF($A37="","",(((((('Inputs'!$B$3+(SUMIFS('Weeks'!$B$2:$B$201,'Weeks'!$A$2:$A$201,("&lt;="&amp;A37))*(1-'Inputs'!$B$4)))+SUMIFS('Weeks'!$C$2:$C$201,'Weeks'!$A$2:$A$201,("&lt;="&amp;A37)))-SUMIFS('Weeks'!$D$2:$D$201,'Weeks'!$A$2:$A$201,("&lt;="&amp;A37)))-SUMIFS('Weeks'!$E$2:$E$201,'Weeks'!$A$2:$A$201,("&lt;="&amp;A37)))-SUMIFS('Weeks'!$F$2:$F$201,'Weeks'!$A$2:$A$201,("&lt;="&amp;A37)))-SUMIFS('Weeks'!$G$2:$G$201,'Weeks'!$A$2:$A$201,("&lt;="&amp;A37))))</f>
        <v/>
      </c>
    </row>
    <row r="38" spans="1:10" x14ac:dyDescent="0.25">
      <c r="A38" s="11"/>
      <c r="B38" s="12"/>
      <c r="C38" s="12"/>
      <c r="D38" s="12"/>
      <c r="E38" s="12"/>
      <c r="F38" s="12"/>
      <c r="G38" s="12"/>
      <c r="H38" s="13" t="str">
        <f>IF($A38="","",(((((B38+C38)-D38)-E38)-F38)-G38))</f>
        <v/>
      </c>
      <c r="I38" s="13" t="str">
        <f>IF($A38="","",('Inputs'!$B$3+SUMIFS('Weeks'!$H$2:$H$201,'Weeks'!$A$2:$A$201,("&lt;="&amp;A38))))</f>
        <v/>
      </c>
      <c r="J38" s="13" t="str">
        <f>IF($A38="","",(((((('Inputs'!$B$3+(SUMIFS('Weeks'!$B$2:$B$201,'Weeks'!$A$2:$A$201,("&lt;="&amp;A38))*(1-'Inputs'!$B$4)))+SUMIFS('Weeks'!$C$2:$C$201,'Weeks'!$A$2:$A$201,("&lt;="&amp;A38)))-SUMIFS('Weeks'!$D$2:$D$201,'Weeks'!$A$2:$A$201,("&lt;="&amp;A38)))-SUMIFS('Weeks'!$E$2:$E$201,'Weeks'!$A$2:$A$201,("&lt;="&amp;A38)))-SUMIFS('Weeks'!$F$2:$F$201,'Weeks'!$A$2:$A$201,("&lt;="&amp;A38)))-SUMIFS('Weeks'!$G$2:$G$201,'Weeks'!$A$2:$A$201,("&lt;="&amp;A38))))</f>
        <v/>
      </c>
    </row>
    <row r="39" spans="1:10" x14ac:dyDescent="0.25">
      <c r="A39" s="11"/>
      <c r="B39" s="12"/>
      <c r="C39" s="12"/>
      <c r="D39" s="12"/>
      <c r="E39" s="12"/>
      <c r="F39" s="12"/>
      <c r="G39" s="12"/>
      <c r="H39" s="13" t="str">
        <f>IF($A39="","",(((((B39+C39)-D39)-E39)-F39)-G39))</f>
        <v/>
      </c>
      <c r="I39" s="13" t="str">
        <f>IF($A39="","",('Inputs'!$B$3+SUMIFS('Weeks'!$H$2:$H$201,'Weeks'!$A$2:$A$201,("&lt;="&amp;A39))))</f>
        <v/>
      </c>
      <c r="J39" s="13" t="str">
        <f>IF($A39="","",(((((('Inputs'!$B$3+(SUMIFS('Weeks'!$B$2:$B$201,'Weeks'!$A$2:$A$201,("&lt;="&amp;A39))*(1-'Inputs'!$B$4)))+SUMIFS('Weeks'!$C$2:$C$201,'Weeks'!$A$2:$A$201,("&lt;="&amp;A39)))-SUMIFS('Weeks'!$D$2:$D$201,'Weeks'!$A$2:$A$201,("&lt;="&amp;A39)))-SUMIFS('Weeks'!$E$2:$E$201,'Weeks'!$A$2:$A$201,("&lt;="&amp;A39)))-SUMIFS('Weeks'!$F$2:$F$201,'Weeks'!$A$2:$A$201,("&lt;="&amp;A39)))-SUMIFS('Weeks'!$G$2:$G$201,'Weeks'!$A$2:$A$201,("&lt;="&amp;A39))))</f>
        <v/>
      </c>
    </row>
    <row r="40" spans="1:10" x14ac:dyDescent="0.25">
      <c r="A40" s="11"/>
      <c r="B40" s="12"/>
      <c r="C40" s="12"/>
      <c r="D40" s="12"/>
      <c r="E40" s="12"/>
      <c r="F40" s="12"/>
      <c r="G40" s="12"/>
      <c r="H40" s="13" t="str">
        <f>IF($A40="","",(((((B40+C40)-D40)-E40)-F40)-G40))</f>
        <v/>
      </c>
      <c r="I40" s="13" t="str">
        <f>IF($A40="","",('Inputs'!$B$3+SUMIFS('Weeks'!$H$2:$H$201,'Weeks'!$A$2:$A$201,("&lt;="&amp;A40))))</f>
        <v/>
      </c>
      <c r="J40" s="13" t="str">
        <f>IF($A40="","",(((((('Inputs'!$B$3+(SUMIFS('Weeks'!$B$2:$B$201,'Weeks'!$A$2:$A$201,("&lt;="&amp;A40))*(1-'Inputs'!$B$4)))+SUMIFS('Weeks'!$C$2:$C$201,'Weeks'!$A$2:$A$201,("&lt;="&amp;A40)))-SUMIFS('Weeks'!$D$2:$D$201,'Weeks'!$A$2:$A$201,("&lt;="&amp;A40)))-SUMIFS('Weeks'!$E$2:$E$201,'Weeks'!$A$2:$A$201,("&lt;="&amp;A40)))-SUMIFS('Weeks'!$F$2:$F$201,'Weeks'!$A$2:$A$201,("&lt;="&amp;A40)))-SUMIFS('Weeks'!$G$2:$G$201,'Weeks'!$A$2:$A$201,("&lt;="&amp;A40))))</f>
        <v/>
      </c>
    </row>
    <row r="41" spans="1:10" x14ac:dyDescent="0.25">
      <c r="A41" s="11"/>
      <c r="B41" s="12"/>
      <c r="C41" s="12"/>
      <c r="D41" s="12"/>
      <c r="E41" s="12"/>
      <c r="F41" s="12"/>
      <c r="G41" s="12"/>
      <c r="H41" s="13" t="str">
        <f>IF($A41="","",(((((B41+C41)-D41)-E41)-F41)-G41))</f>
        <v/>
      </c>
      <c r="I41" s="13" t="str">
        <f>IF($A41="","",('Inputs'!$B$3+SUMIFS('Weeks'!$H$2:$H$201,'Weeks'!$A$2:$A$201,("&lt;="&amp;A41))))</f>
        <v/>
      </c>
      <c r="J41" s="13" t="str">
        <f>IF($A41="","",(((((('Inputs'!$B$3+(SUMIFS('Weeks'!$B$2:$B$201,'Weeks'!$A$2:$A$201,("&lt;="&amp;A41))*(1-'Inputs'!$B$4)))+SUMIFS('Weeks'!$C$2:$C$201,'Weeks'!$A$2:$A$201,("&lt;="&amp;A41)))-SUMIFS('Weeks'!$D$2:$D$201,'Weeks'!$A$2:$A$201,("&lt;="&amp;A41)))-SUMIFS('Weeks'!$E$2:$E$201,'Weeks'!$A$2:$A$201,("&lt;="&amp;A41)))-SUMIFS('Weeks'!$F$2:$F$201,'Weeks'!$A$2:$A$201,("&lt;="&amp;A41)))-SUMIFS('Weeks'!$G$2:$G$201,'Weeks'!$A$2:$A$201,("&lt;="&amp;A41))))</f>
        <v/>
      </c>
    </row>
    <row r="42" spans="1:10" x14ac:dyDescent="0.25">
      <c r="A42" s="11"/>
      <c r="B42" s="12"/>
      <c r="C42" s="12"/>
      <c r="D42" s="12"/>
      <c r="E42" s="12"/>
      <c r="F42" s="12"/>
      <c r="G42" s="12"/>
      <c r="H42" s="13" t="str">
        <f>IF($A42="","",(((((B42+C42)-D42)-E42)-F42)-G42))</f>
        <v/>
      </c>
      <c r="I42" s="13" t="str">
        <f>IF($A42="","",('Inputs'!$B$3+SUMIFS('Weeks'!$H$2:$H$201,'Weeks'!$A$2:$A$201,("&lt;="&amp;A42))))</f>
        <v/>
      </c>
      <c r="J42" s="13" t="str">
        <f>IF($A42="","",(((((('Inputs'!$B$3+(SUMIFS('Weeks'!$B$2:$B$201,'Weeks'!$A$2:$A$201,("&lt;="&amp;A42))*(1-'Inputs'!$B$4)))+SUMIFS('Weeks'!$C$2:$C$201,'Weeks'!$A$2:$A$201,("&lt;="&amp;A42)))-SUMIFS('Weeks'!$D$2:$D$201,'Weeks'!$A$2:$A$201,("&lt;="&amp;A42)))-SUMIFS('Weeks'!$E$2:$E$201,'Weeks'!$A$2:$A$201,("&lt;="&amp;A42)))-SUMIFS('Weeks'!$F$2:$F$201,'Weeks'!$A$2:$A$201,("&lt;="&amp;A42)))-SUMIFS('Weeks'!$G$2:$G$201,'Weeks'!$A$2:$A$201,("&lt;="&amp;A42))))</f>
        <v/>
      </c>
    </row>
    <row r="43" spans="1:10" x14ac:dyDescent="0.25">
      <c r="A43" s="11"/>
      <c r="B43" s="12"/>
      <c r="C43" s="12"/>
      <c r="D43" s="12"/>
      <c r="E43" s="12"/>
      <c r="F43" s="12"/>
      <c r="G43" s="12"/>
      <c r="H43" s="13" t="str">
        <f>IF($A43="","",(((((B43+C43)-D43)-E43)-F43)-G43))</f>
        <v/>
      </c>
      <c r="I43" s="13" t="str">
        <f>IF($A43="","",('Inputs'!$B$3+SUMIFS('Weeks'!$H$2:$H$201,'Weeks'!$A$2:$A$201,("&lt;="&amp;A43))))</f>
        <v/>
      </c>
      <c r="J43" s="13" t="str">
        <f>IF($A43="","",(((((('Inputs'!$B$3+(SUMIFS('Weeks'!$B$2:$B$201,'Weeks'!$A$2:$A$201,("&lt;="&amp;A43))*(1-'Inputs'!$B$4)))+SUMIFS('Weeks'!$C$2:$C$201,'Weeks'!$A$2:$A$201,("&lt;="&amp;A43)))-SUMIFS('Weeks'!$D$2:$D$201,'Weeks'!$A$2:$A$201,("&lt;="&amp;A43)))-SUMIFS('Weeks'!$E$2:$E$201,'Weeks'!$A$2:$A$201,("&lt;="&amp;A43)))-SUMIFS('Weeks'!$F$2:$F$201,'Weeks'!$A$2:$A$201,("&lt;="&amp;A43)))-SUMIFS('Weeks'!$G$2:$G$201,'Weeks'!$A$2:$A$201,("&lt;="&amp;A43))))</f>
        <v/>
      </c>
    </row>
    <row r="44" spans="1:10" x14ac:dyDescent="0.25">
      <c r="A44" s="11"/>
      <c r="B44" s="12"/>
      <c r="C44" s="12"/>
      <c r="D44" s="12"/>
      <c r="E44" s="12"/>
      <c r="F44" s="12"/>
      <c r="G44" s="12"/>
      <c r="H44" s="13" t="str">
        <f>IF($A44="","",(((((B44+C44)-D44)-E44)-F44)-G44))</f>
        <v/>
      </c>
      <c r="I44" s="13" t="str">
        <f>IF($A44="","",('Inputs'!$B$3+SUMIFS('Weeks'!$H$2:$H$201,'Weeks'!$A$2:$A$201,("&lt;="&amp;A44))))</f>
        <v/>
      </c>
      <c r="J44" s="13" t="str">
        <f>IF($A44="","",(((((('Inputs'!$B$3+(SUMIFS('Weeks'!$B$2:$B$201,'Weeks'!$A$2:$A$201,("&lt;="&amp;A44))*(1-'Inputs'!$B$4)))+SUMIFS('Weeks'!$C$2:$C$201,'Weeks'!$A$2:$A$201,("&lt;="&amp;A44)))-SUMIFS('Weeks'!$D$2:$D$201,'Weeks'!$A$2:$A$201,("&lt;="&amp;A44)))-SUMIFS('Weeks'!$E$2:$E$201,'Weeks'!$A$2:$A$201,("&lt;="&amp;A44)))-SUMIFS('Weeks'!$F$2:$F$201,'Weeks'!$A$2:$A$201,("&lt;="&amp;A44)))-SUMIFS('Weeks'!$G$2:$G$201,'Weeks'!$A$2:$A$201,("&lt;="&amp;A44))))</f>
        <v/>
      </c>
    </row>
    <row r="45" spans="1:10" x14ac:dyDescent="0.25">
      <c r="A45" s="11"/>
      <c r="B45" s="12"/>
      <c r="C45" s="12"/>
      <c r="D45" s="12"/>
      <c r="E45" s="12"/>
      <c r="F45" s="12"/>
      <c r="G45" s="12"/>
      <c r="H45" s="13" t="str">
        <f>IF($A45="","",(((((B45+C45)-D45)-E45)-F45)-G45))</f>
        <v/>
      </c>
      <c r="I45" s="13" t="str">
        <f>IF($A45="","",('Inputs'!$B$3+SUMIFS('Weeks'!$H$2:$H$201,'Weeks'!$A$2:$A$201,("&lt;="&amp;A45))))</f>
        <v/>
      </c>
      <c r="J45" s="13" t="str">
        <f>IF($A45="","",(((((('Inputs'!$B$3+(SUMIFS('Weeks'!$B$2:$B$201,'Weeks'!$A$2:$A$201,("&lt;="&amp;A45))*(1-'Inputs'!$B$4)))+SUMIFS('Weeks'!$C$2:$C$201,'Weeks'!$A$2:$A$201,("&lt;="&amp;A45)))-SUMIFS('Weeks'!$D$2:$D$201,'Weeks'!$A$2:$A$201,("&lt;="&amp;A45)))-SUMIFS('Weeks'!$E$2:$E$201,'Weeks'!$A$2:$A$201,("&lt;="&amp;A45)))-SUMIFS('Weeks'!$F$2:$F$201,'Weeks'!$A$2:$A$201,("&lt;="&amp;A45)))-SUMIFS('Weeks'!$G$2:$G$201,'Weeks'!$A$2:$A$201,("&lt;="&amp;A45))))</f>
        <v/>
      </c>
    </row>
    <row r="46" spans="1:10" x14ac:dyDescent="0.25">
      <c r="A46" s="11"/>
      <c r="B46" s="12"/>
      <c r="C46" s="12"/>
      <c r="D46" s="12"/>
      <c r="E46" s="12"/>
      <c r="F46" s="12"/>
      <c r="G46" s="12"/>
      <c r="H46" s="13" t="str">
        <f>IF($A46="","",(((((B46+C46)-D46)-E46)-F46)-G46))</f>
        <v/>
      </c>
      <c r="I46" s="13" t="str">
        <f>IF($A46="","",('Inputs'!$B$3+SUMIFS('Weeks'!$H$2:$H$201,'Weeks'!$A$2:$A$201,("&lt;="&amp;A46))))</f>
        <v/>
      </c>
      <c r="J46" s="13" t="str">
        <f>IF($A46="","",(((((('Inputs'!$B$3+(SUMIFS('Weeks'!$B$2:$B$201,'Weeks'!$A$2:$A$201,("&lt;="&amp;A46))*(1-'Inputs'!$B$4)))+SUMIFS('Weeks'!$C$2:$C$201,'Weeks'!$A$2:$A$201,("&lt;="&amp;A46)))-SUMIFS('Weeks'!$D$2:$D$201,'Weeks'!$A$2:$A$201,("&lt;="&amp;A46)))-SUMIFS('Weeks'!$E$2:$E$201,'Weeks'!$A$2:$A$201,("&lt;="&amp;A46)))-SUMIFS('Weeks'!$F$2:$F$201,'Weeks'!$A$2:$A$201,("&lt;="&amp;A46)))-SUMIFS('Weeks'!$G$2:$G$201,'Weeks'!$A$2:$A$201,("&lt;="&amp;A46))))</f>
        <v/>
      </c>
    </row>
    <row r="47" spans="1:10" x14ac:dyDescent="0.25">
      <c r="A47" s="11"/>
      <c r="B47" s="12"/>
      <c r="C47" s="12"/>
      <c r="D47" s="12"/>
      <c r="E47" s="12"/>
      <c r="F47" s="12"/>
      <c r="G47" s="12"/>
      <c r="H47" s="13" t="str">
        <f>IF($A47="","",(((((B47+C47)-D47)-E47)-F47)-G47))</f>
        <v/>
      </c>
      <c r="I47" s="13" t="str">
        <f>IF($A47="","",('Inputs'!$B$3+SUMIFS('Weeks'!$H$2:$H$201,'Weeks'!$A$2:$A$201,("&lt;="&amp;A47))))</f>
        <v/>
      </c>
      <c r="J47" s="13" t="str">
        <f>IF($A47="","",(((((('Inputs'!$B$3+(SUMIFS('Weeks'!$B$2:$B$201,'Weeks'!$A$2:$A$201,("&lt;="&amp;A47))*(1-'Inputs'!$B$4)))+SUMIFS('Weeks'!$C$2:$C$201,'Weeks'!$A$2:$A$201,("&lt;="&amp;A47)))-SUMIFS('Weeks'!$D$2:$D$201,'Weeks'!$A$2:$A$201,("&lt;="&amp;A47)))-SUMIFS('Weeks'!$E$2:$E$201,'Weeks'!$A$2:$A$201,("&lt;="&amp;A47)))-SUMIFS('Weeks'!$F$2:$F$201,'Weeks'!$A$2:$A$201,("&lt;="&amp;A47)))-SUMIFS('Weeks'!$G$2:$G$201,'Weeks'!$A$2:$A$201,("&lt;="&amp;A47))))</f>
        <v/>
      </c>
    </row>
    <row r="48" spans="1:10" x14ac:dyDescent="0.25">
      <c r="A48" s="11"/>
      <c r="B48" s="12"/>
      <c r="C48" s="12"/>
      <c r="D48" s="12"/>
      <c r="E48" s="12"/>
      <c r="F48" s="12"/>
      <c r="G48" s="12"/>
      <c r="H48" s="13" t="str">
        <f>IF($A48="","",(((((B48+C48)-D48)-E48)-F48)-G48))</f>
        <v/>
      </c>
      <c r="I48" s="13" t="str">
        <f>IF($A48="","",('Inputs'!$B$3+SUMIFS('Weeks'!$H$2:$H$201,'Weeks'!$A$2:$A$201,("&lt;="&amp;A48))))</f>
        <v/>
      </c>
      <c r="J48" s="13" t="str">
        <f>IF($A48="","",(((((('Inputs'!$B$3+(SUMIFS('Weeks'!$B$2:$B$201,'Weeks'!$A$2:$A$201,("&lt;="&amp;A48))*(1-'Inputs'!$B$4)))+SUMIFS('Weeks'!$C$2:$C$201,'Weeks'!$A$2:$A$201,("&lt;="&amp;A48)))-SUMIFS('Weeks'!$D$2:$D$201,'Weeks'!$A$2:$A$201,("&lt;="&amp;A48)))-SUMIFS('Weeks'!$E$2:$E$201,'Weeks'!$A$2:$A$201,("&lt;="&amp;A48)))-SUMIFS('Weeks'!$F$2:$F$201,'Weeks'!$A$2:$A$201,("&lt;="&amp;A48)))-SUMIFS('Weeks'!$G$2:$G$201,'Weeks'!$A$2:$A$201,("&lt;="&amp;A48))))</f>
        <v/>
      </c>
    </row>
    <row r="49" spans="1:10" x14ac:dyDescent="0.25">
      <c r="A49" s="11"/>
      <c r="B49" s="12"/>
      <c r="C49" s="12"/>
      <c r="D49" s="12"/>
      <c r="E49" s="12"/>
      <c r="F49" s="12"/>
      <c r="G49" s="12"/>
      <c r="H49" s="13" t="str">
        <f>IF($A49="","",(((((B49+C49)-D49)-E49)-F49)-G49))</f>
        <v/>
      </c>
      <c r="I49" s="13" t="str">
        <f>IF($A49="","",('Inputs'!$B$3+SUMIFS('Weeks'!$H$2:$H$201,'Weeks'!$A$2:$A$201,("&lt;="&amp;A49))))</f>
        <v/>
      </c>
      <c r="J49" s="13" t="str">
        <f>IF($A49="","",(((((('Inputs'!$B$3+(SUMIFS('Weeks'!$B$2:$B$201,'Weeks'!$A$2:$A$201,("&lt;="&amp;A49))*(1-'Inputs'!$B$4)))+SUMIFS('Weeks'!$C$2:$C$201,'Weeks'!$A$2:$A$201,("&lt;="&amp;A49)))-SUMIFS('Weeks'!$D$2:$D$201,'Weeks'!$A$2:$A$201,("&lt;="&amp;A49)))-SUMIFS('Weeks'!$E$2:$E$201,'Weeks'!$A$2:$A$201,("&lt;="&amp;A49)))-SUMIFS('Weeks'!$F$2:$F$201,'Weeks'!$A$2:$A$201,("&lt;="&amp;A49)))-SUMIFS('Weeks'!$G$2:$G$201,'Weeks'!$A$2:$A$201,("&lt;="&amp;A49))))</f>
        <v/>
      </c>
    </row>
    <row r="50" spans="1:10" x14ac:dyDescent="0.25">
      <c r="A50" s="11"/>
      <c r="B50" s="12"/>
      <c r="C50" s="12"/>
      <c r="D50" s="12"/>
      <c r="E50" s="12"/>
      <c r="F50" s="12"/>
      <c r="G50" s="12"/>
      <c r="H50" s="13" t="str">
        <f>IF($A50="","",(((((B50+C50)-D50)-E50)-F50)-G50))</f>
        <v/>
      </c>
      <c r="I50" s="13" t="str">
        <f>IF($A50="","",('Inputs'!$B$3+SUMIFS('Weeks'!$H$2:$H$201,'Weeks'!$A$2:$A$201,("&lt;="&amp;A50))))</f>
        <v/>
      </c>
      <c r="J50" s="13" t="str">
        <f>IF($A50="","",(((((('Inputs'!$B$3+(SUMIFS('Weeks'!$B$2:$B$201,'Weeks'!$A$2:$A$201,("&lt;="&amp;A50))*(1-'Inputs'!$B$4)))+SUMIFS('Weeks'!$C$2:$C$201,'Weeks'!$A$2:$A$201,("&lt;="&amp;A50)))-SUMIFS('Weeks'!$D$2:$D$201,'Weeks'!$A$2:$A$201,("&lt;="&amp;A50)))-SUMIFS('Weeks'!$E$2:$E$201,'Weeks'!$A$2:$A$201,("&lt;="&amp;A50)))-SUMIFS('Weeks'!$F$2:$F$201,'Weeks'!$A$2:$A$201,("&lt;="&amp;A50)))-SUMIFS('Weeks'!$G$2:$G$201,'Weeks'!$A$2:$A$201,("&lt;="&amp;A50))))</f>
        <v/>
      </c>
    </row>
    <row r="51" spans="1:10" x14ac:dyDescent="0.25">
      <c r="A51" s="11"/>
      <c r="B51" s="12"/>
      <c r="C51" s="12"/>
      <c r="D51" s="12"/>
      <c r="E51" s="12"/>
      <c r="F51" s="12"/>
      <c r="G51" s="12"/>
      <c r="H51" s="13" t="str">
        <f>IF($A51="","",(((((B51+C51)-D51)-E51)-F51)-G51))</f>
        <v/>
      </c>
      <c r="I51" s="13" t="str">
        <f>IF($A51="","",('Inputs'!$B$3+SUMIFS('Weeks'!$H$2:$H$201,'Weeks'!$A$2:$A$201,("&lt;="&amp;A51))))</f>
        <v/>
      </c>
      <c r="J51" s="13" t="str">
        <f>IF($A51="","",(((((('Inputs'!$B$3+(SUMIFS('Weeks'!$B$2:$B$201,'Weeks'!$A$2:$A$201,("&lt;="&amp;A51))*(1-'Inputs'!$B$4)))+SUMIFS('Weeks'!$C$2:$C$201,'Weeks'!$A$2:$A$201,("&lt;="&amp;A51)))-SUMIFS('Weeks'!$D$2:$D$201,'Weeks'!$A$2:$A$201,("&lt;="&amp;A51)))-SUMIFS('Weeks'!$E$2:$E$201,'Weeks'!$A$2:$A$201,("&lt;="&amp;A51)))-SUMIFS('Weeks'!$F$2:$F$201,'Weeks'!$A$2:$A$201,("&lt;="&amp;A51)))-SUMIFS('Weeks'!$G$2:$G$201,'Weeks'!$A$2:$A$201,("&lt;="&amp;A51))))</f>
        <v/>
      </c>
    </row>
    <row r="52" spans="1:10" x14ac:dyDescent="0.25">
      <c r="A52" s="11"/>
      <c r="B52" s="12"/>
      <c r="C52" s="12"/>
      <c r="D52" s="12"/>
      <c r="E52" s="12"/>
      <c r="F52" s="12"/>
      <c r="G52" s="12"/>
      <c r="H52" s="13" t="str">
        <f>IF($A52="","",(((((B52+C52)-D52)-E52)-F52)-G52))</f>
        <v/>
      </c>
      <c r="I52" s="13" t="str">
        <f>IF($A52="","",('Inputs'!$B$3+SUMIFS('Weeks'!$H$2:$H$201,'Weeks'!$A$2:$A$201,("&lt;="&amp;A52))))</f>
        <v/>
      </c>
      <c r="J52" s="13" t="str">
        <f>IF($A52="","",(((((('Inputs'!$B$3+(SUMIFS('Weeks'!$B$2:$B$201,'Weeks'!$A$2:$A$201,("&lt;="&amp;A52))*(1-'Inputs'!$B$4)))+SUMIFS('Weeks'!$C$2:$C$201,'Weeks'!$A$2:$A$201,("&lt;="&amp;A52)))-SUMIFS('Weeks'!$D$2:$D$201,'Weeks'!$A$2:$A$201,("&lt;="&amp;A52)))-SUMIFS('Weeks'!$E$2:$E$201,'Weeks'!$A$2:$A$201,("&lt;="&amp;A52)))-SUMIFS('Weeks'!$F$2:$F$201,'Weeks'!$A$2:$A$201,("&lt;="&amp;A52)))-SUMIFS('Weeks'!$G$2:$G$201,'Weeks'!$A$2:$A$201,("&lt;="&amp;A52))))</f>
        <v/>
      </c>
    </row>
    <row r="53" spans="1:10" x14ac:dyDescent="0.25">
      <c r="A53" s="11"/>
      <c r="B53" s="12"/>
      <c r="C53" s="12"/>
      <c r="D53" s="12"/>
      <c r="E53" s="12"/>
      <c r="F53" s="12"/>
      <c r="G53" s="12"/>
      <c r="H53" s="13" t="str">
        <f>IF($A53="","",(((((B53+C53)-D53)-E53)-F53)-G53))</f>
        <v/>
      </c>
      <c r="I53" s="13" t="str">
        <f>IF($A53="","",('Inputs'!$B$3+SUMIFS('Weeks'!$H$2:$H$201,'Weeks'!$A$2:$A$201,("&lt;="&amp;A53))))</f>
        <v/>
      </c>
      <c r="J53" s="13" t="str">
        <f>IF($A53="","",(((((('Inputs'!$B$3+(SUMIFS('Weeks'!$B$2:$B$201,'Weeks'!$A$2:$A$201,("&lt;="&amp;A53))*(1-'Inputs'!$B$4)))+SUMIFS('Weeks'!$C$2:$C$201,'Weeks'!$A$2:$A$201,("&lt;="&amp;A53)))-SUMIFS('Weeks'!$D$2:$D$201,'Weeks'!$A$2:$A$201,("&lt;="&amp;A53)))-SUMIFS('Weeks'!$E$2:$E$201,'Weeks'!$A$2:$A$201,("&lt;="&amp;A53)))-SUMIFS('Weeks'!$F$2:$F$201,'Weeks'!$A$2:$A$201,("&lt;="&amp;A53)))-SUMIFS('Weeks'!$G$2:$G$201,'Weeks'!$A$2:$A$201,("&lt;="&amp;A53))))</f>
        <v/>
      </c>
    </row>
    <row r="54" spans="1:10" x14ac:dyDescent="0.25">
      <c r="A54" s="11"/>
      <c r="B54" s="12"/>
      <c r="C54" s="12"/>
      <c r="D54" s="12"/>
      <c r="E54" s="12"/>
      <c r="F54" s="12"/>
      <c r="G54" s="12"/>
      <c r="H54" s="13" t="str">
        <f>IF($A54="","",(((((B54+C54)-D54)-E54)-F54)-G54))</f>
        <v/>
      </c>
      <c r="I54" s="13" t="str">
        <f>IF($A54="","",('Inputs'!$B$3+SUMIFS('Weeks'!$H$2:$H$201,'Weeks'!$A$2:$A$201,("&lt;="&amp;A54))))</f>
        <v/>
      </c>
      <c r="J54" s="13" t="str">
        <f>IF($A54="","",(((((('Inputs'!$B$3+(SUMIFS('Weeks'!$B$2:$B$201,'Weeks'!$A$2:$A$201,("&lt;="&amp;A54))*(1-'Inputs'!$B$4)))+SUMIFS('Weeks'!$C$2:$C$201,'Weeks'!$A$2:$A$201,("&lt;="&amp;A54)))-SUMIFS('Weeks'!$D$2:$D$201,'Weeks'!$A$2:$A$201,("&lt;="&amp;A54)))-SUMIFS('Weeks'!$E$2:$E$201,'Weeks'!$A$2:$A$201,("&lt;="&amp;A54)))-SUMIFS('Weeks'!$F$2:$F$201,'Weeks'!$A$2:$A$201,("&lt;="&amp;A54)))-SUMIFS('Weeks'!$G$2:$G$201,'Weeks'!$A$2:$A$201,("&lt;="&amp;A54))))</f>
        <v/>
      </c>
    </row>
    <row r="55" spans="1:10" x14ac:dyDescent="0.25">
      <c r="A55" s="11"/>
      <c r="B55" s="12"/>
      <c r="C55" s="12"/>
      <c r="D55" s="12"/>
      <c r="E55" s="12"/>
      <c r="F55" s="12"/>
      <c r="G55" s="12"/>
      <c r="H55" s="13" t="str">
        <f>IF($A55="","",(((((B55+C55)-D55)-E55)-F55)-G55))</f>
        <v/>
      </c>
      <c r="I55" s="13" t="str">
        <f>IF($A55="","",('Inputs'!$B$3+SUMIFS('Weeks'!$H$2:$H$201,'Weeks'!$A$2:$A$201,("&lt;="&amp;A55))))</f>
        <v/>
      </c>
      <c r="J55" s="13" t="str">
        <f>IF($A55="","",(((((('Inputs'!$B$3+(SUMIFS('Weeks'!$B$2:$B$201,'Weeks'!$A$2:$A$201,("&lt;="&amp;A55))*(1-'Inputs'!$B$4)))+SUMIFS('Weeks'!$C$2:$C$201,'Weeks'!$A$2:$A$201,("&lt;="&amp;A55)))-SUMIFS('Weeks'!$D$2:$D$201,'Weeks'!$A$2:$A$201,("&lt;="&amp;A55)))-SUMIFS('Weeks'!$E$2:$E$201,'Weeks'!$A$2:$A$201,("&lt;="&amp;A55)))-SUMIFS('Weeks'!$F$2:$F$201,'Weeks'!$A$2:$A$201,("&lt;="&amp;A55)))-SUMIFS('Weeks'!$G$2:$G$201,'Weeks'!$A$2:$A$201,("&lt;="&amp;A55))))</f>
        <v/>
      </c>
    </row>
    <row r="56" spans="1:10" x14ac:dyDescent="0.25">
      <c r="A56" s="11"/>
      <c r="B56" s="12"/>
      <c r="C56" s="12"/>
      <c r="D56" s="12"/>
      <c r="E56" s="12"/>
      <c r="F56" s="12"/>
      <c r="G56" s="12"/>
      <c r="H56" s="13" t="str">
        <f>IF($A56="","",(((((B56+C56)-D56)-E56)-F56)-G56))</f>
        <v/>
      </c>
      <c r="I56" s="13" t="str">
        <f>IF($A56="","",('Inputs'!$B$3+SUMIFS('Weeks'!$H$2:$H$201,'Weeks'!$A$2:$A$201,("&lt;="&amp;A56))))</f>
        <v/>
      </c>
      <c r="J56" s="13" t="str">
        <f>IF($A56="","",(((((('Inputs'!$B$3+(SUMIFS('Weeks'!$B$2:$B$201,'Weeks'!$A$2:$A$201,("&lt;="&amp;A56))*(1-'Inputs'!$B$4)))+SUMIFS('Weeks'!$C$2:$C$201,'Weeks'!$A$2:$A$201,("&lt;="&amp;A56)))-SUMIFS('Weeks'!$D$2:$D$201,'Weeks'!$A$2:$A$201,("&lt;="&amp;A56)))-SUMIFS('Weeks'!$E$2:$E$201,'Weeks'!$A$2:$A$201,("&lt;="&amp;A56)))-SUMIFS('Weeks'!$F$2:$F$201,'Weeks'!$A$2:$A$201,("&lt;="&amp;A56)))-SUMIFS('Weeks'!$G$2:$G$201,'Weeks'!$A$2:$A$201,("&lt;="&amp;A56))))</f>
        <v/>
      </c>
    </row>
    <row r="57" spans="1:10" x14ac:dyDescent="0.25">
      <c r="A57" s="11"/>
      <c r="B57" s="12"/>
      <c r="C57" s="12"/>
      <c r="D57" s="12"/>
      <c r="E57" s="12"/>
      <c r="F57" s="12"/>
      <c r="G57" s="12"/>
      <c r="H57" s="13" t="str">
        <f>IF($A57="","",(((((B57+C57)-D57)-E57)-F57)-G57))</f>
        <v/>
      </c>
      <c r="I57" s="13" t="str">
        <f>IF($A57="","",('Inputs'!$B$3+SUMIFS('Weeks'!$H$2:$H$201,'Weeks'!$A$2:$A$201,("&lt;="&amp;A57))))</f>
        <v/>
      </c>
      <c r="J57" s="13" t="str">
        <f>IF($A57="","",(((((('Inputs'!$B$3+(SUMIFS('Weeks'!$B$2:$B$201,'Weeks'!$A$2:$A$201,("&lt;="&amp;A57))*(1-'Inputs'!$B$4)))+SUMIFS('Weeks'!$C$2:$C$201,'Weeks'!$A$2:$A$201,("&lt;="&amp;A57)))-SUMIFS('Weeks'!$D$2:$D$201,'Weeks'!$A$2:$A$201,("&lt;="&amp;A57)))-SUMIFS('Weeks'!$E$2:$E$201,'Weeks'!$A$2:$A$201,("&lt;="&amp;A57)))-SUMIFS('Weeks'!$F$2:$F$201,'Weeks'!$A$2:$A$201,("&lt;="&amp;A57)))-SUMIFS('Weeks'!$G$2:$G$201,'Weeks'!$A$2:$A$201,("&lt;="&amp;A57))))</f>
        <v/>
      </c>
    </row>
    <row r="58" spans="1:10" x14ac:dyDescent="0.25">
      <c r="A58" s="11"/>
      <c r="B58" s="12"/>
      <c r="C58" s="12"/>
      <c r="D58" s="12"/>
      <c r="E58" s="12"/>
      <c r="F58" s="12"/>
      <c r="G58" s="12"/>
      <c r="H58" s="13" t="str">
        <f>IF($A58="","",(((((B58+C58)-D58)-E58)-F58)-G58))</f>
        <v/>
      </c>
      <c r="I58" s="13" t="str">
        <f>IF($A58="","",('Inputs'!$B$3+SUMIFS('Weeks'!$H$2:$H$201,'Weeks'!$A$2:$A$201,("&lt;="&amp;A58))))</f>
        <v/>
      </c>
      <c r="J58" s="13" t="str">
        <f>IF($A58="","",(((((('Inputs'!$B$3+(SUMIFS('Weeks'!$B$2:$B$201,'Weeks'!$A$2:$A$201,("&lt;="&amp;A58))*(1-'Inputs'!$B$4)))+SUMIFS('Weeks'!$C$2:$C$201,'Weeks'!$A$2:$A$201,("&lt;="&amp;A58)))-SUMIFS('Weeks'!$D$2:$D$201,'Weeks'!$A$2:$A$201,("&lt;="&amp;A58)))-SUMIFS('Weeks'!$E$2:$E$201,'Weeks'!$A$2:$A$201,("&lt;="&amp;A58)))-SUMIFS('Weeks'!$F$2:$F$201,'Weeks'!$A$2:$A$201,("&lt;="&amp;A58)))-SUMIFS('Weeks'!$G$2:$G$201,'Weeks'!$A$2:$A$201,("&lt;="&amp;A58))))</f>
        <v/>
      </c>
    </row>
    <row r="59" spans="1:10" x14ac:dyDescent="0.25">
      <c r="A59" s="11"/>
      <c r="B59" s="12"/>
      <c r="C59" s="12"/>
      <c r="D59" s="12"/>
      <c r="E59" s="12"/>
      <c r="F59" s="12"/>
      <c r="G59" s="12"/>
      <c r="H59" s="13" t="str">
        <f>IF($A59="","",(((((B59+C59)-D59)-E59)-F59)-G59))</f>
        <v/>
      </c>
      <c r="I59" s="13" t="str">
        <f>IF($A59="","",('Inputs'!$B$3+SUMIFS('Weeks'!$H$2:$H$201,'Weeks'!$A$2:$A$201,("&lt;="&amp;A59))))</f>
        <v/>
      </c>
      <c r="J59" s="13" t="str">
        <f>IF($A59="","",(((((('Inputs'!$B$3+(SUMIFS('Weeks'!$B$2:$B$201,'Weeks'!$A$2:$A$201,("&lt;="&amp;A59))*(1-'Inputs'!$B$4)))+SUMIFS('Weeks'!$C$2:$C$201,'Weeks'!$A$2:$A$201,("&lt;="&amp;A59)))-SUMIFS('Weeks'!$D$2:$D$201,'Weeks'!$A$2:$A$201,("&lt;="&amp;A59)))-SUMIFS('Weeks'!$E$2:$E$201,'Weeks'!$A$2:$A$201,("&lt;="&amp;A59)))-SUMIFS('Weeks'!$F$2:$F$201,'Weeks'!$A$2:$A$201,("&lt;="&amp;A59)))-SUMIFS('Weeks'!$G$2:$G$201,'Weeks'!$A$2:$A$201,("&lt;="&amp;A59))))</f>
        <v/>
      </c>
    </row>
    <row r="60" spans="1:10" x14ac:dyDescent="0.25">
      <c r="A60" s="11"/>
      <c r="B60" s="12"/>
      <c r="C60" s="12"/>
      <c r="D60" s="12"/>
      <c r="E60" s="12"/>
      <c r="F60" s="12"/>
      <c r="G60" s="12"/>
      <c r="H60" s="13" t="str">
        <f>IF($A60="","",(((((B60+C60)-D60)-E60)-F60)-G60))</f>
        <v/>
      </c>
      <c r="I60" s="13" t="str">
        <f>IF($A60="","",('Inputs'!$B$3+SUMIFS('Weeks'!$H$2:$H$201,'Weeks'!$A$2:$A$201,("&lt;="&amp;A60))))</f>
        <v/>
      </c>
      <c r="J60" s="13" t="str">
        <f>IF($A60="","",(((((('Inputs'!$B$3+(SUMIFS('Weeks'!$B$2:$B$201,'Weeks'!$A$2:$A$201,("&lt;="&amp;A60))*(1-'Inputs'!$B$4)))+SUMIFS('Weeks'!$C$2:$C$201,'Weeks'!$A$2:$A$201,("&lt;="&amp;A60)))-SUMIFS('Weeks'!$D$2:$D$201,'Weeks'!$A$2:$A$201,("&lt;="&amp;A60)))-SUMIFS('Weeks'!$E$2:$E$201,'Weeks'!$A$2:$A$201,("&lt;="&amp;A60)))-SUMIFS('Weeks'!$F$2:$F$201,'Weeks'!$A$2:$A$201,("&lt;="&amp;A60)))-SUMIFS('Weeks'!$G$2:$G$201,'Weeks'!$A$2:$A$201,("&lt;="&amp;A60))))</f>
        <v/>
      </c>
    </row>
    <row r="61" spans="1:10" x14ac:dyDescent="0.25">
      <c r="A61" s="11"/>
      <c r="B61" s="12"/>
      <c r="C61" s="12"/>
      <c r="D61" s="12"/>
      <c r="E61" s="12"/>
      <c r="F61" s="12"/>
      <c r="G61" s="12"/>
      <c r="H61" s="13" t="str">
        <f>IF($A61="","",(((((B61+C61)-D61)-E61)-F61)-G61))</f>
        <v/>
      </c>
      <c r="I61" s="13" t="str">
        <f>IF($A61="","",('Inputs'!$B$3+SUMIFS('Weeks'!$H$2:$H$201,'Weeks'!$A$2:$A$201,("&lt;="&amp;A61))))</f>
        <v/>
      </c>
      <c r="J61" s="13" t="str">
        <f>IF($A61="","",(((((('Inputs'!$B$3+(SUMIFS('Weeks'!$B$2:$B$201,'Weeks'!$A$2:$A$201,("&lt;="&amp;A61))*(1-'Inputs'!$B$4)))+SUMIFS('Weeks'!$C$2:$C$201,'Weeks'!$A$2:$A$201,("&lt;="&amp;A61)))-SUMIFS('Weeks'!$D$2:$D$201,'Weeks'!$A$2:$A$201,("&lt;="&amp;A61)))-SUMIFS('Weeks'!$E$2:$E$201,'Weeks'!$A$2:$A$201,("&lt;="&amp;A61)))-SUMIFS('Weeks'!$F$2:$F$201,'Weeks'!$A$2:$A$201,("&lt;="&amp;A61)))-SUMIFS('Weeks'!$G$2:$G$201,'Weeks'!$A$2:$A$201,("&lt;="&amp;A61))))</f>
        <v/>
      </c>
    </row>
    <row r="62" spans="1:10" x14ac:dyDescent="0.25">
      <c r="A62" s="11"/>
      <c r="B62" s="12"/>
      <c r="C62" s="12"/>
      <c r="D62" s="12"/>
      <c r="E62" s="12"/>
      <c r="F62" s="12"/>
      <c r="G62" s="12"/>
      <c r="H62" s="13" t="str">
        <f>IF($A62="","",(((((B62+C62)-D62)-E62)-F62)-G62))</f>
        <v/>
      </c>
      <c r="I62" s="13" t="str">
        <f>IF($A62="","",('Inputs'!$B$3+SUMIFS('Weeks'!$H$2:$H$201,'Weeks'!$A$2:$A$201,("&lt;="&amp;A62))))</f>
        <v/>
      </c>
      <c r="J62" s="13" t="str">
        <f>IF($A62="","",(((((('Inputs'!$B$3+(SUMIFS('Weeks'!$B$2:$B$201,'Weeks'!$A$2:$A$201,("&lt;="&amp;A62))*(1-'Inputs'!$B$4)))+SUMIFS('Weeks'!$C$2:$C$201,'Weeks'!$A$2:$A$201,("&lt;="&amp;A62)))-SUMIFS('Weeks'!$D$2:$D$201,'Weeks'!$A$2:$A$201,("&lt;="&amp;A62)))-SUMIFS('Weeks'!$E$2:$E$201,'Weeks'!$A$2:$A$201,("&lt;="&amp;A62)))-SUMIFS('Weeks'!$F$2:$F$201,'Weeks'!$A$2:$A$201,("&lt;="&amp;A62)))-SUMIFS('Weeks'!$G$2:$G$201,'Weeks'!$A$2:$A$201,("&lt;="&amp;A62))))</f>
        <v/>
      </c>
    </row>
    <row r="63" spans="1:10" x14ac:dyDescent="0.25">
      <c r="A63" s="11"/>
      <c r="B63" s="12"/>
      <c r="C63" s="12"/>
      <c r="D63" s="12"/>
      <c r="E63" s="12"/>
      <c r="F63" s="12"/>
      <c r="G63" s="12"/>
      <c r="H63" s="13" t="str">
        <f>IF($A63="","",(((((B63+C63)-D63)-E63)-F63)-G63))</f>
        <v/>
      </c>
      <c r="I63" s="13" t="str">
        <f>IF($A63="","",('Inputs'!$B$3+SUMIFS('Weeks'!$H$2:$H$201,'Weeks'!$A$2:$A$201,("&lt;="&amp;A63))))</f>
        <v/>
      </c>
      <c r="J63" s="13" t="str">
        <f>IF($A63="","",(((((('Inputs'!$B$3+(SUMIFS('Weeks'!$B$2:$B$201,'Weeks'!$A$2:$A$201,("&lt;="&amp;A63))*(1-'Inputs'!$B$4)))+SUMIFS('Weeks'!$C$2:$C$201,'Weeks'!$A$2:$A$201,("&lt;="&amp;A63)))-SUMIFS('Weeks'!$D$2:$D$201,'Weeks'!$A$2:$A$201,("&lt;="&amp;A63)))-SUMIFS('Weeks'!$E$2:$E$201,'Weeks'!$A$2:$A$201,("&lt;="&amp;A63)))-SUMIFS('Weeks'!$F$2:$F$201,'Weeks'!$A$2:$A$201,("&lt;="&amp;A63)))-SUMIFS('Weeks'!$G$2:$G$201,'Weeks'!$A$2:$A$201,("&lt;="&amp;A63))))</f>
        <v/>
      </c>
    </row>
    <row r="64" spans="1:10" x14ac:dyDescent="0.25">
      <c r="A64" s="11"/>
      <c r="B64" s="12"/>
      <c r="C64" s="12"/>
      <c r="D64" s="12"/>
      <c r="E64" s="12"/>
      <c r="F64" s="12"/>
      <c r="G64" s="12"/>
      <c r="H64" s="13" t="str">
        <f>IF($A64="","",(((((B64+C64)-D64)-E64)-F64)-G64))</f>
        <v/>
      </c>
      <c r="I64" s="13" t="str">
        <f>IF($A64="","",('Inputs'!$B$3+SUMIFS('Weeks'!$H$2:$H$201,'Weeks'!$A$2:$A$201,("&lt;="&amp;A64))))</f>
        <v/>
      </c>
      <c r="J64" s="13" t="str">
        <f>IF($A64="","",(((((('Inputs'!$B$3+(SUMIFS('Weeks'!$B$2:$B$201,'Weeks'!$A$2:$A$201,("&lt;="&amp;A64))*(1-'Inputs'!$B$4)))+SUMIFS('Weeks'!$C$2:$C$201,'Weeks'!$A$2:$A$201,("&lt;="&amp;A64)))-SUMIFS('Weeks'!$D$2:$D$201,'Weeks'!$A$2:$A$201,("&lt;="&amp;A64)))-SUMIFS('Weeks'!$E$2:$E$201,'Weeks'!$A$2:$A$201,("&lt;="&amp;A64)))-SUMIFS('Weeks'!$F$2:$F$201,'Weeks'!$A$2:$A$201,("&lt;="&amp;A64)))-SUMIFS('Weeks'!$G$2:$G$201,'Weeks'!$A$2:$A$201,("&lt;="&amp;A64))))</f>
        <v/>
      </c>
    </row>
    <row r="65" spans="1:10" x14ac:dyDescent="0.25">
      <c r="A65" s="11"/>
      <c r="B65" s="12"/>
      <c r="C65" s="12"/>
      <c r="D65" s="12"/>
      <c r="E65" s="12"/>
      <c r="F65" s="12"/>
      <c r="G65" s="12"/>
      <c r="H65" s="13" t="str">
        <f>IF($A65="","",(((((B65+C65)-D65)-E65)-F65)-G65))</f>
        <v/>
      </c>
      <c r="I65" s="13" t="str">
        <f>IF($A65="","",('Inputs'!$B$3+SUMIFS('Weeks'!$H$2:$H$201,'Weeks'!$A$2:$A$201,("&lt;="&amp;A65))))</f>
        <v/>
      </c>
      <c r="J65" s="13" t="str">
        <f>IF($A65="","",(((((('Inputs'!$B$3+(SUMIFS('Weeks'!$B$2:$B$201,'Weeks'!$A$2:$A$201,("&lt;="&amp;A65))*(1-'Inputs'!$B$4)))+SUMIFS('Weeks'!$C$2:$C$201,'Weeks'!$A$2:$A$201,("&lt;="&amp;A65)))-SUMIFS('Weeks'!$D$2:$D$201,'Weeks'!$A$2:$A$201,("&lt;="&amp;A65)))-SUMIFS('Weeks'!$E$2:$E$201,'Weeks'!$A$2:$A$201,("&lt;="&amp;A65)))-SUMIFS('Weeks'!$F$2:$F$201,'Weeks'!$A$2:$A$201,("&lt;="&amp;A65)))-SUMIFS('Weeks'!$G$2:$G$201,'Weeks'!$A$2:$A$201,("&lt;="&amp;A65))))</f>
        <v/>
      </c>
    </row>
    <row r="66" spans="1:10" x14ac:dyDescent="0.25">
      <c r="A66" s="11"/>
      <c r="B66" s="12"/>
      <c r="C66" s="12"/>
      <c r="D66" s="12"/>
      <c r="E66" s="12"/>
      <c r="F66" s="12"/>
      <c r="G66" s="12"/>
      <c r="H66" s="13" t="str">
        <f>IF($A66="","",(((((B66+C66)-D66)-E66)-F66)-G66))</f>
        <v/>
      </c>
      <c r="I66" s="13" t="str">
        <f>IF($A66="","",('Inputs'!$B$3+SUMIFS('Weeks'!$H$2:$H$201,'Weeks'!$A$2:$A$201,("&lt;="&amp;A66))))</f>
        <v/>
      </c>
      <c r="J66" s="13" t="str">
        <f>IF($A66="","",(((((('Inputs'!$B$3+(SUMIFS('Weeks'!$B$2:$B$201,'Weeks'!$A$2:$A$201,("&lt;="&amp;A66))*(1-'Inputs'!$B$4)))+SUMIFS('Weeks'!$C$2:$C$201,'Weeks'!$A$2:$A$201,("&lt;="&amp;A66)))-SUMIFS('Weeks'!$D$2:$D$201,'Weeks'!$A$2:$A$201,("&lt;="&amp;A66)))-SUMIFS('Weeks'!$E$2:$E$201,'Weeks'!$A$2:$A$201,("&lt;="&amp;A66)))-SUMIFS('Weeks'!$F$2:$F$201,'Weeks'!$A$2:$A$201,("&lt;="&amp;A66)))-SUMIFS('Weeks'!$G$2:$G$201,'Weeks'!$A$2:$A$201,("&lt;="&amp;A66))))</f>
        <v/>
      </c>
    </row>
    <row r="67" spans="1:10" x14ac:dyDescent="0.25">
      <c r="A67" s="11"/>
      <c r="B67" s="12"/>
      <c r="C67" s="12"/>
      <c r="D67" s="12"/>
      <c r="E67" s="12"/>
      <c r="F67" s="12"/>
      <c r="G67" s="12"/>
      <c r="H67" s="13" t="str">
        <f>IF($A67="","",(((((B67+C67)-D67)-E67)-F67)-G67))</f>
        <v/>
      </c>
      <c r="I67" s="13" t="str">
        <f>IF($A67="","",('Inputs'!$B$3+SUMIFS('Weeks'!$H$2:$H$201,'Weeks'!$A$2:$A$201,("&lt;="&amp;A67))))</f>
        <v/>
      </c>
      <c r="J67" s="13" t="str">
        <f>IF($A67="","",(((((('Inputs'!$B$3+(SUMIFS('Weeks'!$B$2:$B$201,'Weeks'!$A$2:$A$201,("&lt;="&amp;A67))*(1-'Inputs'!$B$4)))+SUMIFS('Weeks'!$C$2:$C$201,'Weeks'!$A$2:$A$201,("&lt;="&amp;A67)))-SUMIFS('Weeks'!$D$2:$D$201,'Weeks'!$A$2:$A$201,("&lt;="&amp;A67)))-SUMIFS('Weeks'!$E$2:$E$201,'Weeks'!$A$2:$A$201,("&lt;="&amp;A67)))-SUMIFS('Weeks'!$F$2:$F$201,'Weeks'!$A$2:$A$201,("&lt;="&amp;A67)))-SUMIFS('Weeks'!$G$2:$G$201,'Weeks'!$A$2:$A$201,("&lt;="&amp;A67))))</f>
        <v/>
      </c>
    </row>
    <row r="68" spans="1:10" x14ac:dyDescent="0.25">
      <c r="A68" s="11"/>
      <c r="B68" s="12"/>
      <c r="C68" s="12"/>
      <c r="D68" s="12"/>
      <c r="E68" s="12"/>
      <c r="F68" s="12"/>
      <c r="G68" s="12"/>
      <c r="H68" s="13" t="str">
        <f>IF($A68="","",(((((B68+C68)-D68)-E68)-F68)-G68))</f>
        <v/>
      </c>
      <c r="I68" s="13" t="str">
        <f>IF($A68="","",('Inputs'!$B$3+SUMIFS('Weeks'!$H$2:$H$201,'Weeks'!$A$2:$A$201,("&lt;="&amp;A68))))</f>
        <v/>
      </c>
      <c r="J68" s="13" t="str">
        <f>IF($A68="","",(((((('Inputs'!$B$3+(SUMIFS('Weeks'!$B$2:$B$201,'Weeks'!$A$2:$A$201,("&lt;="&amp;A68))*(1-'Inputs'!$B$4)))+SUMIFS('Weeks'!$C$2:$C$201,'Weeks'!$A$2:$A$201,("&lt;="&amp;A68)))-SUMIFS('Weeks'!$D$2:$D$201,'Weeks'!$A$2:$A$201,("&lt;="&amp;A68)))-SUMIFS('Weeks'!$E$2:$E$201,'Weeks'!$A$2:$A$201,("&lt;="&amp;A68)))-SUMIFS('Weeks'!$F$2:$F$201,'Weeks'!$A$2:$A$201,("&lt;="&amp;A68)))-SUMIFS('Weeks'!$G$2:$G$201,'Weeks'!$A$2:$A$201,("&lt;="&amp;A68))))</f>
        <v/>
      </c>
    </row>
    <row r="69" spans="1:10" x14ac:dyDescent="0.25">
      <c r="A69" s="11"/>
      <c r="B69" s="12"/>
      <c r="C69" s="12"/>
      <c r="D69" s="12"/>
      <c r="E69" s="12"/>
      <c r="F69" s="12"/>
      <c r="G69" s="12"/>
      <c r="H69" s="13" t="str">
        <f>IF($A69="","",(((((B69+C69)-D69)-E69)-F69)-G69))</f>
        <v/>
      </c>
      <c r="I69" s="13" t="str">
        <f>IF($A69="","",('Inputs'!$B$3+SUMIFS('Weeks'!$H$2:$H$201,'Weeks'!$A$2:$A$201,("&lt;="&amp;A69))))</f>
        <v/>
      </c>
      <c r="J69" s="13" t="str">
        <f>IF($A69="","",(((((('Inputs'!$B$3+(SUMIFS('Weeks'!$B$2:$B$201,'Weeks'!$A$2:$A$201,("&lt;="&amp;A69))*(1-'Inputs'!$B$4)))+SUMIFS('Weeks'!$C$2:$C$201,'Weeks'!$A$2:$A$201,("&lt;="&amp;A69)))-SUMIFS('Weeks'!$D$2:$D$201,'Weeks'!$A$2:$A$201,("&lt;="&amp;A69)))-SUMIFS('Weeks'!$E$2:$E$201,'Weeks'!$A$2:$A$201,("&lt;="&amp;A69)))-SUMIFS('Weeks'!$F$2:$F$201,'Weeks'!$A$2:$A$201,("&lt;="&amp;A69)))-SUMIFS('Weeks'!$G$2:$G$201,'Weeks'!$A$2:$A$201,("&lt;="&amp;A69))))</f>
        <v/>
      </c>
    </row>
    <row r="70" spans="1:10" x14ac:dyDescent="0.25">
      <c r="A70" s="11"/>
      <c r="B70" s="12"/>
      <c r="C70" s="12"/>
      <c r="D70" s="12"/>
      <c r="E70" s="12"/>
      <c r="F70" s="12"/>
      <c r="G70" s="12"/>
      <c r="H70" s="13" t="str">
        <f>IF($A70="","",(((((B70+C70)-D70)-E70)-F70)-G70))</f>
        <v/>
      </c>
      <c r="I70" s="13" t="str">
        <f>IF($A70="","",('Inputs'!$B$3+SUMIFS('Weeks'!$H$2:$H$201,'Weeks'!$A$2:$A$201,("&lt;="&amp;A70))))</f>
        <v/>
      </c>
      <c r="J70" s="13" t="str">
        <f>IF($A70="","",(((((('Inputs'!$B$3+(SUMIFS('Weeks'!$B$2:$B$201,'Weeks'!$A$2:$A$201,("&lt;="&amp;A70))*(1-'Inputs'!$B$4)))+SUMIFS('Weeks'!$C$2:$C$201,'Weeks'!$A$2:$A$201,("&lt;="&amp;A70)))-SUMIFS('Weeks'!$D$2:$D$201,'Weeks'!$A$2:$A$201,("&lt;="&amp;A70)))-SUMIFS('Weeks'!$E$2:$E$201,'Weeks'!$A$2:$A$201,("&lt;="&amp;A70)))-SUMIFS('Weeks'!$F$2:$F$201,'Weeks'!$A$2:$A$201,("&lt;="&amp;A70)))-SUMIFS('Weeks'!$G$2:$G$201,'Weeks'!$A$2:$A$201,("&lt;="&amp;A70))))</f>
        <v/>
      </c>
    </row>
    <row r="71" spans="1:10" x14ac:dyDescent="0.25">
      <c r="A71" s="11"/>
      <c r="B71" s="12"/>
      <c r="C71" s="12"/>
      <c r="D71" s="12"/>
      <c r="E71" s="12"/>
      <c r="F71" s="12"/>
      <c r="G71" s="12"/>
      <c r="H71" s="13" t="str">
        <f>IF($A71="","",(((((B71+C71)-D71)-E71)-F71)-G71))</f>
        <v/>
      </c>
      <c r="I71" s="13" t="str">
        <f>IF($A71="","",('Inputs'!$B$3+SUMIFS('Weeks'!$H$2:$H$201,'Weeks'!$A$2:$A$201,("&lt;="&amp;A71))))</f>
        <v/>
      </c>
      <c r="J71" s="13" t="str">
        <f>IF($A71="","",(((((('Inputs'!$B$3+(SUMIFS('Weeks'!$B$2:$B$201,'Weeks'!$A$2:$A$201,("&lt;="&amp;A71))*(1-'Inputs'!$B$4)))+SUMIFS('Weeks'!$C$2:$C$201,'Weeks'!$A$2:$A$201,("&lt;="&amp;A71)))-SUMIFS('Weeks'!$D$2:$D$201,'Weeks'!$A$2:$A$201,("&lt;="&amp;A71)))-SUMIFS('Weeks'!$E$2:$E$201,'Weeks'!$A$2:$A$201,("&lt;="&amp;A71)))-SUMIFS('Weeks'!$F$2:$F$201,'Weeks'!$A$2:$A$201,("&lt;="&amp;A71)))-SUMIFS('Weeks'!$G$2:$G$201,'Weeks'!$A$2:$A$201,("&lt;="&amp;A71))))</f>
        <v/>
      </c>
    </row>
    <row r="72" spans="1:10" x14ac:dyDescent="0.25">
      <c r="A72" s="11"/>
      <c r="B72" s="12"/>
      <c r="C72" s="12"/>
      <c r="D72" s="12"/>
      <c r="E72" s="12"/>
      <c r="F72" s="12"/>
      <c r="G72" s="12"/>
      <c r="H72" s="13" t="str">
        <f>IF($A72="","",(((((B72+C72)-D72)-E72)-F72)-G72))</f>
        <v/>
      </c>
      <c r="I72" s="13" t="str">
        <f>IF($A72="","",('Inputs'!$B$3+SUMIFS('Weeks'!$H$2:$H$201,'Weeks'!$A$2:$A$201,("&lt;="&amp;A72))))</f>
        <v/>
      </c>
      <c r="J72" s="13" t="str">
        <f>IF($A72="","",(((((('Inputs'!$B$3+(SUMIFS('Weeks'!$B$2:$B$201,'Weeks'!$A$2:$A$201,("&lt;="&amp;A72))*(1-'Inputs'!$B$4)))+SUMIFS('Weeks'!$C$2:$C$201,'Weeks'!$A$2:$A$201,("&lt;="&amp;A72)))-SUMIFS('Weeks'!$D$2:$D$201,'Weeks'!$A$2:$A$201,("&lt;="&amp;A72)))-SUMIFS('Weeks'!$E$2:$E$201,'Weeks'!$A$2:$A$201,("&lt;="&amp;A72)))-SUMIFS('Weeks'!$F$2:$F$201,'Weeks'!$A$2:$A$201,("&lt;="&amp;A72)))-SUMIFS('Weeks'!$G$2:$G$201,'Weeks'!$A$2:$A$201,("&lt;="&amp;A72))))</f>
        <v/>
      </c>
    </row>
    <row r="73" spans="1:10" x14ac:dyDescent="0.25">
      <c r="A73" s="11"/>
      <c r="B73" s="12"/>
      <c r="C73" s="12"/>
      <c r="D73" s="12"/>
      <c r="E73" s="12"/>
      <c r="F73" s="12"/>
      <c r="G73" s="12"/>
      <c r="H73" s="13" t="str">
        <f>IF($A73="","",(((((B73+C73)-D73)-E73)-F73)-G73))</f>
        <v/>
      </c>
      <c r="I73" s="13" t="str">
        <f>IF($A73="","",('Inputs'!$B$3+SUMIFS('Weeks'!$H$2:$H$201,'Weeks'!$A$2:$A$201,("&lt;="&amp;A73))))</f>
        <v/>
      </c>
      <c r="J73" s="13" t="str">
        <f>IF($A73="","",(((((('Inputs'!$B$3+(SUMIFS('Weeks'!$B$2:$B$201,'Weeks'!$A$2:$A$201,("&lt;="&amp;A73))*(1-'Inputs'!$B$4)))+SUMIFS('Weeks'!$C$2:$C$201,'Weeks'!$A$2:$A$201,("&lt;="&amp;A73)))-SUMIFS('Weeks'!$D$2:$D$201,'Weeks'!$A$2:$A$201,("&lt;="&amp;A73)))-SUMIFS('Weeks'!$E$2:$E$201,'Weeks'!$A$2:$A$201,("&lt;="&amp;A73)))-SUMIFS('Weeks'!$F$2:$F$201,'Weeks'!$A$2:$A$201,("&lt;="&amp;A73)))-SUMIFS('Weeks'!$G$2:$G$201,'Weeks'!$A$2:$A$201,("&lt;="&amp;A73))))</f>
        <v/>
      </c>
    </row>
    <row r="74" spans="1:10" x14ac:dyDescent="0.25">
      <c r="A74" s="11"/>
      <c r="B74" s="12"/>
      <c r="C74" s="12"/>
      <c r="D74" s="12"/>
      <c r="E74" s="12"/>
      <c r="F74" s="12"/>
      <c r="G74" s="12"/>
      <c r="H74" s="13" t="str">
        <f>IF($A74="","",(((((B74+C74)-D74)-E74)-F74)-G74))</f>
        <v/>
      </c>
      <c r="I74" s="13" t="str">
        <f>IF($A74="","",('Inputs'!$B$3+SUMIFS('Weeks'!$H$2:$H$201,'Weeks'!$A$2:$A$201,("&lt;="&amp;A74))))</f>
        <v/>
      </c>
      <c r="J74" s="13" t="str">
        <f>IF($A74="","",(((((('Inputs'!$B$3+(SUMIFS('Weeks'!$B$2:$B$201,'Weeks'!$A$2:$A$201,("&lt;="&amp;A74))*(1-'Inputs'!$B$4)))+SUMIFS('Weeks'!$C$2:$C$201,'Weeks'!$A$2:$A$201,("&lt;="&amp;A74)))-SUMIFS('Weeks'!$D$2:$D$201,'Weeks'!$A$2:$A$201,("&lt;="&amp;A74)))-SUMIFS('Weeks'!$E$2:$E$201,'Weeks'!$A$2:$A$201,("&lt;="&amp;A74)))-SUMIFS('Weeks'!$F$2:$F$201,'Weeks'!$A$2:$A$201,("&lt;="&amp;A74)))-SUMIFS('Weeks'!$G$2:$G$201,'Weeks'!$A$2:$A$201,("&lt;="&amp;A74))))</f>
        <v/>
      </c>
    </row>
    <row r="75" spans="1:10" x14ac:dyDescent="0.25">
      <c r="A75" s="11"/>
      <c r="B75" s="12"/>
      <c r="C75" s="12"/>
      <c r="D75" s="12"/>
      <c r="E75" s="12"/>
      <c r="F75" s="12"/>
      <c r="G75" s="12"/>
      <c r="H75" s="13" t="str">
        <f>IF($A75="","",(((((B75+C75)-D75)-E75)-F75)-G75))</f>
        <v/>
      </c>
      <c r="I75" s="13" t="str">
        <f>IF($A75="","",('Inputs'!$B$3+SUMIFS('Weeks'!$H$2:$H$201,'Weeks'!$A$2:$A$201,("&lt;="&amp;A75))))</f>
        <v/>
      </c>
      <c r="J75" s="13" t="str">
        <f>IF($A75="","",(((((('Inputs'!$B$3+(SUMIFS('Weeks'!$B$2:$B$201,'Weeks'!$A$2:$A$201,("&lt;="&amp;A75))*(1-'Inputs'!$B$4)))+SUMIFS('Weeks'!$C$2:$C$201,'Weeks'!$A$2:$A$201,("&lt;="&amp;A75)))-SUMIFS('Weeks'!$D$2:$D$201,'Weeks'!$A$2:$A$201,("&lt;="&amp;A75)))-SUMIFS('Weeks'!$E$2:$E$201,'Weeks'!$A$2:$A$201,("&lt;="&amp;A75)))-SUMIFS('Weeks'!$F$2:$F$201,'Weeks'!$A$2:$A$201,("&lt;="&amp;A75)))-SUMIFS('Weeks'!$G$2:$G$201,'Weeks'!$A$2:$A$201,("&lt;="&amp;A75))))</f>
        <v/>
      </c>
    </row>
    <row r="76" spans="1:10" x14ac:dyDescent="0.25">
      <c r="A76" s="11"/>
      <c r="B76" s="12"/>
      <c r="C76" s="12"/>
      <c r="D76" s="12"/>
      <c r="E76" s="12"/>
      <c r="F76" s="12"/>
      <c r="G76" s="12"/>
      <c r="H76" s="13" t="str">
        <f>IF($A76="","",(((((B76+C76)-D76)-E76)-F76)-G76))</f>
        <v/>
      </c>
      <c r="I76" s="13" t="str">
        <f>IF($A76="","",('Inputs'!$B$3+SUMIFS('Weeks'!$H$2:$H$201,'Weeks'!$A$2:$A$201,("&lt;="&amp;A76))))</f>
        <v/>
      </c>
      <c r="J76" s="13" t="str">
        <f>IF($A76="","",(((((('Inputs'!$B$3+(SUMIFS('Weeks'!$B$2:$B$201,'Weeks'!$A$2:$A$201,("&lt;="&amp;A76))*(1-'Inputs'!$B$4)))+SUMIFS('Weeks'!$C$2:$C$201,'Weeks'!$A$2:$A$201,("&lt;="&amp;A76)))-SUMIFS('Weeks'!$D$2:$D$201,'Weeks'!$A$2:$A$201,("&lt;="&amp;A76)))-SUMIFS('Weeks'!$E$2:$E$201,'Weeks'!$A$2:$A$201,("&lt;="&amp;A76)))-SUMIFS('Weeks'!$F$2:$F$201,'Weeks'!$A$2:$A$201,("&lt;="&amp;A76)))-SUMIFS('Weeks'!$G$2:$G$201,'Weeks'!$A$2:$A$201,("&lt;="&amp;A76))))</f>
        <v/>
      </c>
    </row>
    <row r="77" spans="1:10" x14ac:dyDescent="0.25">
      <c r="A77" s="11"/>
      <c r="B77" s="12"/>
      <c r="C77" s="12"/>
      <c r="D77" s="12"/>
      <c r="E77" s="12"/>
      <c r="F77" s="12"/>
      <c r="G77" s="12"/>
      <c r="H77" s="13" t="str">
        <f>IF($A77="","",(((((B77+C77)-D77)-E77)-F77)-G77))</f>
        <v/>
      </c>
      <c r="I77" s="13" t="str">
        <f>IF($A77="","",('Inputs'!$B$3+SUMIFS('Weeks'!$H$2:$H$201,'Weeks'!$A$2:$A$201,("&lt;="&amp;A77))))</f>
        <v/>
      </c>
      <c r="J77" s="13" t="str">
        <f>IF($A77="","",(((((('Inputs'!$B$3+(SUMIFS('Weeks'!$B$2:$B$201,'Weeks'!$A$2:$A$201,("&lt;="&amp;A77))*(1-'Inputs'!$B$4)))+SUMIFS('Weeks'!$C$2:$C$201,'Weeks'!$A$2:$A$201,("&lt;="&amp;A77)))-SUMIFS('Weeks'!$D$2:$D$201,'Weeks'!$A$2:$A$201,("&lt;="&amp;A77)))-SUMIFS('Weeks'!$E$2:$E$201,'Weeks'!$A$2:$A$201,("&lt;="&amp;A77)))-SUMIFS('Weeks'!$F$2:$F$201,'Weeks'!$A$2:$A$201,("&lt;="&amp;A77)))-SUMIFS('Weeks'!$G$2:$G$201,'Weeks'!$A$2:$A$201,("&lt;="&amp;A77))))</f>
        <v/>
      </c>
    </row>
    <row r="78" spans="1:10" x14ac:dyDescent="0.25">
      <c r="A78" s="11"/>
      <c r="B78" s="12"/>
      <c r="C78" s="12"/>
      <c r="D78" s="12"/>
      <c r="E78" s="12"/>
      <c r="F78" s="12"/>
      <c r="G78" s="12"/>
      <c r="H78" s="13" t="str">
        <f>IF($A78="","",(((((B78+C78)-D78)-E78)-F78)-G78))</f>
        <v/>
      </c>
      <c r="I78" s="13" t="str">
        <f>IF($A78="","",('Inputs'!$B$3+SUMIFS('Weeks'!$H$2:$H$201,'Weeks'!$A$2:$A$201,("&lt;="&amp;A78))))</f>
        <v/>
      </c>
      <c r="J78" s="13" t="str">
        <f>IF($A78="","",(((((('Inputs'!$B$3+(SUMIFS('Weeks'!$B$2:$B$201,'Weeks'!$A$2:$A$201,("&lt;="&amp;A78))*(1-'Inputs'!$B$4)))+SUMIFS('Weeks'!$C$2:$C$201,'Weeks'!$A$2:$A$201,("&lt;="&amp;A78)))-SUMIFS('Weeks'!$D$2:$D$201,'Weeks'!$A$2:$A$201,("&lt;="&amp;A78)))-SUMIFS('Weeks'!$E$2:$E$201,'Weeks'!$A$2:$A$201,("&lt;="&amp;A78)))-SUMIFS('Weeks'!$F$2:$F$201,'Weeks'!$A$2:$A$201,("&lt;="&amp;A78)))-SUMIFS('Weeks'!$G$2:$G$201,'Weeks'!$A$2:$A$201,("&lt;="&amp;A78))))</f>
        <v/>
      </c>
    </row>
    <row r="79" spans="1:10" x14ac:dyDescent="0.25">
      <c r="A79" s="11"/>
      <c r="B79" s="12"/>
      <c r="C79" s="12"/>
      <c r="D79" s="12"/>
      <c r="E79" s="12"/>
      <c r="F79" s="12"/>
      <c r="G79" s="12"/>
      <c r="H79" s="13" t="str">
        <f>IF($A79="","",(((((B79+C79)-D79)-E79)-F79)-G79))</f>
        <v/>
      </c>
      <c r="I79" s="13" t="str">
        <f>IF($A79="","",('Inputs'!$B$3+SUMIFS('Weeks'!$H$2:$H$201,'Weeks'!$A$2:$A$201,("&lt;="&amp;A79))))</f>
        <v/>
      </c>
      <c r="J79" s="13" t="str">
        <f>IF($A79="","",(((((('Inputs'!$B$3+(SUMIFS('Weeks'!$B$2:$B$201,'Weeks'!$A$2:$A$201,("&lt;="&amp;A79))*(1-'Inputs'!$B$4)))+SUMIFS('Weeks'!$C$2:$C$201,'Weeks'!$A$2:$A$201,("&lt;="&amp;A79)))-SUMIFS('Weeks'!$D$2:$D$201,'Weeks'!$A$2:$A$201,("&lt;="&amp;A79)))-SUMIFS('Weeks'!$E$2:$E$201,'Weeks'!$A$2:$A$201,("&lt;="&amp;A79)))-SUMIFS('Weeks'!$F$2:$F$201,'Weeks'!$A$2:$A$201,("&lt;="&amp;A79)))-SUMIFS('Weeks'!$G$2:$G$201,'Weeks'!$A$2:$A$201,("&lt;="&amp;A79))))</f>
        <v/>
      </c>
    </row>
    <row r="80" spans="1:10" x14ac:dyDescent="0.25">
      <c r="A80" s="11"/>
      <c r="B80" s="12"/>
      <c r="C80" s="12"/>
      <c r="D80" s="12"/>
      <c r="E80" s="12"/>
      <c r="F80" s="12"/>
      <c r="G80" s="12"/>
      <c r="H80" s="13" t="str">
        <f>IF($A80="","",(((((B80+C80)-D80)-E80)-F80)-G80))</f>
        <v/>
      </c>
      <c r="I80" s="13" t="str">
        <f>IF($A80="","",('Inputs'!$B$3+SUMIFS('Weeks'!$H$2:$H$201,'Weeks'!$A$2:$A$201,("&lt;="&amp;A80))))</f>
        <v/>
      </c>
      <c r="J80" s="13" t="str">
        <f>IF($A80="","",(((((('Inputs'!$B$3+(SUMIFS('Weeks'!$B$2:$B$201,'Weeks'!$A$2:$A$201,("&lt;="&amp;A80))*(1-'Inputs'!$B$4)))+SUMIFS('Weeks'!$C$2:$C$201,'Weeks'!$A$2:$A$201,("&lt;="&amp;A80)))-SUMIFS('Weeks'!$D$2:$D$201,'Weeks'!$A$2:$A$201,("&lt;="&amp;A80)))-SUMIFS('Weeks'!$E$2:$E$201,'Weeks'!$A$2:$A$201,("&lt;="&amp;A80)))-SUMIFS('Weeks'!$F$2:$F$201,'Weeks'!$A$2:$A$201,("&lt;="&amp;A80)))-SUMIFS('Weeks'!$G$2:$G$201,'Weeks'!$A$2:$A$201,("&lt;="&amp;A80))))</f>
        <v/>
      </c>
    </row>
    <row r="81" spans="1:10" x14ac:dyDescent="0.25">
      <c r="A81" s="11"/>
      <c r="B81" s="12"/>
      <c r="C81" s="12"/>
      <c r="D81" s="12"/>
      <c r="E81" s="12"/>
      <c r="F81" s="12"/>
      <c r="G81" s="12"/>
      <c r="H81" s="13" t="str">
        <f>IF($A81="","",(((((B81+C81)-D81)-E81)-F81)-G81))</f>
        <v/>
      </c>
      <c r="I81" s="13" t="str">
        <f>IF($A81="","",('Inputs'!$B$3+SUMIFS('Weeks'!$H$2:$H$201,'Weeks'!$A$2:$A$201,("&lt;="&amp;A81))))</f>
        <v/>
      </c>
      <c r="J81" s="13" t="str">
        <f>IF($A81="","",(((((('Inputs'!$B$3+(SUMIFS('Weeks'!$B$2:$B$201,'Weeks'!$A$2:$A$201,("&lt;="&amp;A81))*(1-'Inputs'!$B$4)))+SUMIFS('Weeks'!$C$2:$C$201,'Weeks'!$A$2:$A$201,("&lt;="&amp;A81)))-SUMIFS('Weeks'!$D$2:$D$201,'Weeks'!$A$2:$A$201,("&lt;="&amp;A81)))-SUMIFS('Weeks'!$E$2:$E$201,'Weeks'!$A$2:$A$201,("&lt;="&amp;A81)))-SUMIFS('Weeks'!$F$2:$F$201,'Weeks'!$A$2:$A$201,("&lt;="&amp;A81)))-SUMIFS('Weeks'!$G$2:$G$201,'Weeks'!$A$2:$A$201,("&lt;="&amp;A81))))</f>
        <v/>
      </c>
    </row>
    <row r="82" spans="1:10" x14ac:dyDescent="0.25">
      <c r="A82" s="11"/>
      <c r="B82" s="12"/>
      <c r="C82" s="12"/>
      <c r="D82" s="12"/>
      <c r="E82" s="12"/>
      <c r="F82" s="12"/>
      <c r="G82" s="12"/>
      <c r="H82" s="13" t="str">
        <f>IF($A82="","",(((((B82+C82)-D82)-E82)-F82)-G82))</f>
        <v/>
      </c>
      <c r="I82" s="13" t="str">
        <f>IF($A82="","",('Inputs'!$B$3+SUMIFS('Weeks'!$H$2:$H$201,'Weeks'!$A$2:$A$201,("&lt;="&amp;A82))))</f>
        <v/>
      </c>
      <c r="J82" s="13" t="str">
        <f>IF($A82="","",(((((('Inputs'!$B$3+(SUMIFS('Weeks'!$B$2:$B$201,'Weeks'!$A$2:$A$201,("&lt;="&amp;A82))*(1-'Inputs'!$B$4)))+SUMIFS('Weeks'!$C$2:$C$201,'Weeks'!$A$2:$A$201,("&lt;="&amp;A82)))-SUMIFS('Weeks'!$D$2:$D$201,'Weeks'!$A$2:$A$201,("&lt;="&amp;A82)))-SUMIFS('Weeks'!$E$2:$E$201,'Weeks'!$A$2:$A$201,("&lt;="&amp;A82)))-SUMIFS('Weeks'!$F$2:$F$201,'Weeks'!$A$2:$A$201,("&lt;="&amp;A82)))-SUMIFS('Weeks'!$G$2:$G$201,'Weeks'!$A$2:$A$201,("&lt;="&amp;A82))))</f>
        <v/>
      </c>
    </row>
    <row r="83" spans="1:10" x14ac:dyDescent="0.25">
      <c r="A83" s="11"/>
      <c r="B83" s="12"/>
      <c r="C83" s="12"/>
      <c r="D83" s="12"/>
      <c r="E83" s="12"/>
      <c r="F83" s="12"/>
      <c r="G83" s="12"/>
      <c r="H83" s="13" t="str">
        <f>IF($A83="","",(((((B83+C83)-D83)-E83)-F83)-G83))</f>
        <v/>
      </c>
      <c r="I83" s="13" t="str">
        <f>IF($A83="","",('Inputs'!$B$3+SUMIFS('Weeks'!$H$2:$H$201,'Weeks'!$A$2:$A$201,("&lt;="&amp;A83))))</f>
        <v/>
      </c>
      <c r="J83" s="13" t="str">
        <f>IF($A83="","",(((((('Inputs'!$B$3+(SUMIFS('Weeks'!$B$2:$B$201,'Weeks'!$A$2:$A$201,("&lt;="&amp;A83))*(1-'Inputs'!$B$4)))+SUMIFS('Weeks'!$C$2:$C$201,'Weeks'!$A$2:$A$201,("&lt;="&amp;A83)))-SUMIFS('Weeks'!$D$2:$D$201,'Weeks'!$A$2:$A$201,("&lt;="&amp;A83)))-SUMIFS('Weeks'!$E$2:$E$201,'Weeks'!$A$2:$A$201,("&lt;="&amp;A83)))-SUMIFS('Weeks'!$F$2:$F$201,'Weeks'!$A$2:$A$201,("&lt;="&amp;A83)))-SUMIFS('Weeks'!$G$2:$G$201,'Weeks'!$A$2:$A$201,("&lt;="&amp;A83))))</f>
        <v/>
      </c>
    </row>
    <row r="84" spans="1:10" x14ac:dyDescent="0.25">
      <c r="A84" s="11"/>
      <c r="B84" s="12"/>
      <c r="C84" s="12"/>
      <c r="D84" s="12"/>
      <c r="E84" s="12"/>
      <c r="F84" s="12"/>
      <c r="G84" s="12"/>
      <c r="H84" s="13" t="str">
        <f>IF($A84="","",(((((B84+C84)-D84)-E84)-F84)-G84))</f>
        <v/>
      </c>
      <c r="I84" s="13" t="str">
        <f>IF($A84="","",('Inputs'!$B$3+SUMIFS('Weeks'!$H$2:$H$201,'Weeks'!$A$2:$A$201,("&lt;="&amp;A84))))</f>
        <v/>
      </c>
      <c r="J84" s="13" t="str">
        <f>IF($A84="","",(((((('Inputs'!$B$3+(SUMIFS('Weeks'!$B$2:$B$201,'Weeks'!$A$2:$A$201,("&lt;="&amp;A84))*(1-'Inputs'!$B$4)))+SUMIFS('Weeks'!$C$2:$C$201,'Weeks'!$A$2:$A$201,("&lt;="&amp;A84)))-SUMIFS('Weeks'!$D$2:$D$201,'Weeks'!$A$2:$A$201,("&lt;="&amp;A84)))-SUMIFS('Weeks'!$E$2:$E$201,'Weeks'!$A$2:$A$201,("&lt;="&amp;A84)))-SUMIFS('Weeks'!$F$2:$F$201,'Weeks'!$A$2:$A$201,("&lt;="&amp;A84)))-SUMIFS('Weeks'!$G$2:$G$201,'Weeks'!$A$2:$A$201,("&lt;="&amp;A84))))</f>
        <v/>
      </c>
    </row>
    <row r="85" spans="1:10" x14ac:dyDescent="0.25">
      <c r="A85" s="11"/>
      <c r="B85" s="12"/>
      <c r="C85" s="12"/>
      <c r="D85" s="12"/>
      <c r="E85" s="12"/>
      <c r="F85" s="12"/>
      <c r="G85" s="12"/>
      <c r="H85" s="13" t="str">
        <f>IF($A85="","",(((((B85+C85)-D85)-E85)-F85)-G85))</f>
        <v/>
      </c>
      <c r="I85" s="13" t="str">
        <f>IF($A85="","",('Inputs'!$B$3+SUMIFS('Weeks'!$H$2:$H$201,'Weeks'!$A$2:$A$201,("&lt;="&amp;A85))))</f>
        <v/>
      </c>
      <c r="J85" s="13" t="str">
        <f>IF($A85="","",(((((('Inputs'!$B$3+(SUMIFS('Weeks'!$B$2:$B$201,'Weeks'!$A$2:$A$201,("&lt;="&amp;A85))*(1-'Inputs'!$B$4)))+SUMIFS('Weeks'!$C$2:$C$201,'Weeks'!$A$2:$A$201,("&lt;="&amp;A85)))-SUMIFS('Weeks'!$D$2:$D$201,'Weeks'!$A$2:$A$201,("&lt;="&amp;A85)))-SUMIFS('Weeks'!$E$2:$E$201,'Weeks'!$A$2:$A$201,("&lt;="&amp;A85)))-SUMIFS('Weeks'!$F$2:$F$201,'Weeks'!$A$2:$A$201,("&lt;="&amp;A85)))-SUMIFS('Weeks'!$G$2:$G$201,'Weeks'!$A$2:$A$201,("&lt;="&amp;A85))))</f>
        <v/>
      </c>
    </row>
    <row r="86" spans="1:10" x14ac:dyDescent="0.25">
      <c r="A86" s="11"/>
      <c r="B86" s="12"/>
      <c r="C86" s="12"/>
      <c r="D86" s="12"/>
      <c r="E86" s="12"/>
      <c r="F86" s="12"/>
      <c r="G86" s="12"/>
      <c r="H86" s="13" t="str">
        <f>IF($A86="","",(((((B86+C86)-D86)-E86)-F86)-G86))</f>
        <v/>
      </c>
      <c r="I86" s="13" t="str">
        <f>IF($A86="","",('Inputs'!$B$3+SUMIFS('Weeks'!$H$2:$H$201,'Weeks'!$A$2:$A$201,("&lt;="&amp;A86))))</f>
        <v/>
      </c>
      <c r="J86" s="13" t="str">
        <f>IF($A86="","",(((((('Inputs'!$B$3+(SUMIFS('Weeks'!$B$2:$B$201,'Weeks'!$A$2:$A$201,("&lt;="&amp;A86))*(1-'Inputs'!$B$4)))+SUMIFS('Weeks'!$C$2:$C$201,'Weeks'!$A$2:$A$201,("&lt;="&amp;A86)))-SUMIFS('Weeks'!$D$2:$D$201,'Weeks'!$A$2:$A$201,("&lt;="&amp;A86)))-SUMIFS('Weeks'!$E$2:$E$201,'Weeks'!$A$2:$A$201,("&lt;="&amp;A86)))-SUMIFS('Weeks'!$F$2:$F$201,'Weeks'!$A$2:$A$201,("&lt;="&amp;A86)))-SUMIFS('Weeks'!$G$2:$G$201,'Weeks'!$A$2:$A$201,("&lt;="&amp;A86))))</f>
        <v/>
      </c>
    </row>
    <row r="87" spans="1:10" x14ac:dyDescent="0.25">
      <c r="A87" s="11"/>
      <c r="B87" s="12"/>
      <c r="C87" s="12"/>
      <c r="D87" s="12"/>
      <c r="E87" s="12"/>
      <c r="F87" s="12"/>
      <c r="G87" s="12"/>
      <c r="H87" s="13" t="str">
        <f>IF($A87="","",(((((B87+C87)-D87)-E87)-F87)-G87))</f>
        <v/>
      </c>
      <c r="I87" s="13" t="str">
        <f>IF($A87="","",('Inputs'!$B$3+SUMIFS('Weeks'!$H$2:$H$201,'Weeks'!$A$2:$A$201,("&lt;="&amp;A87))))</f>
        <v/>
      </c>
      <c r="J87" s="13" t="str">
        <f>IF($A87="","",(((((('Inputs'!$B$3+(SUMIFS('Weeks'!$B$2:$B$201,'Weeks'!$A$2:$A$201,("&lt;="&amp;A87))*(1-'Inputs'!$B$4)))+SUMIFS('Weeks'!$C$2:$C$201,'Weeks'!$A$2:$A$201,("&lt;="&amp;A87)))-SUMIFS('Weeks'!$D$2:$D$201,'Weeks'!$A$2:$A$201,("&lt;="&amp;A87)))-SUMIFS('Weeks'!$E$2:$E$201,'Weeks'!$A$2:$A$201,("&lt;="&amp;A87)))-SUMIFS('Weeks'!$F$2:$F$201,'Weeks'!$A$2:$A$201,("&lt;="&amp;A87)))-SUMIFS('Weeks'!$G$2:$G$201,'Weeks'!$A$2:$A$201,("&lt;="&amp;A87))))</f>
        <v/>
      </c>
    </row>
    <row r="88" spans="1:10" x14ac:dyDescent="0.25">
      <c r="A88" s="11"/>
      <c r="B88" s="12"/>
      <c r="C88" s="12"/>
      <c r="D88" s="12"/>
      <c r="E88" s="12"/>
      <c r="F88" s="12"/>
      <c r="G88" s="12"/>
      <c r="H88" s="13" t="str">
        <f>IF($A88="","",(((((B88+C88)-D88)-E88)-F88)-G88))</f>
        <v/>
      </c>
      <c r="I88" s="13" t="str">
        <f>IF($A88="","",('Inputs'!$B$3+SUMIFS('Weeks'!$H$2:$H$201,'Weeks'!$A$2:$A$201,("&lt;="&amp;A88))))</f>
        <v/>
      </c>
      <c r="J88" s="13" t="str">
        <f>IF($A88="","",(((((('Inputs'!$B$3+(SUMIFS('Weeks'!$B$2:$B$201,'Weeks'!$A$2:$A$201,("&lt;="&amp;A88))*(1-'Inputs'!$B$4)))+SUMIFS('Weeks'!$C$2:$C$201,'Weeks'!$A$2:$A$201,("&lt;="&amp;A88)))-SUMIFS('Weeks'!$D$2:$D$201,'Weeks'!$A$2:$A$201,("&lt;="&amp;A88)))-SUMIFS('Weeks'!$E$2:$E$201,'Weeks'!$A$2:$A$201,("&lt;="&amp;A88)))-SUMIFS('Weeks'!$F$2:$F$201,'Weeks'!$A$2:$A$201,("&lt;="&amp;A88)))-SUMIFS('Weeks'!$G$2:$G$201,'Weeks'!$A$2:$A$201,("&lt;="&amp;A88))))</f>
        <v/>
      </c>
    </row>
    <row r="89" spans="1:10" x14ac:dyDescent="0.25">
      <c r="A89" s="11"/>
      <c r="B89" s="12"/>
      <c r="C89" s="12"/>
      <c r="D89" s="12"/>
      <c r="E89" s="12"/>
      <c r="F89" s="12"/>
      <c r="G89" s="12"/>
      <c r="H89" s="13" t="str">
        <f>IF($A89="","",(((((B89+C89)-D89)-E89)-F89)-G89))</f>
        <v/>
      </c>
      <c r="I89" s="13" t="str">
        <f>IF($A89="","",('Inputs'!$B$3+SUMIFS('Weeks'!$H$2:$H$201,'Weeks'!$A$2:$A$201,("&lt;="&amp;A89))))</f>
        <v/>
      </c>
      <c r="J89" s="13" t="str">
        <f>IF($A89="","",(((((('Inputs'!$B$3+(SUMIFS('Weeks'!$B$2:$B$201,'Weeks'!$A$2:$A$201,("&lt;="&amp;A89))*(1-'Inputs'!$B$4)))+SUMIFS('Weeks'!$C$2:$C$201,'Weeks'!$A$2:$A$201,("&lt;="&amp;A89)))-SUMIFS('Weeks'!$D$2:$D$201,'Weeks'!$A$2:$A$201,("&lt;="&amp;A89)))-SUMIFS('Weeks'!$E$2:$E$201,'Weeks'!$A$2:$A$201,("&lt;="&amp;A89)))-SUMIFS('Weeks'!$F$2:$F$201,'Weeks'!$A$2:$A$201,("&lt;="&amp;A89)))-SUMIFS('Weeks'!$G$2:$G$201,'Weeks'!$A$2:$A$201,("&lt;="&amp;A89))))</f>
        <v/>
      </c>
    </row>
    <row r="90" spans="1:10" x14ac:dyDescent="0.25">
      <c r="A90" s="11"/>
      <c r="B90" s="12"/>
      <c r="C90" s="12"/>
      <c r="D90" s="12"/>
      <c r="E90" s="12"/>
      <c r="F90" s="12"/>
      <c r="G90" s="12"/>
      <c r="H90" s="13" t="str">
        <f>IF($A90="","",(((((B90+C90)-D90)-E90)-F90)-G90))</f>
        <v/>
      </c>
      <c r="I90" s="13" t="str">
        <f>IF($A90="","",('Inputs'!$B$3+SUMIFS('Weeks'!$H$2:$H$201,'Weeks'!$A$2:$A$201,("&lt;="&amp;A90))))</f>
        <v/>
      </c>
      <c r="J90" s="13" t="str">
        <f>IF($A90="","",(((((('Inputs'!$B$3+(SUMIFS('Weeks'!$B$2:$B$201,'Weeks'!$A$2:$A$201,("&lt;="&amp;A90))*(1-'Inputs'!$B$4)))+SUMIFS('Weeks'!$C$2:$C$201,'Weeks'!$A$2:$A$201,("&lt;="&amp;A90)))-SUMIFS('Weeks'!$D$2:$D$201,'Weeks'!$A$2:$A$201,("&lt;="&amp;A90)))-SUMIFS('Weeks'!$E$2:$E$201,'Weeks'!$A$2:$A$201,("&lt;="&amp;A90)))-SUMIFS('Weeks'!$F$2:$F$201,'Weeks'!$A$2:$A$201,("&lt;="&amp;A90)))-SUMIFS('Weeks'!$G$2:$G$201,'Weeks'!$A$2:$A$201,("&lt;="&amp;A90))))</f>
        <v/>
      </c>
    </row>
    <row r="91" spans="1:10" x14ac:dyDescent="0.25">
      <c r="A91" s="11"/>
      <c r="B91" s="12"/>
      <c r="C91" s="12"/>
      <c r="D91" s="12"/>
      <c r="E91" s="12"/>
      <c r="F91" s="12"/>
      <c r="G91" s="12"/>
      <c r="H91" s="13" t="str">
        <f>IF($A91="","",(((((B91+C91)-D91)-E91)-F91)-G91))</f>
        <v/>
      </c>
      <c r="I91" s="13" t="str">
        <f>IF($A91="","",('Inputs'!$B$3+SUMIFS('Weeks'!$H$2:$H$201,'Weeks'!$A$2:$A$201,("&lt;="&amp;A91))))</f>
        <v/>
      </c>
      <c r="J91" s="13" t="str">
        <f>IF($A91="","",(((((('Inputs'!$B$3+(SUMIFS('Weeks'!$B$2:$B$201,'Weeks'!$A$2:$A$201,("&lt;="&amp;A91))*(1-'Inputs'!$B$4)))+SUMIFS('Weeks'!$C$2:$C$201,'Weeks'!$A$2:$A$201,("&lt;="&amp;A91)))-SUMIFS('Weeks'!$D$2:$D$201,'Weeks'!$A$2:$A$201,("&lt;="&amp;A91)))-SUMIFS('Weeks'!$E$2:$E$201,'Weeks'!$A$2:$A$201,("&lt;="&amp;A91)))-SUMIFS('Weeks'!$F$2:$F$201,'Weeks'!$A$2:$A$201,("&lt;="&amp;A91)))-SUMIFS('Weeks'!$G$2:$G$201,'Weeks'!$A$2:$A$201,("&lt;="&amp;A91))))</f>
        <v/>
      </c>
    </row>
    <row r="92" spans="1:10" x14ac:dyDescent="0.25">
      <c r="A92" s="11"/>
      <c r="B92" s="12"/>
      <c r="C92" s="12"/>
      <c r="D92" s="12"/>
      <c r="E92" s="12"/>
      <c r="F92" s="12"/>
      <c r="G92" s="12"/>
      <c r="H92" s="13" t="str">
        <f>IF($A92="","",(((((B92+C92)-D92)-E92)-F92)-G92))</f>
        <v/>
      </c>
      <c r="I92" s="13" t="str">
        <f>IF($A92="","",('Inputs'!$B$3+SUMIFS('Weeks'!$H$2:$H$201,'Weeks'!$A$2:$A$201,("&lt;="&amp;A92))))</f>
        <v/>
      </c>
      <c r="J92" s="13" t="str">
        <f>IF($A92="","",(((((('Inputs'!$B$3+(SUMIFS('Weeks'!$B$2:$B$201,'Weeks'!$A$2:$A$201,("&lt;="&amp;A92))*(1-'Inputs'!$B$4)))+SUMIFS('Weeks'!$C$2:$C$201,'Weeks'!$A$2:$A$201,("&lt;="&amp;A92)))-SUMIFS('Weeks'!$D$2:$D$201,'Weeks'!$A$2:$A$201,("&lt;="&amp;A92)))-SUMIFS('Weeks'!$E$2:$E$201,'Weeks'!$A$2:$A$201,("&lt;="&amp;A92)))-SUMIFS('Weeks'!$F$2:$F$201,'Weeks'!$A$2:$A$201,("&lt;="&amp;A92)))-SUMIFS('Weeks'!$G$2:$G$201,'Weeks'!$A$2:$A$201,("&lt;="&amp;A92))))</f>
        <v/>
      </c>
    </row>
    <row r="93" spans="1:10" x14ac:dyDescent="0.25">
      <c r="A93" s="11"/>
      <c r="B93" s="12"/>
      <c r="C93" s="12"/>
      <c r="D93" s="12"/>
      <c r="E93" s="12"/>
      <c r="F93" s="12"/>
      <c r="G93" s="12"/>
      <c r="H93" s="13" t="str">
        <f>IF($A93="","",(((((B93+C93)-D93)-E93)-F93)-G93))</f>
        <v/>
      </c>
      <c r="I93" s="13" t="str">
        <f>IF($A93="","",('Inputs'!$B$3+SUMIFS('Weeks'!$H$2:$H$201,'Weeks'!$A$2:$A$201,("&lt;="&amp;A93))))</f>
        <v/>
      </c>
      <c r="J93" s="13" t="str">
        <f>IF($A93="","",(((((('Inputs'!$B$3+(SUMIFS('Weeks'!$B$2:$B$201,'Weeks'!$A$2:$A$201,("&lt;="&amp;A93))*(1-'Inputs'!$B$4)))+SUMIFS('Weeks'!$C$2:$C$201,'Weeks'!$A$2:$A$201,("&lt;="&amp;A93)))-SUMIFS('Weeks'!$D$2:$D$201,'Weeks'!$A$2:$A$201,("&lt;="&amp;A93)))-SUMIFS('Weeks'!$E$2:$E$201,'Weeks'!$A$2:$A$201,("&lt;="&amp;A93)))-SUMIFS('Weeks'!$F$2:$F$201,'Weeks'!$A$2:$A$201,("&lt;="&amp;A93)))-SUMIFS('Weeks'!$G$2:$G$201,'Weeks'!$A$2:$A$201,("&lt;="&amp;A93))))</f>
        <v/>
      </c>
    </row>
    <row r="94" spans="1:10" x14ac:dyDescent="0.25">
      <c r="A94" s="11"/>
      <c r="B94" s="12"/>
      <c r="C94" s="12"/>
      <c r="D94" s="12"/>
      <c r="E94" s="12"/>
      <c r="F94" s="12"/>
      <c r="G94" s="12"/>
      <c r="H94" s="13" t="str">
        <f>IF($A94="","",(((((B94+C94)-D94)-E94)-F94)-G94))</f>
        <v/>
      </c>
      <c r="I94" s="13" t="str">
        <f>IF($A94="","",('Inputs'!$B$3+SUMIFS('Weeks'!$H$2:$H$201,'Weeks'!$A$2:$A$201,("&lt;="&amp;A94))))</f>
        <v/>
      </c>
      <c r="J94" s="13" t="str">
        <f>IF($A94="","",(((((('Inputs'!$B$3+(SUMIFS('Weeks'!$B$2:$B$201,'Weeks'!$A$2:$A$201,("&lt;="&amp;A94))*(1-'Inputs'!$B$4)))+SUMIFS('Weeks'!$C$2:$C$201,'Weeks'!$A$2:$A$201,("&lt;="&amp;A94)))-SUMIFS('Weeks'!$D$2:$D$201,'Weeks'!$A$2:$A$201,("&lt;="&amp;A94)))-SUMIFS('Weeks'!$E$2:$E$201,'Weeks'!$A$2:$A$201,("&lt;="&amp;A94)))-SUMIFS('Weeks'!$F$2:$F$201,'Weeks'!$A$2:$A$201,("&lt;="&amp;A94)))-SUMIFS('Weeks'!$G$2:$G$201,'Weeks'!$A$2:$A$201,("&lt;="&amp;A94))))</f>
        <v/>
      </c>
    </row>
    <row r="95" spans="1:10" x14ac:dyDescent="0.25">
      <c r="A95" s="11"/>
      <c r="B95" s="12"/>
      <c r="C95" s="12"/>
      <c r="D95" s="12"/>
      <c r="E95" s="12"/>
      <c r="F95" s="12"/>
      <c r="G95" s="12"/>
      <c r="H95" s="13" t="str">
        <f>IF($A95="","",(((((B95+C95)-D95)-E95)-F95)-G95))</f>
        <v/>
      </c>
      <c r="I95" s="13" t="str">
        <f>IF($A95="","",('Inputs'!$B$3+SUMIFS('Weeks'!$H$2:$H$201,'Weeks'!$A$2:$A$201,("&lt;="&amp;A95))))</f>
        <v/>
      </c>
      <c r="J95" s="13" t="str">
        <f>IF($A95="","",(((((('Inputs'!$B$3+(SUMIFS('Weeks'!$B$2:$B$201,'Weeks'!$A$2:$A$201,("&lt;="&amp;A95))*(1-'Inputs'!$B$4)))+SUMIFS('Weeks'!$C$2:$C$201,'Weeks'!$A$2:$A$201,("&lt;="&amp;A95)))-SUMIFS('Weeks'!$D$2:$D$201,'Weeks'!$A$2:$A$201,("&lt;="&amp;A95)))-SUMIFS('Weeks'!$E$2:$E$201,'Weeks'!$A$2:$A$201,("&lt;="&amp;A95)))-SUMIFS('Weeks'!$F$2:$F$201,'Weeks'!$A$2:$A$201,("&lt;="&amp;A95)))-SUMIFS('Weeks'!$G$2:$G$201,'Weeks'!$A$2:$A$201,("&lt;="&amp;A95))))</f>
        <v/>
      </c>
    </row>
    <row r="96" spans="1:10" x14ac:dyDescent="0.25">
      <c r="A96" s="11"/>
      <c r="B96" s="12"/>
      <c r="C96" s="12"/>
      <c r="D96" s="12"/>
      <c r="E96" s="12"/>
      <c r="F96" s="12"/>
      <c r="G96" s="12"/>
      <c r="H96" s="13" t="str">
        <f>IF($A96="","",(((((B96+C96)-D96)-E96)-F96)-G96))</f>
        <v/>
      </c>
      <c r="I96" s="13" t="str">
        <f>IF($A96="","",('Inputs'!$B$3+SUMIFS('Weeks'!$H$2:$H$201,'Weeks'!$A$2:$A$201,("&lt;="&amp;A96))))</f>
        <v/>
      </c>
      <c r="J96" s="13" t="str">
        <f>IF($A96="","",(((((('Inputs'!$B$3+(SUMIFS('Weeks'!$B$2:$B$201,'Weeks'!$A$2:$A$201,("&lt;="&amp;A96))*(1-'Inputs'!$B$4)))+SUMIFS('Weeks'!$C$2:$C$201,'Weeks'!$A$2:$A$201,("&lt;="&amp;A96)))-SUMIFS('Weeks'!$D$2:$D$201,'Weeks'!$A$2:$A$201,("&lt;="&amp;A96)))-SUMIFS('Weeks'!$E$2:$E$201,'Weeks'!$A$2:$A$201,("&lt;="&amp;A96)))-SUMIFS('Weeks'!$F$2:$F$201,'Weeks'!$A$2:$A$201,("&lt;="&amp;A96)))-SUMIFS('Weeks'!$G$2:$G$201,'Weeks'!$A$2:$A$201,("&lt;="&amp;A96))))</f>
        <v/>
      </c>
    </row>
    <row r="97" spans="1:10" x14ac:dyDescent="0.25">
      <c r="A97" s="11"/>
      <c r="B97" s="12"/>
      <c r="C97" s="12"/>
      <c r="D97" s="12"/>
      <c r="E97" s="12"/>
      <c r="F97" s="12"/>
      <c r="G97" s="12"/>
      <c r="H97" s="13" t="str">
        <f>IF($A97="","",(((((B97+C97)-D97)-E97)-F97)-G97))</f>
        <v/>
      </c>
      <c r="I97" s="13" t="str">
        <f>IF($A97="","",('Inputs'!$B$3+SUMIFS('Weeks'!$H$2:$H$201,'Weeks'!$A$2:$A$201,("&lt;="&amp;A97))))</f>
        <v/>
      </c>
      <c r="J97" s="13" t="str">
        <f>IF($A97="","",(((((('Inputs'!$B$3+(SUMIFS('Weeks'!$B$2:$B$201,'Weeks'!$A$2:$A$201,("&lt;="&amp;A97))*(1-'Inputs'!$B$4)))+SUMIFS('Weeks'!$C$2:$C$201,'Weeks'!$A$2:$A$201,("&lt;="&amp;A97)))-SUMIFS('Weeks'!$D$2:$D$201,'Weeks'!$A$2:$A$201,("&lt;="&amp;A97)))-SUMIFS('Weeks'!$E$2:$E$201,'Weeks'!$A$2:$A$201,("&lt;="&amp;A97)))-SUMIFS('Weeks'!$F$2:$F$201,'Weeks'!$A$2:$A$201,("&lt;="&amp;A97)))-SUMIFS('Weeks'!$G$2:$G$201,'Weeks'!$A$2:$A$201,("&lt;="&amp;A97))))</f>
        <v/>
      </c>
    </row>
    <row r="98" spans="1:10" x14ac:dyDescent="0.25">
      <c r="A98" s="11"/>
      <c r="B98" s="12"/>
      <c r="C98" s="12"/>
      <c r="D98" s="12"/>
      <c r="E98" s="12"/>
      <c r="F98" s="12"/>
      <c r="G98" s="12"/>
      <c r="H98" s="13" t="str">
        <f>IF($A98="","",(((((B98+C98)-D98)-E98)-F98)-G98))</f>
        <v/>
      </c>
      <c r="I98" s="13" t="str">
        <f>IF($A98="","",('Inputs'!$B$3+SUMIFS('Weeks'!$H$2:$H$201,'Weeks'!$A$2:$A$201,("&lt;="&amp;A98))))</f>
        <v/>
      </c>
      <c r="J98" s="13" t="str">
        <f>IF($A98="","",(((((('Inputs'!$B$3+(SUMIFS('Weeks'!$B$2:$B$201,'Weeks'!$A$2:$A$201,("&lt;="&amp;A98))*(1-'Inputs'!$B$4)))+SUMIFS('Weeks'!$C$2:$C$201,'Weeks'!$A$2:$A$201,("&lt;="&amp;A98)))-SUMIFS('Weeks'!$D$2:$D$201,'Weeks'!$A$2:$A$201,("&lt;="&amp;A98)))-SUMIFS('Weeks'!$E$2:$E$201,'Weeks'!$A$2:$A$201,("&lt;="&amp;A98)))-SUMIFS('Weeks'!$F$2:$F$201,'Weeks'!$A$2:$A$201,("&lt;="&amp;A98)))-SUMIFS('Weeks'!$G$2:$G$201,'Weeks'!$A$2:$A$201,("&lt;="&amp;A98))))</f>
        <v/>
      </c>
    </row>
    <row r="99" spans="1:10" x14ac:dyDescent="0.25">
      <c r="A99" s="11"/>
      <c r="B99" s="12"/>
      <c r="C99" s="12"/>
      <c r="D99" s="12"/>
      <c r="E99" s="12"/>
      <c r="F99" s="12"/>
      <c r="G99" s="12"/>
      <c r="H99" s="13" t="str">
        <f>IF($A99="","",(((((B99+C99)-D99)-E99)-F99)-G99))</f>
        <v/>
      </c>
      <c r="I99" s="13" t="str">
        <f>IF($A99="","",('Inputs'!$B$3+SUMIFS('Weeks'!$H$2:$H$201,'Weeks'!$A$2:$A$201,("&lt;="&amp;A99))))</f>
        <v/>
      </c>
      <c r="J99" s="13" t="str">
        <f>IF($A99="","",(((((('Inputs'!$B$3+(SUMIFS('Weeks'!$B$2:$B$201,'Weeks'!$A$2:$A$201,("&lt;="&amp;A99))*(1-'Inputs'!$B$4)))+SUMIFS('Weeks'!$C$2:$C$201,'Weeks'!$A$2:$A$201,("&lt;="&amp;A99)))-SUMIFS('Weeks'!$D$2:$D$201,'Weeks'!$A$2:$A$201,("&lt;="&amp;A99)))-SUMIFS('Weeks'!$E$2:$E$201,'Weeks'!$A$2:$A$201,("&lt;="&amp;A99)))-SUMIFS('Weeks'!$F$2:$F$201,'Weeks'!$A$2:$A$201,("&lt;="&amp;A99)))-SUMIFS('Weeks'!$G$2:$G$201,'Weeks'!$A$2:$A$201,("&lt;="&amp;A99))))</f>
        <v/>
      </c>
    </row>
    <row r="100" spans="1:10" x14ac:dyDescent="0.25">
      <c r="A100" s="11"/>
      <c r="B100" s="12"/>
      <c r="C100" s="12"/>
      <c r="D100" s="12"/>
      <c r="E100" s="12"/>
      <c r="F100" s="12"/>
      <c r="G100" s="12"/>
      <c r="H100" s="13" t="str">
        <f>IF($A100="","",(((((B100+C100)-D100)-E100)-F100)-G100))</f>
        <v/>
      </c>
      <c r="I100" s="13" t="str">
        <f>IF($A100="","",('Inputs'!$B$3+SUMIFS('Weeks'!$H$2:$H$201,'Weeks'!$A$2:$A$201,("&lt;="&amp;A100))))</f>
        <v/>
      </c>
      <c r="J100" s="13" t="str">
        <f>IF($A100="","",(((((('Inputs'!$B$3+(SUMIFS('Weeks'!$B$2:$B$201,'Weeks'!$A$2:$A$201,("&lt;="&amp;A100))*(1-'Inputs'!$B$4)))+SUMIFS('Weeks'!$C$2:$C$201,'Weeks'!$A$2:$A$201,("&lt;="&amp;A100)))-SUMIFS('Weeks'!$D$2:$D$201,'Weeks'!$A$2:$A$201,("&lt;="&amp;A100)))-SUMIFS('Weeks'!$E$2:$E$201,'Weeks'!$A$2:$A$201,("&lt;="&amp;A100)))-SUMIFS('Weeks'!$F$2:$F$201,'Weeks'!$A$2:$A$201,("&lt;="&amp;A100)))-SUMIFS('Weeks'!$G$2:$G$201,'Weeks'!$A$2:$A$201,("&lt;="&amp;A100))))</f>
        <v/>
      </c>
    </row>
    <row r="101" spans="1:10" x14ac:dyDescent="0.25">
      <c r="A101" s="11"/>
      <c r="B101" s="12"/>
      <c r="C101" s="12"/>
      <c r="D101" s="12"/>
      <c r="E101" s="12"/>
      <c r="F101" s="12"/>
      <c r="G101" s="12"/>
      <c r="H101" s="13" t="str">
        <f>IF($A101="","",(((((B101+C101)-D101)-E101)-F101)-G101))</f>
        <v/>
      </c>
      <c r="I101" s="13" t="str">
        <f>IF($A101="","",('Inputs'!$B$3+SUMIFS('Weeks'!$H$2:$H$201,'Weeks'!$A$2:$A$201,("&lt;="&amp;A101))))</f>
        <v/>
      </c>
      <c r="J101" s="13" t="str">
        <f>IF($A101="","",(((((('Inputs'!$B$3+(SUMIFS('Weeks'!$B$2:$B$201,'Weeks'!$A$2:$A$201,("&lt;="&amp;A101))*(1-'Inputs'!$B$4)))+SUMIFS('Weeks'!$C$2:$C$201,'Weeks'!$A$2:$A$201,("&lt;="&amp;A101)))-SUMIFS('Weeks'!$D$2:$D$201,'Weeks'!$A$2:$A$201,("&lt;="&amp;A101)))-SUMIFS('Weeks'!$E$2:$E$201,'Weeks'!$A$2:$A$201,("&lt;="&amp;A101)))-SUMIFS('Weeks'!$F$2:$F$201,'Weeks'!$A$2:$A$201,("&lt;="&amp;A101)))-SUMIFS('Weeks'!$G$2:$G$201,'Weeks'!$A$2:$A$201,("&lt;="&amp;A101))))</f>
        <v/>
      </c>
    </row>
    <row r="102" spans="1:10" x14ac:dyDescent="0.25">
      <c r="A102" s="11"/>
      <c r="B102" s="12"/>
      <c r="C102" s="12"/>
      <c r="D102" s="12"/>
      <c r="E102" s="12"/>
      <c r="F102" s="12"/>
      <c r="G102" s="12"/>
      <c r="H102" s="13" t="str">
        <f>IF($A102="","",(((((B102+C102)-D102)-E102)-F102)-G102))</f>
        <v/>
      </c>
      <c r="I102" s="13" t="str">
        <f>IF($A102="","",('Inputs'!$B$3+SUMIFS('Weeks'!$H$2:$H$201,'Weeks'!$A$2:$A$201,("&lt;="&amp;A102))))</f>
        <v/>
      </c>
      <c r="J102" s="13" t="str">
        <f>IF($A102="","",(((((('Inputs'!$B$3+(SUMIFS('Weeks'!$B$2:$B$201,'Weeks'!$A$2:$A$201,("&lt;="&amp;A102))*(1-'Inputs'!$B$4)))+SUMIFS('Weeks'!$C$2:$C$201,'Weeks'!$A$2:$A$201,("&lt;="&amp;A102)))-SUMIFS('Weeks'!$D$2:$D$201,'Weeks'!$A$2:$A$201,("&lt;="&amp;A102)))-SUMIFS('Weeks'!$E$2:$E$201,'Weeks'!$A$2:$A$201,("&lt;="&amp;A102)))-SUMIFS('Weeks'!$F$2:$F$201,'Weeks'!$A$2:$A$201,("&lt;="&amp;A102)))-SUMIFS('Weeks'!$G$2:$G$201,'Weeks'!$A$2:$A$201,("&lt;="&amp;A102))))</f>
        <v/>
      </c>
    </row>
    <row r="103" spans="1:10" x14ac:dyDescent="0.25">
      <c r="A103" s="11"/>
      <c r="B103" s="12"/>
      <c r="C103" s="12"/>
      <c r="D103" s="12"/>
      <c r="E103" s="12"/>
      <c r="F103" s="12"/>
      <c r="G103" s="12"/>
      <c r="H103" s="13" t="str">
        <f>IF($A103="","",(((((B103+C103)-D103)-E103)-F103)-G103))</f>
        <v/>
      </c>
      <c r="I103" s="13" t="str">
        <f>IF($A103="","",('Inputs'!$B$3+SUMIFS('Weeks'!$H$2:$H$201,'Weeks'!$A$2:$A$201,("&lt;="&amp;A103))))</f>
        <v/>
      </c>
      <c r="J103" s="13" t="str">
        <f>IF($A103="","",(((((('Inputs'!$B$3+(SUMIFS('Weeks'!$B$2:$B$201,'Weeks'!$A$2:$A$201,("&lt;="&amp;A103))*(1-'Inputs'!$B$4)))+SUMIFS('Weeks'!$C$2:$C$201,'Weeks'!$A$2:$A$201,("&lt;="&amp;A103)))-SUMIFS('Weeks'!$D$2:$D$201,'Weeks'!$A$2:$A$201,("&lt;="&amp;A103)))-SUMIFS('Weeks'!$E$2:$E$201,'Weeks'!$A$2:$A$201,("&lt;="&amp;A103)))-SUMIFS('Weeks'!$F$2:$F$201,'Weeks'!$A$2:$A$201,("&lt;="&amp;A103)))-SUMIFS('Weeks'!$G$2:$G$201,'Weeks'!$A$2:$A$201,("&lt;="&amp;A103))))</f>
        <v/>
      </c>
    </row>
    <row r="104" spans="1:10" x14ac:dyDescent="0.25">
      <c r="A104" s="11"/>
      <c r="B104" s="12"/>
      <c r="C104" s="12"/>
      <c r="D104" s="12"/>
      <c r="E104" s="12"/>
      <c r="F104" s="12"/>
      <c r="G104" s="12"/>
      <c r="H104" s="13" t="str">
        <f>IF($A104="","",(((((B104+C104)-D104)-E104)-F104)-G104))</f>
        <v/>
      </c>
      <c r="I104" s="13" t="str">
        <f>IF($A104="","",('Inputs'!$B$3+SUMIFS('Weeks'!$H$2:$H$201,'Weeks'!$A$2:$A$201,("&lt;="&amp;A104))))</f>
        <v/>
      </c>
      <c r="J104" s="13" t="str">
        <f>IF($A104="","",(((((('Inputs'!$B$3+(SUMIFS('Weeks'!$B$2:$B$201,'Weeks'!$A$2:$A$201,("&lt;="&amp;A104))*(1-'Inputs'!$B$4)))+SUMIFS('Weeks'!$C$2:$C$201,'Weeks'!$A$2:$A$201,("&lt;="&amp;A104)))-SUMIFS('Weeks'!$D$2:$D$201,'Weeks'!$A$2:$A$201,("&lt;="&amp;A104)))-SUMIFS('Weeks'!$E$2:$E$201,'Weeks'!$A$2:$A$201,("&lt;="&amp;A104)))-SUMIFS('Weeks'!$F$2:$F$201,'Weeks'!$A$2:$A$201,("&lt;="&amp;A104)))-SUMIFS('Weeks'!$G$2:$G$201,'Weeks'!$A$2:$A$201,("&lt;="&amp;A104))))</f>
        <v/>
      </c>
    </row>
    <row r="105" spans="1:10" x14ac:dyDescent="0.25">
      <c r="A105" s="11"/>
      <c r="B105" s="12"/>
      <c r="C105" s="12"/>
      <c r="D105" s="12"/>
      <c r="E105" s="12"/>
      <c r="F105" s="12"/>
      <c r="G105" s="12"/>
      <c r="H105" s="13" t="str">
        <f>IF($A105="","",(((((B105+C105)-D105)-E105)-F105)-G105))</f>
        <v/>
      </c>
      <c r="I105" s="13" t="str">
        <f>IF($A105="","",('Inputs'!$B$3+SUMIFS('Weeks'!$H$2:$H$201,'Weeks'!$A$2:$A$201,("&lt;="&amp;A105))))</f>
        <v/>
      </c>
      <c r="J105" s="13" t="str">
        <f>IF($A105="","",(((((('Inputs'!$B$3+(SUMIFS('Weeks'!$B$2:$B$201,'Weeks'!$A$2:$A$201,("&lt;="&amp;A105))*(1-'Inputs'!$B$4)))+SUMIFS('Weeks'!$C$2:$C$201,'Weeks'!$A$2:$A$201,("&lt;="&amp;A105)))-SUMIFS('Weeks'!$D$2:$D$201,'Weeks'!$A$2:$A$201,("&lt;="&amp;A105)))-SUMIFS('Weeks'!$E$2:$E$201,'Weeks'!$A$2:$A$201,("&lt;="&amp;A105)))-SUMIFS('Weeks'!$F$2:$F$201,'Weeks'!$A$2:$A$201,("&lt;="&amp;A105)))-SUMIFS('Weeks'!$G$2:$G$201,'Weeks'!$A$2:$A$201,("&lt;="&amp;A105))))</f>
        <v/>
      </c>
    </row>
    <row r="106" spans="1:10" x14ac:dyDescent="0.25">
      <c r="A106" s="11"/>
      <c r="B106" s="12"/>
      <c r="C106" s="12"/>
      <c r="D106" s="12"/>
      <c r="E106" s="12"/>
      <c r="F106" s="12"/>
      <c r="G106" s="12"/>
      <c r="H106" s="13" t="str">
        <f>IF($A106="","",(((((B106+C106)-D106)-E106)-F106)-G106))</f>
        <v/>
      </c>
      <c r="I106" s="13" t="str">
        <f>IF($A106="","",('Inputs'!$B$3+SUMIFS('Weeks'!$H$2:$H$201,'Weeks'!$A$2:$A$201,("&lt;="&amp;A106))))</f>
        <v/>
      </c>
      <c r="J106" s="13" t="str">
        <f>IF($A106="","",(((((('Inputs'!$B$3+(SUMIFS('Weeks'!$B$2:$B$201,'Weeks'!$A$2:$A$201,("&lt;="&amp;A106))*(1-'Inputs'!$B$4)))+SUMIFS('Weeks'!$C$2:$C$201,'Weeks'!$A$2:$A$201,("&lt;="&amp;A106)))-SUMIFS('Weeks'!$D$2:$D$201,'Weeks'!$A$2:$A$201,("&lt;="&amp;A106)))-SUMIFS('Weeks'!$E$2:$E$201,'Weeks'!$A$2:$A$201,("&lt;="&amp;A106)))-SUMIFS('Weeks'!$F$2:$F$201,'Weeks'!$A$2:$A$201,("&lt;="&amp;A106)))-SUMIFS('Weeks'!$G$2:$G$201,'Weeks'!$A$2:$A$201,("&lt;="&amp;A106))))</f>
        <v/>
      </c>
    </row>
    <row r="107" spans="1:10" x14ac:dyDescent="0.25">
      <c r="A107" s="11"/>
      <c r="B107" s="12"/>
      <c r="C107" s="12"/>
      <c r="D107" s="12"/>
      <c r="E107" s="12"/>
      <c r="F107" s="12"/>
      <c r="G107" s="12"/>
      <c r="H107" s="13" t="str">
        <f>IF($A107="","",(((((B107+C107)-D107)-E107)-F107)-G107))</f>
        <v/>
      </c>
      <c r="I107" s="13" t="str">
        <f>IF($A107="","",('Inputs'!$B$3+SUMIFS('Weeks'!$H$2:$H$201,'Weeks'!$A$2:$A$201,("&lt;="&amp;A107))))</f>
        <v/>
      </c>
      <c r="J107" s="13" t="str">
        <f>IF($A107="","",(((((('Inputs'!$B$3+(SUMIFS('Weeks'!$B$2:$B$201,'Weeks'!$A$2:$A$201,("&lt;="&amp;A107))*(1-'Inputs'!$B$4)))+SUMIFS('Weeks'!$C$2:$C$201,'Weeks'!$A$2:$A$201,("&lt;="&amp;A107)))-SUMIFS('Weeks'!$D$2:$D$201,'Weeks'!$A$2:$A$201,("&lt;="&amp;A107)))-SUMIFS('Weeks'!$E$2:$E$201,'Weeks'!$A$2:$A$201,("&lt;="&amp;A107)))-SUMIFS('Weeks'!$F$2:$F$201,'Weeks'!$A$2:$A$201,("&lt;="&amp;A107)))-SUMIFS('Weeks'!$G$2:$G$201,'Weeks'!$A$2:$A$201,("&lt;="&amp;A107))))</f>
        <v/>
      </c>
    </row>
    <row r="108" spans="1:10" x14ac:dyDescent="0.25">
      <c r="A108" s="11"/>
      <c r="B108" s="12"/>
      <c r="C108" s="12"/>
      <c r="D108" s="12"/>
      <c r="E108" s="12"/>
      <c r="F108" s="12"/>
      <c r="G108" s="12"/>
      <c r="H108" s="13" t="str">
        <f>IF($A108="","",(((((B108+C108)-D108)-E108)-F108)-G108))</f>
        <v/>
      </c>
      <c r="I108" s="13" t="str">
        <f>IF($A108="","",('Inputs'!$B$3+SUMIFS('Weeks'!$H$2:$H$201,'Weeks'!$A$2:$A$201,("&lt;="&amp;A108))))</f>
        <v/>
      </c>
      <c r="J108" s="13" t="str">
        <f>IF($A108="","",(((((('Inputs'!$B$3+(SUMIFS('Weeks'!$B$2:$B$201,'Weeks'!$A$2:$A$201,("&lt;="&amp;A108))*(1-'Inputs'!$B$4)))+SUMIFS('Weeks'!$C$2:$C$201,'Weeks'!$A$2:$A$201,("&lt;="&amp;A108)))-SUMIFS('Weeks'!$D$2:$D$201,'Weeks'!$A$2:$A$201,("&lt;="&amp;A108)))-SUMIFS('Weeks'!$E$2:$E$201,'Weeks'!$A$2:$A$201,("&lt;="&amp;A108)))-SUMIFS('Weeks'!$F$2:$F$201,'Weeks'!$A$2:$A$201,("&lt;="&amp;A108)))-SUMIFS('Weeks'!$G$2:$G$201,'Weeks'!$A$2:$A$201,("&lt;="&amp;A108))))</f>
        <v/>
      </c>
    </row>
    <row r="109" spans="1:10" x14ac:dyDescent="0.25">
      <c r="A109" s="11"/>
      <c r="B109" s="12"/>
      <c r="C109" s="12"/>
      <c r="D109" s="12"/>
      <c r="E109" s="12"/>
      <c r="F109" s="12"/>
      <c r="G109" s="12"/>
      <c r="H109" s="13" t="str">
        <f>IF($A109="","",(((((B109+C109)-D109)-E109)-F109)-G109))</f>
        <v/>
      </c>
      <c r="I109" s="13" t="str">
        <f>IF($A109="","",('Inputs'!$B$3+SUMIFS('Weeks'!$H$2:$H$201,'Weeks'!$A$2:$A$201,("&lt;="&amp;A109))))</f>
        <v/>
      </c>
      <c r="J109" s="13" t="str">
        <f>IF($A109="","",(((((('Inputs'!$B$3+(SUMIFS('Weeks'!$B$2:$B$201,'Weeks'!$A$2:$A$201,("&lt;="&amp;A109))*(1-'Inputs'!$B$4)))+SUMIFS('Weeks'!$C$2:$C$201,'Weeks'!$A$2:$A$201,("&lt;="&amp;A109)))-SUMIFS('Weeks'!$D$2:$D$201,'Weeks'!$A$2:$A$201,("&lt;="&amp;A109)))-SUMIFS('Weeks'!$E$2:$E$201,'Weeks'!$A$2:$A$201,("&lt;="&amp;A109)))-SUMIFS('Weeks'!$F$2:$F$201,'Weeks'!$A$2:$A$201,("&lt;="&amp;A109)))-SUMIFS('Weeks'!$G$2:$G$201,'Weeks'!$A$2:$A$201,("&lt;="&amp;A109))))</f>
        <v/>
      </c>
    </row>
    <row r="110" spans="1:10" x14ac:dyDescent="0.25">
      <c r="A110" s="11"/>
      <c r="B110" s="12"/>
      <c r="C110" s="12"/>
      <c r="D110" s="12"/>
      <c r="E110" s="12"/>
      <c r="F110" s="12"/>
      <c r="G110" s="12"/>
      <c r="H110" s="13" t="str">
        <f>IF($A110="","",(((((B110+C110)-D110)-E110)-F110)-G110))</f>
        <v/>
      </c>
      <c r="I110" s="13" t="str">
        <f>IF($A110="","",('Inputs'!$B$3+SUMIFS('Weeks'!$H$2:$H$201,'Weeks'!$A$2:$A$201,("&lt;="&amp;A110))))</f>
        <v/>
      </c>
      <c r="J110" s="13" t="str">
        <f>IF($A110="","",(((((('Inputs'!$B$3+(SUMIFS('Weeks'!$B$2:$B$201,'Weeks'!$A$2:$A$201,("&lt;="&amp;A110))*(1-'Inputs'!$B$4)))+SUMIFS('Weeks'!$C$2:$C$201,'Weeks'!$A$2:$A$201,("&lt;="&amp;A110)))-SUMIFS('Weeks'!$D$2:$D$201,'Weeks'!$A$2:$A$201,("&lt;="&amp;A110)))-SUMIFS('Weeks'!$E$2:$E$201,'Weeks'!$A$2:$A$201,("&lt;="&amp;A110)))-SUMIFS('Weeks'!$F$2:$F$201,'Weeks'!$A$2:$A$201,("&lt;="&amp;A110)))-SUMIFS('Weeks'!$G$2:$G$201,'Weeks'!$A$2:$A$201,("&lt;="&amp;A110))))</f>
        <v/>
      </c>
    </row>
    <row r="111" spans="1:10" x14ac:dyDescent="0.25">
      <c r="A111" s="11"/>
      <c r="B111" s="12"/>
      <c r="C111" s="12"/>
      <c r="D111" s="12"/>
      <c r="E111" s="12"/>
      <c r="F111" s="12"/>
      <c r="G111" s="12"/>
      <c r="H111" s="13" t="str">
        <f>IF($A111="","",(((((B111+C111)-D111)-E111)-F111)-G111))</f>
        <v/>
      </c>
      <c r="I111" s="13" t="str">
        <f>IF($A111="","",('Inputs'!$B$3+SUMIFS('Weeks'!$H$2:$H$201,'Weeks'!$A$2:$A$201,("&lt;="&amp;A111))))</f>
        <v/>
      </c>
      <c r="J111" s="13" t="str">
        <f>IF($A111="","",(((((('Inputs'!$B$3+(SUMIFS('Weeks'!$B$2:$B$201,'Weeks'!$A$2:$A$201,("&lt;="&amp;A111))*(1-'Inputs'!$B$4)))+SUMIFS('Weeks'!$C$2:$C$201,'Weeks'!$A$2:$A$201,("&lt;="&amp;A111)))-SUMIFS('Weeks'!$D$2:$D$201,'Weeks'!$A$2:$A$201,("&lt;="&amp;A111)))-SUMIFS('Weeks'!$E$2:$E$201,'Weeks'!$A$2:$A$201,("&lt;="&amp;A111)))-SUMIFS('Weeks'!$F$2:$F$201,'Weeks'!$A$2:$A$201,("&lt;="&amp;A111)))-SUMIFS('Weeks'!$G$2:$G$201,'Weeks'!$A$2:$A$201,("&lt;="&amp;A111))))</f>
        <v/>
      </c>
    </row>
    <row r="112" spans="1:10" x14ac:dyDescent="0.25">
      <c r="A112" s="11"/>
      <c r="B112" s="12"/>
      <c r="C112" s="12"/>
      <c r="D112" s="12"/>
      <c r="E112" s="12"/>
      <c r="F112" s="12"/>
      <c r="G112" s="12"/>
      <c r="H112" s="13" t="str">
        <f>IF($A112="","",(((((B112+C112)-D112)-E112)-F112)-G112))</f>
        <v/>
      </c>
      <c r="I112" s="13" t="str">
        <f>IF($A112="","",('Inputs'!$B$3+SUMIFS('Weeks'!$H$2:$H$201,'Weeks'!$A$2:$A$201,("&lt;="&amp;A112))))</f>
        <v/>
      </c>
      <c r="J112" s="13" t="str">
        <f>IF($A112="","",(((((('Inputs'!$B$3+(SUMIFS('Weeks'!$B$2:$B$201,'Weeks'!$A$2:$A$201,("&lt;="&amp;A112))*(1-'Inputs'!$B$4)))+SUMIFS('Weeks'!$C$2:$C$201,'Weeks'!$A$2:$A$201,("&lt;="&amp;A112)))-SUMIFS('Weeks'!$D$2:$D$201,'Weeks'!$A$2:$A$201,("&lt;="&amp;A112)))-SUMIFS('Weeks'!$E$2:$E$201,'Weeks'!$A$2:$A$201,("&lt;="&amp;A112)))-SUMIFS('Weeks'!$F$2:$F$201,'Weeks'!$A$2:$A$201,("&lt;="&amp;A112)))-SUMIFS('Weeks'!$G$2:$G$201,'Weeks'!$A$2:$A$201,("&lt;="&amp;A112))))</f>
        <v/>
      </c>
    </row>
    <row r="113" spans="1:10" x14ac:dyDescent="0.25">
      <c r="A113" s="11"/>
      <c r="B113" s="12"/>
      <c r="C113" s="12"/>
      <c r="D113" s="12"/>
      <c r="E113" s="12"/>
      <c r="F113" s="12"/>
      <c r="G113" s="12"/>
      <c r="H113" s="13" t="str">
        <f>IF($A113="","",(((((B113+C113)-D113)-E113)-F113)-G113))</f>
        <v/>
      </c>
      <c r="I113" s="13" t="str">
        <f>IF($A113="","",('Inputs'!$B$3+SUMIFS('Weeks'!$H$2:$H$201,'Weeks'!$A$2:$A$201,("&lt;="&amp;A113))))</f>
        <v/>
      </c>
      <c r="J113" s="13" t="str">
        <f>IF($A113="","",(((((('Inputs'!$B$3+(SUMIFS('Weeks'!$B$2:$B$201,'Weeks'!$A$2:$A$201,("&lt;="&amp;A113))*(1-'Inputs'!$B$4)))+SUMIFS('Weeks'!$C$2:$C$201,'Weeks'!$A$2:$A$201,("&lt;="&amp;A113)))-SUMIFS('Weeks'!$D$2:$D$201,'Weeks'!$A$2:$A$201,("&lt;="&amp;A113)))-SUMIFS('Weeks'!$E$2:$E$201,'Weeks'!$A$2:$A$201,("&lt;="&amp;A113)))-SUMIFS('Weeks'!$F$2:$F$201,'Weeks'!$A$2:$A$201,("&lt;="&amp;A113)))-SUMIFS('Weeks'!$G$2:$G$201,'Weeks'!$A$2:$A$201,("&lt;="&amp;A113))))</f>
        <v/>
      </c>
    </row>
    <row r="114" spans="1:10" x14ac:dyDescent="0.25">
      <c r="A114" s="11"/>
      <c r="B114" s="12"/>
      <c r="C114" s="12"/>
      <c r="D114" s="12"/>
      <c r="E114" s="12"/>
      <c r="F114" s="12"/>
      <c r="G114" s="12"/>
      <c r="H114" s="13" t="str">
        <f>IF($A114="","",(((((B114+C114)-D114)-E114)-F114)-G114))</f>
        <v/>
      </c>
      <c r="I114" s="13" t="str">
        <f>IF($A114="","",('Inputs'!$B$3+SUMIFS('Weeks'!$H$2:$H$201,'Weeks'!$A$2:$A$201,("&lt;="&amp;A114))))</f>
        <v/>
      </c>
      <c r="J114" s="13" t="str">
        <f>IF($A114="","",(((((('Inputs'!$B$3+(SUMIFS('Weeks'!$B$2:$B$201,'Weeks'!$A$2:$A$201,("&lt;="&amp;A114))*(1-'Inputs'!$B$4)))+SUMIFS('Weeks'!$C$2:$C$201,'Weeks'!$A$2:$A$201,("&lt;="&amp;A114)))-SUMIFS('Weeks'!$D$2:$D$201,'Weeks'!$A$2:$A$201,("&lt;="&amp;A114)))-SUMIFS('Weeks'!$E$2:$E$201,'Weeks'!$A$2:$A$201,("&lt;="&amp;A114)))-SUMIFS('Weeks'!$F$2:$F$201,'Weeks'!$A$2:$A$201,("&lt;="&amp;A114)))-SUMIFS('Weeks'!$G$2:$G$201,'Weeks'!$A$2:$A$201,("&lt;="&amp;A114))))</f>
        <v/>
      </c>
    </row>
    <row r="115" spans="1:10" x14ac:dyDescent="0.25">
      <c r="A115" s="11"/>
      <c r="B115" s="12"/>
      <c r="C115" s="12"/>
      <c r="D115" s="12"/>
      <c r="E115" s="12"/>
      <c r="F115" s="12"/>
      <c r="G115" s="12"/>
      <c r="H115" s="13" t="str">
        <f>IF($A115="","",(((((B115+C115)-D115)-E115)-F115)-G115))</f>
        <v/>
      </c>
      <c r="I115" s="13" t="str">
        <f>IF($A115="","",('Inputs'!$B$3+SUMIFS('Weeks'!$H$2:$H$201,'Weeks'!$A$2:$A$201,("&lt;="&amp;A115))))</f>
        <v/>
      </c>
      <c r="J115" s="13" t="str">
        <f>IF($A115="","",(((((('Inputs'!$B$3+(SUMIFS('Weeks'!$B$2:$B$201,'Weeks'!$A$2:$A$201,("&lt;="&amp;A115))*(1-'Inputs'!$B$4)))+SUMIFS('Weeks'!$C$2:$C$201,'Weeks'!$A$2:$A$201,("&lt;="&amp;A115)))-SUMIFS('Weeks'!$D$2:$D$201,'Weeks'!$A$2:$A$201,("&lt;="&amp;A115)))-SUMIFS('Weeks'!$E$2:$E$201,'Weeks'!$A$2:$A$201,("&lt;="&amp;A115)))-SUMIFS('Weeks'!$F$2:$F$201,'Weeks'!$A$2:$A$201,("&lt;="&amp;A115)))-SUMIFS('Weeks'!$G$2:$G$201,'Weeks'!$A$2:$A$201,("&lt;="&amp;A115))))</f>
        <v/>
      </c>
    </row>
    <row r="116" spans="1:10" x14ac:dyDescent="0.25">
      <c r="A116" s="11"/>
      <c r="B116" s="12"/>
      <c r="C116" s="12"/>
      <c r="D116" s="12"/>
      <c r="E116" s="12"/>
      <c r="F116" s="12"/>
      <c r="G116" s="12"/>
      <c r="H116" s="13" t="str">
        <f>IF($A116="","",(((((B116+C116)-D116)-E116)-F116)-G116))</f>
        <v/>
      </c>
      <c r="I116" s="13" t="str">
        <f>IF($A116="","",('Inputs'!$B$3+SUMIFS('Weeks'!$H$2:$H$201,'Weeks'!$A$2:$A$201,("&lt;="&amp;A116))))</f>
        <v/>
      </c>
      <c r="J116" s="13" t="str">
        <f>IF($A116="","",(((((('Inputs'!$B$3+(SUMIFS('Weeks'!$B$2:$B$201,'Weeks'!$A$2:$A$201,("&lt;="&amp;A116))*(1-'Inputs'!$B$4)))+SUMIFS('Weeks'!$C$2:$C$201,'Weeks'!$A$2:$A$201,("&lt;="&amp;A116)))-SUMIFS('Weeks'!$D$2:$D$201,'Weeks'!$A$2:$A$201,("&lt;="&amp;A116)))-SUMIFS('Weeks'!$E$2:$E$201,'Weeks'!$A$2:$A$201,("&lt;="&amp;A116)))-SUMIFS('Weeks'!$F$2:$F$201,'Weeks'!$A$2:$A$201,("&lt;="&amp;A116)))-SUMIFS('Weeks'!$G$2:$G$201,'Weeks'!$A$2:$A$201,("&lt;="&amp;A116))))</f>
        <v/>
      </c>
    </row>
    <row r="117" spans="1:10" x14ac:dyDescent="0.25">
      <c r="A117" s="11"/>
      <c r="B117" s="12"/>
      <c r="C117" s="12"/>
      <c r="D117" s="12"/>
      <c r="E117" s="12"/>
      <c r="F117" s="12"/>
      <c r="G117" s="12"/>
      <c r="H117" s="13" t="str">
        <f>IF($A117="","",(((((B117+C117)-D117)-E117)-F117)-G117))</f>
        <v/>
      </c>
      <c r="I117" s="13" t="str">
        <f>IF($A117="","",('Inputs'!$B$3+SUMIFS('Weeks'!$H$2:$H$201,'Weeks'!$A$2:$A$201,("&lt;="&amp;A117))))</f>
        <v/>
      </c>
      <c r="J117" s="13" t="str">
        <f>IF($A117="","",(((((('Inputs'!$B$3+(SUMIFS('Weeks'!$B$2:$B$201,'Weeks'!$A$2:$A$201,("&lt;="&amp;A117))*(1-'Inputs'!$B$4)))+SUMIFS('Weeks'!$C$2:$C$201,'Weeks'!$A$2:$A$201,("&lt;="&amp;A117)))-SUMIFS('Weeks'!$D$2:$D$201,'Weeks'!$A$2:$A$201,("&lt;="&amp;A117)))-SUMIFS('Weeks'!$E$2:$E$201,'Weeks'!$A$2:$A$201,("&lt;="&amp;A117)))-SUMIFS('Weeks'!$F$2:$F$201,'Weeks'!$A$2:$A$201,("&lt;="&amp;A117)))-SUMIFS('Weeks'!$G$2:$G$201,'Weeks'!$A$2:$A$201,("&lt;="&amp;A117))))</f>
        <v/>
      </c>
    </row>
    <row r="118" spans="1:10" x14ac:dyDescent="0.25">
      <c r="A118" s="11"/>
      <c r="B118" s="12"/>
      <c r="C118" s="12"/>
      <c r="D118" s="12"/>
      <c r="E118" s="12"/>
      <c r="F118" s="12"/>
      <c r="G118" s="12"/>
      <c r="H118" s="13" t="str">
        <f>IF($A118="","",(((((B118+C118)-D118)-E118)-F118)-G118))</f>
        <v/>
      </c>
      <c r="I118" s="13" t="str">
        <f>IF($A118="","",('Inputs'!$B$3+SUMIFS('Weeks'!$H$2:$H$201,'Weeks'!$A$2:$A$201,("&lt;="&amp;A118))))</f>
        <v/>
      </c>
      <c r="J118" s="13" t="str">
        <f>IF($A118="","",(((((('Inputs'!$B$3+(SUMIFS('Weeks'!$B$2:$B$201,'Weeks'!$A$2:$A$201,("&lt;="&amp;A118))*(1-'Inputs'!$B$4)))+SUMIFS('Weeks'!$C$2:$C$201,'Weeks'!$A$2:$A$201,("&lt;="&amp;A118)))-SUMIFS('Weeks'!$D$2:$D$201,'Weeks'!$A$2:$A$201,("&lt;="&amp;A118)))-SUMIFS('Weeks'!$E$2:$E$201,'Weeks'!$A$2:$A$201,("&lt;="&amp;A118)))-SUMIFS('Weeks'!$F$2:$F$201,'Weeks'!$A$2:$A$201,("&lt;="&amp;A118)))-SUMIFS('Weeks'!$G$2:$G$201,'Weeks'!$A$2:$A$201,("&lt;="&amp;A118))))</f>
        <v/>
      </c>
    </row>
    <row r="119" spans="1:10" x14ac:dyDescent="0.25">
      <c r="A119" s="11"/>
      <c r="B119" s="12"/>
      <c r="C119" s="12"/>
      <c r="D119" s="12"/>
      <c r="E119" s="12"/>
      <c r="F119" s="12"/>
      <c r="G119" s="12"/>
      <c r="H119" s="13" t="str">
        <f>IF($A119="","",(((((B119+C119)-D119)-E119)-F119)-G119))</f>
        <v/>
      </c>
      <c r="I119" s="13" t="str">
        <f>IF($A119="","",('Inputs'!$B$3+SUMIFS('Weeks'!$H$2:$H$201,'Weeks'!$A$2:$A$201,("&lt;="&amp;A119))))</f>
        <v/>
      </c>
      <c r="J119" s="13" t="str">
        <f>IF($A119="","",(((((('Inputs'!$B$3+(SUMIFS('Weeks'!$B$2:$B$201,'Weeks'!$A$2:$A$201,("&lt;="&amp;A119))*(1-'Inputs'!$B$4)))+SUMIFS('Weeks'!$C$2:$C$201,'Weeks'!$A$2:$A$201,("&lt;="&amp;A119)))-SUMIFS('Weeks'!$D$2:$D$201,'Weeks'!$A$2:$A$201,("&lt;="&amp;A119)))-SUMIFS('Weeks'!$E$2:$E$201,'Weeks'!$A$2:$A$201,("&lt;="&amp;A119)))-SUMIFS('Weeks'!$F$2:$F$201,'Weeks'!$A$2:$A$201,("&lt;="&amp;A119)))-SUMIFS('Weeks'!$G$2:$G$201,'Weeks'!$A$2:$A$201,("&lt;="&amp;A119))))</f>
        <v/>
      </c>
    </row>
    <row r="120" spans="1:10" x14ac:dyDescent="0.25">
      <c r="A120" s="11"/>
      <c r="B120" s="12"/>
      <c r="C120" s="12"/>
      <c r="D120" s="12"/>
      <c r="E120" s="12"/>
      <c r="F120" s="12"/>
      <c r="G120" s="12"/>
      <c r="H120" s="13" t="str">
        <f>IF($A120="","",(((((B120+C120)-D120)-E120)-F120)-G120))</f>
        <v/>
      </c>
      <c r="I120" s="13" t="str">
        <f>IF($A120="","",('Inputs'!$B$3+SUMIFS('Weeks'!$H$2:$H$201,'Weeks'!$A$2:$A$201,("&lt;="&amp;A120))))</f>
        <v/>
      </c>
      <c r="J120" s="13" t="str">
        <f>IF($A120="","",(((((('Inputs'!$B$3+(SUMIFS('Weeks'!$B$2:$B$201,'Weeks'!$A$2:$A$201,("&lt;="&amp;A120))*(1-'Inputs'!$B$4)))+SUMIFS('Weeks'!$C$2:$C$201,'Weeks'!$A$2:$A$201,("&lt;="&amp;A120)))-SUMIFS('Weeks'!$D$2:$D$201,'Weeks'!$A$2:$A$201,("&lt;="&amp;A120)))-SUMIFS('Weeks'!$E$2:$E$201,'Weeks'!$A$2:$A$201,("&lt;="&amp;A120)))-SUMIFS('Weeks'!$F$2:$F$201,'Weeks'!$A$2:$A$201,("&lt;="&amp;A120)))-SUMIFS('Weeks'!$G$2:$G$201,'Weeks'!$A$2:$A$201,("&lt;="&amp;A120))))</f>
        <v/>
      </c>
    </row>
    <row r="121" spans="1:10" x14ac:dyDescent="0.25">
      <c r="A121" s="11"/>
      <c r="B121" s="12"/>
      <c r="C121" s="12"/>
      <c r="D121" s="12"/>
      <c r="E121" s="12"/>
      <c r="F121" s="12"/>
      <c r="G121" s="12"/>
      <c r="H121" s="13" t="str">
        <f>IF($A121="","",(((((B121+C121)-D121)-E121)-F121)-G121))</f>
        <v/>
      </c>
      <c r="I121" s="13" t="str">
        <f>IF($A121="","",('Inputs'!$B$3+SUMIFS('Weeks'!$H$2:$H$201,'Weeks'!$A$2:$A$201,("&lt;="&amp;A121))))</f>
        <v/>
      </c>
      <c r="J121" s="13" t="str">
        <f>IF($A121="","",(((((('Inputs'!$B$3+(SUMIFS('Weeks'!$B$2:$B$201,'Weeks'!$A$2:$A$201,("&lt;="&amp;A121))*(1-'Inputs'!$B$4)))+SUMIFS('Weeks'!$C$2:$C$201,'Weeks'!$A$2:$A$201,("&lt;="&amp;A121)))-SUMIFS('Weeks'!$D$2:$D$201,'Weeks'!$A$2:$A$201,("&lt;="&amp;A121)))-SUMIFS('Weeks'!$E$2:$E$201,'Weeks'!$A$2:$A$201,("&lt;="&amp;A121)))-SUMIFS('Weeks'!$F$2:$F$201,'Weeks'!$A$2:$A$201,("&lt;="&amp;A121)))-SUMIFS('Weeks'!$G$2:$G$201,'Weeks'!$A$2:$A$201,("&lt;="&amp;A121))))</f>
        <v/>
      </c>
    </row>
    <row r="122" spans="1:10" x14ac:dyDescent="0.25">
      <c r="A122" s="11"/>
      <c r="B122" s="12"/>
      <c r="C122" s="12"/>
      <c r="D122" s="12"/>
      <c r="E122" s="12"/>
      <c r="F122" s="12"/>
      <c r="G122" s="12"/>
      <c r="H122" s="13" t="str">
        <f>IF($A122="","",(((((B122+C122)-D122)-E122)-F122)-G122))</f>
        <v/>
      </c>
      <c r="I122" s="13" t="str">
        <f>IF($A122="","",('Inputs'!$B$3+SUMIFS('Weeks'!$H$2:$H$201,'Weeks'!$A$2:$A$201,("&lt;="&amp;A122))))</f>
        <v/>
      </c>
      <c r="J122" s="13" t="str">
        <f>IF($A122="","",(((((('Inputs'!$B$3+(SUMIFS('Weeks'!$B$2:$B$201,'Weeks'!$A$2:$A$201,("&lt;="&amp;A122))*(1-'Inputs'!$B$4)))+SUMIFS('Weeks'!$C$2:$C$201,'Weeks'!$A$2:$A$201,("&lt;="&amp;A122)))-SUMIFS('Weeks'!$D$2:$D$201,'Weeks'!$A$2:$A$201,("&lt;="&amp;A122)))-SUMIFS('Weeks'!$E$2:$E$201,'Weeks'!$A$2:$A$201,("&lt;="&amp;A122)))-SUMIFS('Weeks'!$F$2:$F$201,'Weeks'!$A$2:$A$201,("&lt;="&amp;A122)))-SUMIFS('Weeks'!$G$2:$G$201,'Weeks'!$A$2:$A$201,("&lt;="&amp;A122))))</f>
        <v/>
      </c>
    </row>
    <row r="123" spans="1:10" x14ac:dyDescent="0.25">
      <c r="A123" s="11"/>
      <c r="B123" s="12"/>
      <c r="C123" s="12"/>
      <c r="D123" s="12"/>
      <c r="E123" s="12"/>
      <c r="F123" s="12"/>
      <c r="G123" s="12"/>
      <c r="H123" s="13" t="str">
        <f>IF($A123="","",(((((B123+C123)-D123)-E123)-F123)-G123))</f>
        <v/>
      </c>
      <c r="I123" s="13" t="str">
        <f>IF($A123="","",('Inputs'!$B$3+SUMIFS('Weeks'!$H$2:$H$201,'Weeks'!$A$2:$A$201,("&lt;="&amp;A123))))</f>
        <v/>
      </c>
      <c r="J123" s="13" t="str">
        <f>IF($A123="","",(((((('Inputs'!$B$3+(SUMIFS('Weeks'!$B$2:$B$201,'Weeks'!$A$2:$A$201,("&lt;="&amp;A123))*(1-'Inputs'!$B$4)))+SUMIFS('Weeks'!$C$2:$C$201,'Weeks'!$A$2:$A$201,("&lt;="&amp;A123)))-SUMIFS('Weeks'!$D$2:$D$201,'Weeks'!$A$2:$A$201,("&lt;="&amp;A123)))-SUMIFS('Weeks'!$E$2:$E$201,'Weeks'!$A$2:$A$201,("&lt;="&amp;A123)))-SUMIFS('Weeks'!$F$2:$F$201,'Weeks'!$A$2:$A$201,("&lt;="&amp;A123)))-SUMIFS('Weeks'!$G$2:$G$201,'Weeks'!$A$2:$A$201,("&lt;="&amp;A123))))</f>
        <v/>
      </c>
    </row>
    <row r="124" spans="1:10" x14ac:dyDescent="0.25">
      <c r="A124" s="11"/>
      <c r="B124" s="12"/>
      <c r="C124" s="12"/>
      <c r="D124" s="12"/>
      <c r="E124" s="12"/>
      <c r="F124" s="12"/>
      <c r="G124" s="12"/>
      <c r="H124" s="13" t="str">
        <f>IF($A124="","",(((((B124+C124)-D124)-E124)-F124)-G124))</f>
        <v/>
      </c>
      <c r="I124" s="13" t="str">
        <f>IF($A124="","",('Inputs'!$B$3+SUMIFS('Weeks'!$H$2:$H$201,'Weeks'!$A$2:$A$201,("&lt;="&amp;A124))))</f>
        <v/>
      </c>
      <c r="J124" s="13" t="str">
        <f>IF($A124="","",(((((('Inputs'!$B$3+(SUMIFS('Weeks'!$B$2:$B$201,'Weeks'!$A$2:$A$201,("&lt;="&amp;A124))*(1-'Inputs'!$B$4)))+SUMIFS('Weeks'!$C$2:$C$201,'Weeks'!$A$2:$A$201,("&lt;="&amp;A124)))-SUMIFS('Weeks'!$D$2:$D$201,'Weeks'!$A$2:$A$201,("&lt;="&amp;A124)))-SUMIFS('Weeks'!$E$2:$E$201,'Weeks'!$A$2:$A$201,("&lt;="&amp;A124)))-SUMIFS('Weeks'!$F$2:$F$201,'Weeks'!$A$2:$A$201,("&lt;="&amp;A124)))-SUMIFS('Weeks'!$G$2:$G$201,'Weeks'!$A$2:$A$201,("&lt;="&amp;A124))))</f>
        <v/>
      </c>
    </row>
    <row r="125" spans="1:10" x14ac:dyDescent="0.25">
      <c r="A125" s="11"/>
      <c r="B125" s="12"/>
      <c r="C125" s="12"/>
      <c r="D125" s="12"/>
      <c r="E125" s="12"/>
      <c r="F125" s="12"/>
      <c r="G125" s="12"/>
      <c r="H125" s="13" t="str">
        <f>IF($A125="","",(((((B125+C125)-D125)-E125)-F125)-G125))</f>
        <v/>
      </c>
      <c r="I125" s="13" t="str">
        <f>IF($A125="","",('Inputs'!$B$3+SUMIFS('Weeks'!$H$2:$H$201,'Weeks'!$A$2:$A$201,("&lt;="&amp;A125))))</f>
        <v/>
      </c>
      <c r="J125" s="13" t="str">
        <f>IF($A125="","",(((((('Inputs'!$B$3+(SUMIFS('Weeks'!$B$2:$B$201,'Weeks'!$A$2:$A$201,("&lt;="&amp;A125))*(1-'Inputs'!$B$4)))+SUMIFS('Weeks'!$C$2:$C$201,'Weeks'!$A$2:$A$201,("&lt;="&amp;A125)))-SUMIFS('Weeks'!$D$2:$D$201,'Weeks'!$A$2:$A$201,("&lt;="&amp;A125)))-SUMIFS('Weeks'!$E$2:$E$201,'Weeks'!$A$2:$A$201,("&lt;="&amp;A125)))-SUMIFS('Weeks'!$F$2:$F$201,'Weeks'!$A$2:$A$201,("&lt;="&amp;A125)))-SUMIFS('Weeks'!$G$2:$G$201,'Weeks'!$A$2:$A$201,("&lt;="&amp;A125))))</f>
        <v/>
      </c>
    </row>
    <row r="126" spans="1:10" x14ac:dyDescent="0.25">
      <c r="A126" s="11"/>
      <c r="B126" s="12"/>
      <c r="C126" s="12"/>
      <c r="D126" s="12"/>
      <c r="E126" s="12"/>
      <c r="F126" s="12"/>
      <c r="G126" s="12"/>
      <c r="H126" s="13" t="str">
        <f>IF($A126="","",(((((B126+C126)-D126)-E126)-F126)-G126))</f>
        <v/>
      </c>
      <c r="I126" s="13" t="str">
        <f>IF($A126="","",('Inputs'!$B$3+SUMIFS('Weeks'!$H$2:$H$201,'Weeks'!$A$2:$A$201,("&lt;="&amp;A126))))</f>
        <v/>
      </c>
      <c r="J126" s="13" t="str">
        <f>IF($A126="","",(((((('Inputs'!$B$3+(SUMIFS('Weeks'!$B$2:$B$201,'Weeks'!$A$2:$A$201,("&lt;="&amp;A126))*(1-'Inputs'!$B$4)))+SUMIFS('Weeks'!$C$2:$C$201,'Weeks'!$A$2:$A$201,("&lt;="&amp;A126)))-SUMIFS('Weeks'!$D$2:$D$201,'Weeks'!$A$2:$A$201,("&lt;="&amp;A126)))-SUMIFS('Weeks'!$E$2:$E$201,'Weeks'!$A$2:$A$201,("&lt;="&amp;A126)))-SUMIFS('Weeks'!$F$2:$F$201,'Weeks'!$A$2:$A$201,("&lt;="&amp;A126)))-SUMIFS('Weeks'!$G$2:$G$201,'Weeks'!$A$2:$A$201,("&lt;="&amp;A126))))</f>
        <v/>
      </c>
    </row>
    <row r="127" spans="1:10" x14ac:dyDescent="0.25">
      <c r="A127" s="11"/>
      <c r="B127" s="12"/>
      <c r="C127" s="12"/>
      <c r="D127" s="12"/>
      <c r="E127" s="12"/>
      <c r="F127" s="12"/>
      <c r="G127" s="12"/>
      <c r="H127" s="13" t="str">
        <f>IF($A127="","",(((((B127+C127)-D127)-E127)-F127)-G127))</f>
        <v/>
      </c>
      <c r="I127" s="13" t="str">
        <f>IF($A127="","",('Inputs'!$B$3+SUMIFS('Weeks'!$H$2:$H$201,'Weeks'!$A$2:$A$201,("&lt;="&amp;A127))))</f>
        <v/>
      </c>
      <c r="J127" s="13" t="str">
        <f>IF($A127="","",(((((('Inputs'!$B$3+(SUMIFS('Weeks'!$B$2:$B$201,'Weeks'!$A$2:$A$201,("&lt;="&amp;A127))*(1-'Inputs'!$B$4)))+SUMIFS('Weeks'!$C$2:$C$201,'Weeks'!$A$2:$A$201,("&lt;="&amp;A127)))-SUMIFS('Weeks'!$D$2:$D$201,'Weeks'!$A$2:$A$201,("&lt;="&amp;A127)))-SUMIFS('Weeks'!$E$2:$E$201,'Weeks'!$A$2:$A$201,("&lt;="&amp;A127)))-SUMIFS('Weeks'!$F$2:$F$201,'Weeks'!$A$2:$A$201,("&lt;="&amp;A127)))-SUMIFS('Weeks'!$G$2:$G$201,'Weeks'!$A$2:$A$201,("&lt;="&amp;A127))))</f>
        <v/>
      </c>
    </row>
    <row r="128" spans="1:10" x14ac:dyDescent="0.25">
      <c r="A128" s="11"/>
      <c r="B128" s="12"/>
      <c r="C128" s="12"/>
      <c r="D128" s="12"/>
      <c r="E128" s="12"/>
      <c r="F128" s="12"/>
      <c r="G128" s="12"/>
      <c r="H128" s="13" t="str">
        <f>IF($A128="","",(((((B128+C128)-D128)-E128)-F128)-G128))</f>
        <v/>
      </c>
      <c r="I128" s="13" t="str">
        <f>IF($A128="","",('Inputs'!$B$3+SUMIFS('Weeks'!$H$2:$H$201,'Weeks'!$A$2:$A$201,("&lt;="&amp;A128))))</f>
        <v/>
      </c>
      <c r="J128" s="13" t="str">
        <f>IF($A128="","",(((((('Inputs'!$B$3+(SUMIFS('Weeks'!$B$2:$B$201,'Weeks'!$A$2:$A$201,("&lt;="&amp;A128))*(1-'Inputs'!$B$4)))+SUMIFS('Weeks'!$C$2:$C$201,'Weeks'!$A$2:$A$201,("&lt;="&amp;A128)))-SUMIFS('Weeks'!$D$2:$D$201,'Weeks'!$A$2:$A$201,("&lt;="&amp;A128)))-SUMIFS('Weeks'!$E$2:$E$201,'Weeks'!$A$2:$A$201,("&lt;="&amp;A128)))-SUMIFS('Weeks'!$F$2:$F$201,'Weeks'!$A$2:$A$201,("&lt;="&amp;A128)))-SUMIFS('Weeks'!$G$2:$G$201,'Weeks'!$A$2:$A$201,("&lt;="&amp;A128))))</f>
        <v/>
      </c>
    </row>
    <row r="129" spans="1:10" x14ac:dyDescent="0.25">
      <c r="A129" s="11"/>
      <c r="B129" s="12"/>
      <c r="C129" s="12"/>
      <c r="D129" s="12"/>
      <c r="E129" s="12"/>
      <c r="F129" s="12"/>
      <c r="G129" s="12"/>
      <c r="H129" s="13" t="str">
        <f>IF($A129="","",(((((B129+C129)-D129)-E129)-F129)-G129))</f>
        <v/>
      </c>
      <c r="I129" s="13" t="str">
        <f>IF($A129="","",('Inputs'!$B$3+SUMIFS('Weeks'!$H$2:$H$201,'Weeks'!$A$2:$A$201,("&lt;="&amp;A129))))</f>
        <v/>
      </c>
      <c r="J129" s="13" t="str">
        <f>IF($A129="","",(((((('Inputs'!$B$3+(SUMIFS('Weeks'!$B$2:$B$201,'Weeks'!$A$2:$A$201,("&lt;="&amp;A129))*(1-'Inputs'!$B$4)))+SUMIFS('Weeks'!$C$2:$C$201,'Weeks'!$A$2:$A$201,("&lt;="&amp;A129)))-SUMIFS('Weeks'!$D$2:$D$201,'Weeks'!$A$2:$A$201,("&lt;="&amp;A129)))-SUMIFS('Weeks'!$E$2:$E$201,'Weeks'!$A$2:$A$201,("&lt;="&amp;A129)))-SUMIFS('Weeks'!$F$2:$F$201,'Weeks'!$A$2:$A$201,("&lt;="&amp;A129)))-SUMIFS('Weeks'!$G$2:$G$201,'Weeks'!$A$2:$A$201,("&lt;="&amp;A129))))</f>
        <v/>
      </c>
    </row>
    <row r="130" spans="1:10" x14ac:dyDescent="0.25">
      <c r="A130" s="11"/>
      <c r="B130" s="12"/>
      <c r="C130" s="12"/>
      <c r="D130" s="12"/>
      <c r="E130" s="12"/>
      <c r="F130" s="12"/>
      <c r="G130" s="12"/>
      <c r="H130" s="13" t="str">
        <f>IF($A130="","",(((((B130+C130)-D130)-E130)-F130)-G130))</f>
        <v/>
      </c>
      <c r="I130" s="13" t="str">
        <f>IF($A130="","",('Inputs'!$B$3+SUMIFS('Weeks'!$H$2:$H$201,'Weeks'!$A$2:$A$201,("&lt;="&amp;A130))))</f>
        <v/>
      </c>
      <c r="J130" s="13" t="str">
        <f>IF($A130="","",(((((('Inputs'!$B$3+(SUMIFS('Weeks'!$B$2:$B$201,'Weeks'!$A$2:$A$201,("&lt;="&amp;A130))*(1-'Inputs'!$B$4)))+SUMIFS('Weeks'!$C$2:$C$201,'Weeks'!$A$2:$A$201,("&lt;="&amp;A130)))-SUMIFS('Weeks'!$D$2:$D$201,'Weeks'!$A$2:$A$201,("&lt;="&amp;A130)))-SUMIFS('Weeks'!$E$2:$E$201,'Weeks'!$A$2:$A$201,("&lt;="&amp;A130)))-SUMIFS('Weeks'!$F$2:$F$201,'Weeks'!$A$2:$A$201,("&lt;="&amp;A130)))-SUMIFS('Weeks'!$G$2:$G$201,'Weeks'!$A$2:$A$201,("&lt;="&amp;A130))))</f>
        <v/>
      </c>
    </row>
    <row r="131" spans="1:10" x14ac:dyDescent="0.25">
      <c r="A131" s="11"/>
      <c r="B131" s="12"/>
      <c r="C131" s="12"/>
      <c r="D131" s="12"/>
      <c r="E131" s="12"/>
      <c r="F131" s="12"/>
      <c r="G131" s="12"/>
      <c r="H131" s="13" t="str">
        <f>IF($A131="","",(((((B131+C131)-D131)-E131)-F131)-G131))</f>
        <v/>
      </c>
      <c r="I131" s="13" t="str">
        <f>IF($A131="","",('Inputs'!$B$3+SUMIFS('Weeks'!$H$2:$H$201,'Weeks'!$A$2:$A$201,("&lt;="&amp;A131))))</f>
        <v/>
      </c>
      <c r="J131" s="13" t="str">
        <f>IF($A131="","",(((((('Inputs'!$B$3+(SUMIFS('Weeks'!$B$2:$B$201,'Weeks'!$A$2:$A$201,("&lt;="&amp;A131))*(1-'Inputs'!$B$4)))+SUMIFS('Weeks'!$C$2:$C$201,'Weeks'!$A$2:$A$201,("&lt;="&amp;A131)))-SUMIFS('Weeks'!$D$2:$D$201,'Weeks'!$A$2:$A$201,("&lt;="&amp;A131)))-SUMIFS('Weeks'!$E$2:$E$201,'Weeks'!$A$2:$A$201,("&lt;="&amp;A131)))-SUMIFS('Weeks'!$F$2:$F$201,'Weeks'!$A$2:$A$201,("&lt;="&amp;A131)))-SUMIFS('Weeks'!$G$2:$G$201,'Weeks'!$A$2:$A$201,("&lt;="&amp;A131))))</f>
        <v/>
      </c>
    </row>
    <row r="132" spans="1:10" x14ac:dyDescent="0.25">
      <c r="A132" s="11"/>
      <c r="B132" s="12"/>
      <c r="C132" s="12"/>
      <c r="D132" s="12"/>
      <c r="E132" s="12"/>
      <c r="F132" s="12"/>
      <c r="G132" s="12"/>
      <c r="H132" s="13" t="str">
        <f>IF($A132="","",(((((B132+C132)-D132)-E132)-F132)-G132))</f>
        <v/>
      </c>
      <c r="I132" s="13" t="str">
        <f>IF($A132="","",('Inputs'!$B$3+SUMIFS('Weeks'!$H$2:$H$201,'Weeks'!$A$2:$A$201,("&lt;="&amp;A132))))</f>
        <v/>
      </c>
      <c r="J132" s="13" t="str">
        <f>IF($A132="","",(((((('Inputs'!$B$3+(SUMIFS('Weeks'!$B$2:$B$201,'Weeks'!$A$2:$A$201,("&lt;="&amp;A132))*(1-'Inputs'!$B$4)))+SUMIFS('Weeks'!$C$2:$C$201,'Weeks'!$A$2:$A$201,("&lt;="&amp;A132)))-SUMIFS('Weeks'!$D$2:$D$201,'Weeks'!$A$2:$A$201,("&lt;="&amp;A132)))-SUMIFS('Weeks'!$E$2:$E$201,'Weeks'!$A$2:$A$201,("&lt;="&amp;A132)))-SUMIFS('Weeks'!$F$2:$F$201,'Weeks'!$A$2:$A$201,("&lt;="&amp;A132)))-SUMIFS('Weeks'!$G$2:$G$201,'Weeks'!$A$2:$A$201,("&lt;="&amp;A132))))</f>
        <v/>
      </c>
    </row>
    <row r="133" spans="1:10" x14ac:dyDescent="0.25">
      <c r="A133" s="11"/>
      <c r="B133" s="12"/>
      <c r="C133" s="12"/>
      <c r="D133" s="12"/>
      <c r="E133" s="12"/>
      <c r="F133" s="12"/>
      <c r="G133" s="12"/>
      <c r="H133" s="13" t="str">
        <f>IF($A133="","",(((((B133+C133)-D133)-E133)-F133)-G133))</f>
        <v/>
      </c>
      <c r="I133" s="13" t="str">
        <f>IF($A133="","",('Inputs'!$B$3+SUMIFS('Weeks'!$H$2:$H$201,'Weeks'!$A$2:$A$201,("&lt;="&amp;A133))))</f>
        <v/>
      </c>
      <c r="J133" s="13" t="str">
        <f>IF($A133="","",(((((('Inputs'!$B$3+(SUMIFS('Weeks'!$B$2:$B$201,'Weeks'!$A$2:$A$201,("&lt;="&amp;A133))*(1-'Inputs'!$B$4)))+SUMIFS('Weeks'!$C$2:$C$201,'Weeks'!$A$2:$A$201,("&lt;="&amp;A133)))-SUMIFS('Weeks'!$D$2:$D$201,'Weeks'!$A$2:$A$201,("&lt;="&amp;A133)))-SUMIFS('Weeks'!$E$2:$E$201,'Weeks'!$A$2:$A$201,("&lt;="&amp;A133)))-SUMIFS('Weeks'!$F$2:$F$201,'Weeks'!$A$2:$A$201,("&lt;="&amp;A133)))-SUMIFS('Weeks'!$G$2:$G$201,'Weeks'!$A$2:$A$201,("&lt;="&amp;A133))))</f>
        <v/>
      </c>
    </row>
    <row r="134" spans="1:10" x14ac:dyDescent="0.25">
      <c r="A134" s="11"/>
      <c r="B134" s="12"/>
      <c r="C134" s="12"/>
      <c r="D134" s="12"/>
      <c r="E134" s="12"/>
      <c r="F134" s="12"/>
      <c r="G134" s="12"/>
      <c r="H134" s="13" t="str">
        <f>IF($A134="","",(((((B134+C134)-D134)-E134)-F134)-G134))</f>
        <v/>
      </c>
      <c r="I134" s="13" t="str">
        <f>IF($A134="","",('Inputs'!$B$3+SUMIFS('Weeks'!$H$2:$H$201,'Weeks'!$A$2:$A$201,("&lt;="&amp;A134))))</f>
        <v/>
      </c>
      <c r="J134" s="13" t="str">
        <f>IF($A134="","",(((((('Inputs'!$B$3+(SUMIFS('Weeks'!$B$2:$B$201,'Weeks'!$A$2:$A$201,("&lt;="&amp;A134))*(1-'Inputs'!$B$4)))+SUMIFS('Weeks'!$C$2:$C$201,'Weeks'!$A$2:$A$201,("&lt;="&amp;A134)))-SUMIFS('Weeks'!$D$2:$D$201,'Weeks'!$A$2:$A$201,("&lt;="&amp;A134)))-SUMIFS('Weeks'!$E$2:$E$201,'Weeks'!$A$2:$A$201,("&lt;="&amp;A134)))-SUMIFS('Weeks'!$F$2:$F$201,'Weeks'!$A$2:$A$201,("&lt;="&amp;A134)))-SUMIFS('Weeks'!$G$2:$G$201,'Weeks'!$A$2:$A$201,("&lt;="&amp;A134))))</f>
        <v/>
      </c>
    </row>
    <row r="135" spans="1:10" x14ac:dyDescent="0.25">
      <c r="A135" s="11"/>
      <c r="B135" s="12"/>
      <c r="C135" s="12"/>
      <c r="D135" s="12"/>
      <c r="E135" s="12"/>
      <c r="F135" s="12"/>
      <c r="G135" s="12"/>
      <c r="H135" s="13" t="str">
        <f>IF($A135="","",(((((B135+C135)-D135)-E135)-F135)-G135))</f>
        <v/>
      </c>
      <c r="I135" s="13" t="str">
        <f>IF($A135="","",('Inputs'!$B$3+SUMIFS('Weeks'!$H$2:$H$201,'Weeks'!$A$2:$A$201,("&lt;="&amp;A135))))</f>
        <v/>
      </c>
      <c r="J135" s="13" t="str">
        <f>IF($A135="","",(((((('Inputs'!$B$3+(SUMIFS('Weeks'!$B$2:$B$201,'Weeks'!$A$2:$A$201,("&lt;="&amp;A135))*(1-'Inputs'!$B$4)))+SUMIFS('Weeks'!$C$2:$C$201,'Weeks'!$A$2:$A$201,("&lt;="&amp;A135)))-SUMIFS('Weeks'!$D$2:$D$201,'Weeks'!$A$2:$A$201,("&lt;="&amp;A135)))-SUMIFS('Weeks'!$E$2:$E$201,'Weeks'!$A$2:$A$201,("&lt;="&amp;A135)))-SUMIFS('Weeks'!$F$2:$F$201,'Weeks'!$A$2:$A$201,("&lt;="&amp;A135)))-SUMIFS('Weeks'!$G$2:$G$201,'Weeks'!$A$2:$A$201,("&lt;="&amp;A135))))</f>
        <v/>
      </c>
    </row>
    <row r="136" spans="1:10" x14ac:dyDescent="0.25">
      <c r="A136" s="11"/>
      <c r="B136" s="12"/>
      <c r="C136" s="12"/>
      <c r="D136" s="12"/>
      <c r="E136" s="12"/>
      <c r="F136" s="12"/>
      <c r="G136" s="12"/>
      <c r="H136" s="13" t="str">
        <f>IF($A136="","",(((((B136+C136)-D136)-E136)-F136)-G136))</f>
        <v/>
      </c>
      <c r="I136" s="13" t="str">
        <f>IF($A136="","",('Inputs'!$B$3+SUMIFS('Weeks'!$H$2:$H$201,'Weeks'!$A$2:$A$201,("&lt;="&amp;A136))))</f>
        <v/>
      </c>
      <c r="J136" s="13" t="str">
        <f>IF($A136="","",(((((('Inputs'!$B$3+(SUMIFS('Weeks'!$B$2:$B$201,'Weeks'!$A$2:$A$201,("&lt;="&amp;A136))*(1-'Inputs'!$B$4)))+SUMIFS('Weeks'!$C$2:$C$201,'Weeks'!$A$2:$A$201,("&lt;="&amp;A136)))-SUMIFS('Weeks'!$D$2:$D$201,'Weeks'!$A$2:$A$201,("&lt;="&amp;A136)))-SUMIFS('Weeks'!$E$2:$E$201,'Weeks'!$A$2:$A$201,("&lt;="&amp;A136)))-SUMIFS('Weeks'!$F$2:$F$201,'Weeks'!$A$2:$A$201,("&lt;="&amp;A136)))-SUMIFS('Weeks'!$G$2:$G$201,'Weeks'!$A$2:$A$201,("&lt;="&amp;A136))))</f>
        <v/>
      </c>
    </row>
    <row r="137" spans="1:10" x14ac:dyDescent="0.25">
      <c r="A137" s="11"/>
      <c r="B137" s="12"/>
      <c r="C137" s="12"/>
      <c r="D137" s="12"/>
      <c r="E137" s="12"/>
      <c r="F137" s="12"/>
      <c r="G137" s="12"/>
      <c r="H137" s="13" t="str">
        <f>IF($A137="","",(((((B137+C137)-D137)-E137)-F137)-G137))</f>
        <v/>
      </c>
      <c r="I137" s="13" t="str">
        <f>IF($A137="","",('Inputs'!$B$3+SUMIFS('Weeks'!$H$2:$H$201,'Weeks'!$A$2:$A$201,("&lt;="&amp;A137))))</f>
        <v/>
      </c>
      <c r="J137" s="13" t="str">
        <f>IF($A137="","",(((((('Inputs'!$B$3+(SUMIFS('Weeks'!$B$2:$B$201,'Weeks'!$A$2:$A$201,("&lt;="&amp;A137))*(1-'Inputs'!$B$4)))+SUMIFS('Weeks'!$C$2:$C$201,'Weeks'!$A$2:$A$201,("&lt;="&amp;A137)))-SUMIFS('Weeks'!$D$2:$D$201,'Weeks'!$A$2:$A$201,("&lt;="&amp;A137)))-SUMIFS('Weeks'!$E$2:$E$201,'Weeks'!$A$2:$A$201,("&lt;="&amp;A137)))-SUMIFS('Weeks'!$F$2:$F$201,'Weeks'!$A$2:$A$201,("&lt;="&amp;A137)))-SUMIFS('Weeks'!$G$2:$G$201,'Weeks'!$A$2:$A$201,("&lt;="&amp;A137))))</f>
        <v/>
      </c>
    </row>
    <row r="138" spans="1:10" x14ac:dyDescent="0.25">
      <c r="A138" s="11"/>
      <c r="B138" s="12"/>
      <c r="C138" s="12"/>
      <c r="D138" s="12"/>
      <c r="E138" s="12"/>
      <c r="F138" s="12"/>
      <c r="G138" s="12"/>
      <c r="H138" s="13" t="str">
        <f>IF($A138="","",(((((B138+C138)-D138)-E138)-F138)-G138))</f>
        <v/>
      </c>
      <c r="I138" s="13" t="str">
        <f>IF($A138="","",('Inputs'!$B$3+SUMIFS('Weeks'!$H$2:$H$201,'Weeks'!$A$2:$A$201,("&lt;="&amp;A138))))</f>
        <v/>
      </c>
      <c r="J138" s="13" t="str">
        <f>IF($A138="","",(((((('Inputs'!$B$3+(SUMIFS('Weeks'!$B$2:$B$201,'Weeks'!$A$2:$A$201,("&lt;="&amp;A138))*(1-'Inputs'!$B$4)))+SUMIFS('Weeks'!$C$2:$C$201,'Weeks'!$A$2:$A$201,("&lt;="&amp;A138)))-SUMIFS('Weeks'!$D$2:$D$201,'Weeks'!$A$2:$A$201,("&lt;="&amp;A138)))-SUMIFS('Weeks'!$E$2:$E$201,'Weeks'!$A$2:$A$201,("&lt;="&amp;A138)))-SUMIFS('Weeks'!$F$2:$F$201,'Weeks'!$A$2:$A$201,("&lt;="&amp;A138)))-SUMIFS('Weeks'!$G$2:$G$201,'Weeks'!$A$2:$A$201,("&lt;="&amp;A138))))</f>
        <v/>
      </c>
    </row>
    <row r="139" spans="1:10" x14ac:dyDescent="0.25">
      <c r="A139" s="11"/>
      <c r="B139" s="12"/>
      <c r="C139" s="12"/>
      <c r="D139" s="12"/>
      <c r="E139" s="12"/>
      <c r="F139" s="12"/>
      <c r="G139" s="12"/>
      <c r="H139" s="13" t="str">
        <f>IF($A139="","",(((((B139+C139)-D139)-E139)-F139)-G139))</f>
        <v/>
      </c>
      <c r="I139" s="13" t="str">
        <f>IF($A139="","",('Inputs'!$B$3+SUMIFS('Weeks'!$H$2:$H$201,'Weeks'!$A$2:$A$201,("&lt;="&amp;A139))))</f>
        <v/>
      </c>
      <c r="J139" s="13" t="str">
        <f>IF($A139="","",(((((('Inputs'!$B$3+(SUMIFS('Weeks'!$B$2:$B$201,'Weeks'!$A$2:$A$201,("&lt;="&amp;A139))*(1-'Inputs'!$B$4)))+SUMIFS('Weeks'!$C$2:$C$201,'Weeks'!$A$2:$A$201,("&lt;="&amp;A139)))-SUMIFS('Weeks'!$D$2:$D$201,'Weeks'!$A$2:$A$201,("&lt;="&amp;A139)))-SUMIFS('Weeks'!$E$2:$E$201,'Weeks'!$A$2:$A$201,("&lt;="&amp;A139)))-SUMIFS('Weeks'!$F$2:$F$201,'Weeks'!$A$2:$A$201,("&lt;="&amp;A139)))-SUMIFS('Weeks'!$G$2:$G$201,'Weeks'!$A$2:$A$201,("&lt;="&amp;A139))))</f>
        <v/>
      </c>
    </row>
    <row r="140" spans="1:10" x14ac:dyDescent="0.25">
      <c r="A140" s="11"/>
      <c r="B140" s="12"/>
      <c r="C140" s="12"/>
      <c r="D140" s="12"/>
      <c r="E140" s="12"/>
      <c r="F140" s="12"/>
      <c r="G140" s="12"/>
      <c r="H140" s="13" t="str">
        <f>IF($A140="","",(((((B140+C140)-D140)-E140)-F140)-G140))</f>
        <v/>
      </c>
      <c r="I140" s="13" t="str">
        <f>IF($A140="","",('Inputs'!$B$3+SUMIFS('Weeks'!$H$2:$H$201,'Weeks'!$A$2:$A$201,("&lt;="&amp;A140))))</f>
        <v/>
      </c>
      <c r="J140" s="13" t="str">
        <f>IF($A140="","",(((((('Inputs'!$B$3+(SUMIFS('Weeks'!$B$2:$B$201,'Weeks'!$A$2:$A$201,("&lt;="&amp;A140))*(1-'Inputs'!$B$4)))+SUMIFS('Weeks'!$C$2:$C$201,'Weeks'!$A$2:$A$201,("&lt;="&amp;A140)))-SUMIFS('Weeks'!$D$2:$D$201,'Weeks'!$A$2:$A$201,("&lt;="&amp;A140)))-SUMIFS('Weeks'!$E$2:$E$201,'Weeks'!$A$2:$A$201,("&lt;="&amp;A140)))-SUMIFS('Weeks'!$F$2:$F$201,'Weeks'!$A$2:$A$201,("&lt;="&amp;A140)))-SUMIFS('Weeks'!$G$2:$G$201,'Weeks'!$A$2:$A$201,("&lt;="&amp;A140))))</f>
        <v/>
      </c>
    </row>
    <row r="141" spans="1:10" x14ac:dyDescent="0.25">
      <c r="A141" s="11"/>
      <c r="B141" s="12"/>
      <c r="C141" s="12"/>
      <c r="D141" s="12"/>
      <c r="E141" s="12"/>
      <c r="F141" s="12"/>
      <c r="G141" s="12"/>
      <c r="H141" s="13" t="str">
        <f>IF($A141="","",(((((B141+C141)-D141)-E141)-F141)-G141))</f>
        <v/>
      </c>
      <c r="I141" s="13" t="str">
        <f>IF($A141="","",('Inputs'!$B$3+SUMIFS('Weeks'!$H$2:$H$201,'Weeks'!$A$2:$A$201,("&lt;="&amp;A141))))</f>
        <v/>
      </c>
      <c r="J141" s="13" t="str">
        <f>IF($A141="","",(((((('Inputs'!$B$3+(SUMIFS('Weeks'!$B$2:$B$201,'Weeks'!$A$2:$A$201,("&lt;="&amp;A141))*(1-'Inputs'!$B$4)))+SUMIFS('Weeks'!$C$2:$C$201,'Weeks'!$A$2:$A$201,("&lt;="&amp;A141)))-SUMIFS('Weeks'!$D$2:$D$201,'Weeks'!$A$2:$A$201,("&lt;="&amp;A141)))-SUMIFS('Weeks'!$E$2:$E$201,'Weeks'!$A$2:$A$201,("&lt;="&amp;A141)))-SUMIFS('Weeks'!$F$2:$F$201,'Weeks'!$A$2:$A$201,("&lt;="&amp;A141)))-SUMIFS('Weeks'!$G$2:$G$201,'Weeks'!$A$2:$A$201,("&lt;="&amp;A141))))</f>
        <v/>
      </c>
    </row>
    <row r="142" spans="1:10" x14ac:dyDescent="0.25">
      <c r="A142" s="11"/>
      <c r="B142" s="12"/>
      <c r="C142" s="12"/>
      <c r="D142" s="12"/>
      <c r="E142" s="12"/>
      <c r="F142" s="12"/>
      <c r="G142" s="12"/>
      <c r="H142" s="13" t="str">
        <f>IF($A142="","",(((((B142+C142)-D142)-E142)-F142)-G142))</f>
        <v/>
      </c>
      <c r="I142" s="13" t="str">
        <f>IF($A142="","",('Inputs'!$B$3+SUMIFS('Weeks'!$H$2:$H$201,'Weeks'!$A$2:$A$201,("&lt;="&amp;A142))))</f>
        <v/>
      </c>
      <c r="J142" s="13" t="str">
        <f>IF($A142="","",(((((('Inputs'!$B$3+(SUMIFS('Weeks'!$B$2:$B$201,'Weeks'!$A$2:$A$201,("&lt;="&amp;A142))*(1-'Inputs'!$B$4)))+SUMIFS('Weeks'!$C$2:$C$201,'Weeks'!$A$2:$A$201,("&lt;="&amp;A142)))-SUMIFS('Weeks'!$D$2:$D$201,'Weeks'!$A$2:$A$201,("&lt;="&amp;A142)))-SUMIFS('Weeks'!$E$2:$E$201,'Weeks'!$A$2:$A$201,("&lt;="&amp;A142)))-SUMIFS('Weeks'!$F$2:$F$201,'Weeks'!$A$2:$A$201,("&lt;="&amp;A142)))-SUMIFS('Weeks'!$G$2:$G$201,'Weeks'!$A$2:$A$201,("&lt;="&amp;A142))))</f>
        <v/>
      </c>
    </row>
    <row r="143" spans="1:10" x14ac:dyDescent="0.25">
      <c r="A143" s="11"/>
      <c r="B143" s="12"/>
      <c r="C143" s="12"/>
      <c r="D143" s="12"/>
      <c r="E143" s="12"/>
      <c r="F143" s="12"/>
      <c r="G143" s="12"/>
      <c r="H143" s="13" t="str">
        <f>IF($A143="","",(((((B143+C143)-D143)-E143)-F143)-G143))</f>
        <v/>
      </c>
      <c r="I143" s="13" t="str">
        <f>IF($A143="","",('Inputs'!$B$3+SUMIFS('Weeks'!$H$2:$H$201,'Weeks'!$A$2:$A$201,("&lt;="&amp;A143))))</f>
        <v/>
      </c>
      <c r="J143" s="13" t="str">
        <f>IF($A143="","",(((((('Inputs'!$B$3+(SUMIFS('Weeks'!$B$2:$B$201,'Weeks'!$A$2:$A$201,("&lt;="&amp;A143))*(1-'Inputs'!$B$4)))+SUMIFS('Weeks'!$C$2:$C$201,'Weeks'!$A$2:$A$201,("&lt;="&amp;A143)))-SUMIFS('Weeks'!$D$2:$D$201,'Weeks'!$A$2:$A$201,("&lt;="&amp;A143)))-SUMIFS('Weeks'!$E$2:$E$201,'Weeks'!$A$2:$A$201,("&lt;="&amp;A143)))-SUMIFS('Weeks'!$F$2:$F$201,'Weeks'!$A$2:$A$201,("&lt;="&amp;A143)))-SUMIFS('Weeks'!$G$2:$G$201,'Weeks'!$A$2:$A$201,("&lt;="&amp;A143))))</f>
        <v/>
      </c>
    </row>
    <row r="144" spans="1:10" x14ac:dyDescent="0.25">
      <c r="A144" s="11"/>
      <c r="B144" s="12"/>
      <c r="C144" s="12"/>
      <c r="D144" s="12"/>
      <c r="E144" s="12"/>
      <c r="F144" s="12"/>
      <c r="G144" s="12"/>
      <c r="H144" s="13" t="str">
        <f>IF($A144="","",(((((B144+C144)-D144)-E144)-F144)-G144))</f>
        <v/>
      </c>
      <c r="I144" s="13" t="str">
        <f>IF($A144="","",('Inputs'!$B$3+SUMIFS('Weeks'!$H$2:$H$201,'Weeks'!$A$2:$A$201,("&lt;="&amp;A144))))</f>
        <v/>
      </c>
      <c r="J144" s="13" t="str">
        <f>IF($A144="","",(((((('Inputs'!$B$3+(SUMIFS('Weeks'!$B$2:$B$201,'Weeks'!$A$2:$A$201,("&lt;="&amp;A144))*(1-'Inputs'!$B$4)))+SUMIFS('Weeks'!$C$2:$C$201,'Weeks'!$A$2:$A$201,("&lt;="&amp;A144)))-SUMIFS('Weeks'!$D$2:$D$201,'Weeks'!$A$2:$A$201,("&lt;="&amp;A144)))-SUMIFS('Weeks'!$E$2:$E$201,'Weeks'!$A$2:$A$201,("&lt;="&amp;A144)))-SUMIFS('Weeks'!$F$2:$F$201,'Weeks'!$A$2:$A$201,("&lt;="&amp;A144)))-SUMIFS('Weeks'!$G$2:$G$201,'Weeks'!$A$2:$A$201,("&lt;="&amp;A144))))</f>
        <v/>
      </c>
    </row>
    <row r="145" spans="1:10" x14ac:dyDescent="0.25">
      <c r="A145" s="11"/>
      <c r="B145" s="12"/>
      <c r="C145" s="12"/>
      <c r="D145" s="12"/>
      <c r="E145" s="12"/>
      <c r="F145" s="12"/>
      <c r="G145" s="12"/>
      <c r="H145" s="13" t="str">
        <f>IF($A145="","",(((((B145+C145)-D145)-E145)-F145)-G145))</f>
        <v/>
      </c>
      <c r="I145" s="13" t="str">
        <f>IF($A145="","",('Inputs'!$B$3+SUMIFS('Weeks'!$H$2:$H$201,'Weeks'!$A$2:$A$201,("&lt;="&amp;A145))))</f>
        <v/>
      </c>
      <c r="J145" s="13" t="str">
        <f>IF($A145="","",(((((('Inputs'!$B$3+(SUMIFS('Weeks'!$B$2:$B$201,'Weeks'!$A$2:$A$201,("&lt;="&amp;A145))*(1-'Inputs'!$B$4)))+SUMIFS('Weeks'!$C$2:$C$201,'Weeks'!$A$2:$A$201,("&lt;="&amp;A145)))-SUMIFS('Weeks'!$D$2:$D$201,'Weeks'!$A$2:$A$201,("&lt;="&amp;A145)))-SUMIFS('Weeks'!$E$2:$E$201,'Weeks'!$A$2:$A$201,("&lt;="&amp;A145)))-SUMIFS('Weeks'!$F$2:$F$201,'Weeks'!$A$2:$A$201,("&lt;="&amp;A145)))-SUMIFS('Weeks'!$G$2:$G$201,'Weeks'!$A$2:$A$201,("&lt;="&amp;A145))))</f>
        <v/>
      </c>
    </row>
    <row r="146" spans="1:10" x14ac:dyDescent="0.25">
      <c r="A146" s="11"/>
      <c r="B146" s="12"/>
      <c r="C146" s="12"/>
      <c r="D146" s="12"/>
      <c r="E146" s="12"/>
      <c r="F146" s="12"/>
      <c r="G146" s="12"/>
      <c r="H146" s="13" t="str">
        <f>IF($A146="","",(((((B146+C146)-D146)-E146)-F146)-G146))</f>
        <v/>
      </c>
      <c r="I146" s="13" t="str">
        <f>IF($A146="","",('Inputs'!$B$3+SUMIFS('Weeks'!$H$2:$H$201,'Weeks'!$A$2:$A$201,("&lt;="&amp;A146))))</f>
        <v/>
      </c>
      <c r="J146" s="13" t="str">
        <f>IF($A146="","",(((((('Inputs'!$B$3+(SUMIFS('Weeks'!$B$2:$B$201,'Weeks'!$A$2:$A$201,("&lt;="&amp;A146))*(1-'Inputs'!$B$4)))+SUMIFS('Weeks'!$C$2:$C$201,'Weeks'!$A$2:$A$201,("&lt;="&amp;A146)))-SUMIFS('Weeks'!$D$2:$D$201,'Weeks'!$A$2:$A$201,("&lt;="&amp;A146)))-SUMIFS('Weeks'!$E$2:$E$201,'Weeks'!$A$2:$A$201,("&lt;="&amp;A146)))-SUMIFS('Weeks'!$F$2:$F$201,'Weeks'!$A$2:$A$201,("&lt;="&amp;A146)))-SUMIFS('Weeks'!$G$2:$G$201,'Weeks'!$A$2:$A$201,("&lt;="&amp;A146))))</f>
        <v/>
      </c>
    </row>
    <row r="147" spans="1:10" x14ac:dyDescent="0.25">
      <c r="A147" s="11"/>
      <c r="B147" s="12"/>
      <c r="C147" s="12"/>
      <c r="D147" s="12"/>
      <c r="E147" s="12"/>
      <c r="F147" s="12"/>
      <c r="G147" s="12"/>
      <c r="H147" s="13" t="str">
        <f>IF($A147="","",(((((B147+C147)-D147)-E147)-F147)-G147))</f>
        <v/>
      </c>
      <c r="I147" s="13" t="str">
        <f>IF($A147="","",('Inputs'!$B$3+SUMIFS('Weeks'!$H$2:$H$201,'Weeks'!$A$2:$A$201,("&lt;="&amp;A147))))</f>
        <v/>
      </c>
      <c r="J147" s="13" t="str">
        <f>IF($A147="","",(((((('Inputs'!$B$3+(SUMIFS('Weeks'!$B$2:$B$201,'Weeks'!$A$2:$A$201,("&lt;="&amp;A147))*(1-'Inputs'!$B$4)))+SUMIFS('Weeks'!$C$2:$C$201,'Weeks'!$A$2:$A$201,("&lt;="&amp;A147)))-SUMIFS('Weeks'!$D$2:$D$201,'Weeks'!$A$2:$A$201,("&lt;="&amp;A147)))-SUMIFS('Weeks'!$E$2:$E$201,'Weeks'!$A$2:$A$201,("&lt;="&amp;A147)))-SUMIFS('Weeks'!$F$2:$F$201,'Weeks'!$A$2:$A$201,("&lt;="&amp;A147)))-SUMIFS('Weeks'!$G$2:$G$201,'Weeks'!$A$2:$A$201,("&lt;="&amp;A147))))</f>
        <v/>
      </c>
    </row>
    <row r="148" spans="1:10" x14ac:dyDescent="0.25">
      <c r="A148" s="11"/>
      <c r="B148" s="12"/>
      <c r="C148" s="12"/>
      <c r="D148" s="12"/>
      <c r="E148" s="12"/>
      <c r="F148" s="12"/>
      <c r="G148" s="12"/>
      <c r="H148" s="13" t="str">
        <f>IF($A148="","",(((((B148+C148)-D148)-E148)-F148)-G148))</f>
        <v/>
      </c>
      <c r="I148" s="13" t="str">
        <f>IF($A148="","",('Inputs'!$B$3+SUMIFS('Weeks'!$H$2:$H$201,'Weeks'!$A$2:$A$201,("&lt;="&amp;A148))))</f>
        <v/>
      </c>
      <c r="J148" s="13" t="str">
        <f>IF($A148="","",(((((('Inputs'!$B$3+(SUMIFS('Weeks'!$B$2:$B$201,'Weeks'!$A$2:$A$201,("&lt;="&amp;A148))*(1-'Inputs'!$B$4)))+SUMIFS('Weeks'!$C$2:$C$201,'Weeks'!$A$2:$A$201,("&lt;="&amp;A148)))-SUMIFS('Weeks'!$D$2:$D$201,'Weeks'!$A$2:$A$201,("&lt;="&amp;A148)))-SUMIFS('Weeks'!$E$2:$E$201,'Weeks'!$A$2:$A$201,("&lt;="&amp;A148)))-SUMIFS('Weeks'!$F$2:$F$201,'Weeks'!$A$2:$A$201,("&lt;="&amp;A148)))-SUMIFS('Weeks'!$G$2:$G$201,'Weeks'!$A$2:$A$201,("&lt;="&amp;A148))))</f>
        <v/>
      </c>
    </row>
    <row r="149" spans="1:10" x14ac:dyDescent="0.25">
      <c r="A149" s="11"/>
      <c r="B149" s="12"/>
      <c r="C149" s="12"/>
      <c r="D149" s="12"/>
      <c r="E149" s="12"/>
      <c r="F149" s="12"/>
      <c r="G149" s="12"/>
      <c r="H149" s="13" t="str">
        <f>IF($A149="","",(((((B149+C149)-D149)-E149)-F149)-G149))</f>
        <v/>
      </c>
      <c r="I149" s="13" t="str">
        <f>IF($A149="","",('Inputs'!$B$3+SUMIFS('Weeks'!$H$2:$H$201,'Weeks'!$A$2:$A$201,("&lt;="&amp;A149))))</f>
        <v/>
      </c>
      <c r="J149" s="13" t="str">
        <f>IF($A149="","",(((((('Inputs'!$B$3+(SUMIFS('Weeks'!$B$2:$B$201,'Weeks'!$A$2:$A$201,("&lt;="&amp;A149))*(1-'Inputs'!$B$4)))+SUMIFS('Weeks'!$C$2:$C$201,'Weeks'!$A$2:$A$201,("&lt;="&amp;A149)))-SUMIFS('Weeks'!$D$2:$D$201,'Weeks'!$A$2:$A$201,("&lt;="&amp;A149)))-SUMIFS('Weeks'!$E$2:$E$201,'Weeks'!$A$2:$A$201,("&lt;="&amp;A149)))-SUMIFS('Weeks'!$F$2:$F$201,'Weeks'!$A$2:$A$201,("&lt;="&amp;A149)))-SUMIFS('Weeks'!$G$2:$G$201,'Weeks'!$A$2:$A$201,("&lt;="&amp;A149))))</f>
        <v/>
      </c>
    </row>
    <row r="150" spans="1:10" x14ac:dyDescent="0.25">
      <c r="A150" s="11"/>
      <c r="B150" s="12"/>
      <c r="C150" s="12"/>
      <c r="D150" s="12"/>
      <c r="E150" s="12"/>
      <c r="F150" s="12"/>
      <c r="G150" s="12"/>
      <c r="H150" s="13" t="str">
        <f>IF($A150="","",(((((B150+C150)-D150)-E150)-F150)-G150))</f>
        <v/>
      </c>
      <c r="I150" s="13" t="str">
        <f>IF($A150="","",('Inputs'!$B$3+SUMIFS('Weeks'!$H$2:$H$201,'Weeks'!$A$2:$A$201,("&lt;="&amp;A150))))</f>
        <v/>
      </c>
      <c r="J150" s="13" t="str">
        <f>IF($A150="","",(((((('Inputs'!$B$3+(SUMIFS('Weeks'!$B$2:$B$201,'Weeks'!$A$2:$A$201,("&lt;="&amp;A150))*(1-'Inputs'!$B$4)))+SUMIFS('Weeks'!$C$2:$C$201,'Weeks'!$A$2:$A$201,("&lt;="&amp;A150)))-SUMIFS('Weeks'!$D$2:$D$201,'Weeks'!$A$2:$A$201,("&lt;="&amp;A150)))-SUMIFS('Weeks'!$E$2:$E$201,'Weeks'!$A$2:$A$201,("&lt;="&amp;A150)))-SUMIFS('Weeks'!$F$2:$F$201,'Weeks'!$A$2:$A$201,("&lt;="&amp;A150)))-SUMIFS('Weeks'!$G$2:$G$201,'Weeks'!$A$2:$A$201,("&lt;="&amp;A150))))</f>
        <v/>
      </c>
    </row>
    <row r="151" spans="1:10" x14ac:dyDescent="0.25">
      <c r="A151" s="11"/>
      <c r="B151" s="12"/>
      <c r="C151" s="12"/>
      <c r="D151" s="12"/>
      <c r="E151" s="12"/>
      <c r="F151" s="12"/>
      <c r="G151" s="12"/>
      <c r="H151" s="13" t="str">
        <f>IF($A151="","",(((((B151+C151)-D151)-E151)-F151)-G151))</f>
        <v/>
      </c>
      <c r="I151" s="13" t="str">
        <f>IF($A151="","",('Inputs'!$B$3+SUMIFS('Weeks'!$H$2:$H$201,'Weeks'!$A$2:$A$201,("&lt;="&amp;A151))))</f>
        <v/>
      </c>
      <c r="J151" s="13" t="str">
        <f>IF($A151="","",(((((('Inputs'!$B$3+(SUMIFS('Weeks'!$B$2:$B$201,'Weeks'!$A$2:$A$201,("&lt;="&amp;A151))*(1-'Inputs'!$B$4)))+SUMIFS('Weeks'!$C$2:$C$201,'Weeks'!$A$2:$A$201,("&lt;="&amp;A151)))-SUMIFS('Weeks'!$D$2:$D$201,'Weeks'!$A$2:$A$201,("&lt;="&amp;A151)))-SUMIFS('Weeks'!$E$2:$E$201,'Weeks'!$A$2:$A$201,("&lt;="&amp;A151)))-SUMIFS('Weeks'!$F$2:$F$201,'Weeks'!$A$2:$A$201,("&lt;="&amp;A151)))-SUMIFS('Weeks'!$G$2:$G$201,'Weeks'!$A$2:$A$201,("&lt;="&amp;A151))))</f>
        <v/>
      </c>
    </row>
    <row r="152" spans="1:10" x14ac:dyDescent="0.25">
      <c r="A152" s="11"/>
      <c r="B152" s="12"/>
      <c r="C152" s="12"/>
      <c r="D152" s="12"/>
      <c r="E152" s="12"/>
      <c r="F152" s="12"/>
      <c r="G152" s="12"/>
      <c r="H152" s="13" t="str">
        <f>IF($A152="","",(((((B152+C152)-D152)-E152)-F152)-G152))</f>
        <v/>
      </c>
      <c r="I152" s="13" t="str">
        <f>IF($A152="","",('Inputs'!$B$3+SUMIFS('Weeks'!$H$2:$H$201,'Weeks'!$A$2:$A$201,("&lt;="&amp;A152))))</f>
        <v/>
      </c>
      <c r="J152" s="13" t="str">
        <f>IF($A152="","",(((((('Inputs'!$B$3+(SUMIFS('Weeks'!$B$2:$B$201,'Weeks'!$A$2:$A$201,("&lt;="&amp;A152))*(1-'Inputs'!$B$4)))+SUMIFS('Weeks'!$C$2:$C$201,'Weeks'!$A$2:$A$201,("&lt;="&amp;A152)))-SUMIFS('Weeks'!$D$2:$D$201,'Weeks'!$A$2:$A$201,("&lt;="&amp;A152)))-SUMIFS('Weeks'!$E$2:$E$201,'Weeks'!$A$2:$A$201,("&lt;="&amp;A152)))-SUMIFS('Weeks'!$F$2:$F$201,'Weeks'!$A$2:$A$201,("&lt;="&amp;A152)))-SUMIFS('Weeks'!$G$2:$G$201,'Weeks'!$A$2:$A$201,("&lt;="&amp;A152))))</f>
        <v/>
      </c>
    </row>
    <row r="153" spans="1:10" x14ac:dyDescent="0.25">
      <c r="A153" s="11"/>
      <c r="B153" s="12"/>
      <c r="C153" s="12"/>
      <c r="D153" s="12"/>
      <c r="E153" s="12"/>
      <c r="F153" s="12"/>
      <c r="G153" s="12"/>
      <c r="H153" s="13" t="str">
        <f>IF($A153="","",(((((B153+C153)-D153)-E153)-F153)-G153))</f>
        <v/>
      </c>
      <c r="I153" s="13" t="str">
        <f>IF($A153="","",('Inputs'!$B$3+SUMIFS('Weeks'!$H$2:$H$201,'Weeks'!$A$2:$A$201,("&lt;="&amp;A153))))</f>
        <v/>
      </c>
      <c r="J153" s="13" t="str">
        <f>IF($A153="","",(((((('Inputs'!$B$3+(SUMIFS('Weeks'!$B$2:$B$201,'Weeks'!$A$2:$A$201,("&lt;="&amp;A153))*(1-'Inputs'!$B$4)))+SUMIFS('Weeks'!$C$2:$C$201,'Weeks'!$A$2:$A$201,("&lt;="&amp;A153)))-SUMIFS('Weeks'!$D$2:$D$201,'Weeks'!$A$2:$A$201,("&lt;="&amp;A153)))-SUMIFS('Weeks'!$E$2:$E$201,'Weeks'!$A$2:$A$201,("&lt;="&amp;A153)))-SUMIFS('Weeks'!$F$2:$F$201,'Weeks'!$A$2:$A$201,("&lt;="&amp;A153)))-SUMIFS('Weeks'!$G$2:$G$201,'Weeks'!$A$2:$A$201,("&lt;="&amp;A153))))</f>
        <v/>
      </c>
    </row>
    <row r="154" spans="1:10" x14ac:dyDescent="0.25">
      <c r="A154" s="11"/>
      <c r="B154" s="12"/>
      <c r="C154" s="12"/>
      <c r="D154" s="12"/>
      <c r="E154" s="12"/>
      <c r="F154" s="12"/>
      <c r="G154" s="12"/>
      <c r="H154" s="13" t="str">
        <f>IF($A154="","",(((((B154+C154)-D154)-E154)-F154)-G154))</f>
        <v/>
      </c>
      <c r="I154" s="13" t="str">
        <f>IF($A154="","",('Inputs'!$B$3+SUMIFS('Weeks'!$H$2:$H$201,'Weeks'!$A$2:$A$201,("&lt;="&amp;A154))))</f>
        <v/>
      </c>
      <c r="J154" s="13" t="str">
        <f>IF($A154="","",(((((('Inputs'!$B$3+(SUMIFS('Weeks'!$B$2:$B$201,'Weeks'!$A$2:$A$201,("&lt;="&amp;A154))*(1-'Inputs'!$B$4)))+SUMIFS('Weeks'!$C$2:$C$201,'Weeks'!$A$2:$A$201,("&lt;="&amp;A154)))-SUMIFS('Weeks'!$D$2:$D$201,'Weeks'!$A$2:$A$201,("&lt;="&amp;A154)))-SUMIFS('Weeks'!$E$2:$E$201,'Weeks'!$A$2:$A$201,("&lt;="&amp;A154)))-SUMIFS('Weeks'!$F$2:$F$201,'Weeks'!$A$2:$A$201,("&lt;="&amp;A154)))-SUMIFS('Weeks'!$G$2:$G$201,'Weeks'!$A$2:$A$201,("&lt;="&amp;A154))))</f>
        <v/>
      </c>
    </row>
    <row r="155" spans="1:10" x14ac:dyDescent="0.25">
      <c r="A155" s="11"/>
      <c r="B155" s="12"/>
      <c r="C155" s="12"/>
      <c r="D155" s="12"/>
      <c r="E155" s="12"/>
      <c r="F155" s="12"/>
      <c r="G155" s="12"/>
      <c r="H155" s="13" t="str">
        <f>IF($A155="","",(((((B155+C155)-D155)-E155)-F155)-G155))</f>
        <v/>
      </c>
      <c r="I155" s="13" t="str">
        <f>IF($A155="","",('Inputs'!$B$3+SUMIFS('Weeks'!$H$2:$H$201,'Weeks'!$A$2:$A$201,("&lt;="&amp;A155))))</f>
        <v/>
      </c>
      <c r="J155" s="13" t="str">
        <f>IF($A155="","",(((((('Inputs'!$B$3+(SUMIFS('Weeks'!$B$2:$B$201,'Weeks'!$A$2:$A$201,("&lt;="&amp;A155))*(1-'Inputs'!$B$4)))+SUMIFS('Weeks'!$C$2:$C$201,'Weeks'!$A$2:$A$201,("&lt;="&amp;A155)))-SUMIFS('Weeks'!$D$2:$D$201,'Weeks'!$A$2:$A$201,("&lt;="&amp;A155)))-SUMIFS('Weeks'!$E$2:$E$201,'Weeks'!$A$2:$A$201,("&lt;="&amp;A155)))-SUMIFS('Weeks'!$F$2:$F$201,'Weeks'!$A$2:$A$201,("&lt;="&amp;A155)))-SUMIFS('Weeks'!$G$2:$G$201,'Weeks'!$A$2:$A$201,("&lt;="&amp;A155))))</f>
        <v/>
      </c>
    </row>
    <row r="156" spans="1:10" x14ac:dyDescent="0.25">
      <c r="A156" s="11"/>
      <c r="B156" s="12"/>
      <c r="C156" s="12"/>
      <c r="D156" s="12"/>
      <c r="E156" s="12"/>
      <c r="F156" s="12"/>
      <c r="G156" s="12"/>
      <c r="H156" s="13" t="str">
        <f>IF($A156="","",(((((B156+C156)-D156)-E156)-F156)-G156))</f>
        <v/>
      </c>
      <c r="I156" s="13" t="str">
        <f>IF($A156="","",('Inputs'!$B$3+SUMIFS('Weeks'!$H$2:$H$201,'Weeks'!$A$2:$A$201,("&lt;="&amp;A156))))</f>
        <v/>
      </c>
      <c r="J156" s="13" t="str">
        <f>IF($A156="","",(((((('Inputs'!$B$3+(SUMIFS('Weeks'!$B$2:$B$201,'Weeks'!$A$2:$A$201,("&lt;="&amp;A156))*(1-'Inputs'!$B$4)))+SUMIFS('Weeks'!$C$2:$C$201,'Weeks'!$A$2:$A$201,("&lt;="&amp;A156)))-SUMIFS('Weeks'!$D$2:$D$201,'Weeks'!$A$2:$A$201,("&lt;="&amp;A156)))-SUMIFS('Weeks'!$E$2:$E$201,'Weeks'!$A$2:$A$201,("&lt;="&amp;A156)))-SUMIFS('Weeks'!$F$2:$F$201,'Weeks'!$A$2:$A$201,("&lt;="&amp;A156)))-SUMIFS('Weeks'!$G$2:$G$201,'Weeks'!$A$2:$A$201,("&lt;="&amp;A156))))</f>
        <v/>
      </c>
    </row>
    <row r="157" spans="1:10" x14ac:dyDescent="0.25">
      <c r="A157" s="11"/>
      <c r="B157" s="12"/>
      <c r="C157" s="12"/>
      <c r="D157" s="12"/>
      <c r="E157" s="12"/>
      <c r="F157" s="12"/>
      <c r="G157" s="12"/>
      <c r="H157" s="13" t="str">
        <f>IF($A157="","",(((((B157+C157)-D157)-E157)-F157)-G157))</f>
        <v/>
      </c>
      <c r="I157" s="13" t="str">
        <f>IF($A157="","",('Inputs'!$B$3+SUMIFS('Weeks'!$H$2:$H$201,'Weeks'!$A$2:$A$201,("&lt;="&amp;A157))))</f>
        <v/>
      </c>
      <c r="J157" s="13" t="str">
        <f>IF($A157="","",(((((('Inputs'!$B$3+(SUMIFS('Weeks'!$B$2:$B$201,'Weeks'!$A$2:$A$201,("&lt;="&amp;A157))*(1-'Inputs'!$B$4)))+SUMIFS('Weeks'!$C$2:$C$201,'Weeks'!$A$2:$A$201,("&lt;="&amp;A157)))-SUMIFS('Weeks'!$D$2:$D$201,'Weeks'!$A$2:$A$201,("&lt;="&amp;A157)))-SUMIFS('Weeks'!$E$2:$E$201,'Weeks'!$A$2:$A$201,("&lt;="&amp;A157)))-SUMIFS('Weeks'!$F$2:$F$201,'Weeks'!$A$2:$A$201,("&lt;="&amp;A157)))-SUMIFS('Weeks'!$G$2:$G$201,'Weeks'!$A$2:$A$201,("&lt;="&amp;A157))))</f>
        <v/>
      </c>
    </row>
    <row r="158" spans="1:10" x14ac:dyDescent="0.25">
      <c r="A158" s="11"/>
      <c r="B158" s="12"/>
      <c r="C158" s="12"/>
      <c r="D158" s="12"/>
      <c r="E158" s="12"/>
      <c r="F158" s="12"/>
      <c r="G158" s="12"/>
      <c r="H158" s="13" t="str">
        <f>IF($A158="","",(((((B158+C158)-D158)-E158)-F158)-G158))</f>
        <v/>
      </c>
      <c r="I158" s="13" t="str">
        <f>IF($A158="","",('Inputs'!$B$3+SUMIFS('Weeks'!$H$2:$H$201,'Weeks'!$A$2:$A$201,("&lt;="&amp;A158))))</f>
        <v/>
      </c>
      <c r="J158" s="13" t="str">
        <f>IF($A158="","",(((((('Inputs'!$B$3+(SUMIFS('Weeks'!$B$2:$B$201,'Weeks'!$A$2:$A$201,("&lt;="&amp;A158))*(1-'Inputs'!$B$4)))+SUMIFS('Weeks'!$C$2:$C$201,'Weeks'!$A$2:$A$201,("&lt;="&amp;A158)))-SUMIFS('Weeks'!$D$2:$D$201,'Weeks'!$A$2:$A$201,("&lt;="&amp;A158)))-SUMIFS('Weeks'!$E$2:$E$201,'Weeks'!$A$2:$A$201,("&lt;="&amp;A158)))-SUMIFS('Weeks'!$F$2:$F$201,'Weeks'!$A$2:$A$201,("&lt;="&amp;A158)))-SUMIFS('Weeks'!$G$2:$G$201,'Weeks'!$A$2:$A$201,("&lt;="&amp;A158))))</f>
        <v/>
      </c>
    </row>
    <row r="159" spans="1:10" x14ac:dyDescent="0.25">
      <c r="A159" s="11"/>
      <c r="B159" s="12"/>
      <c r="C159" s="12"/>
      <c r="D159" s="12"/>
      <c r="E159" s="12"/>
      <c r="F159" s="12"/>
      <c r="G159" s="12"/>
      <c r="H159" s="13" t="str">
        <f>IF($A159="","",(((((B159+C159)-D159)-E159)-F159)-G159))</f>
        <v/>
      </c>
      <c r="I159" s="13" t="str">
        <f>IF($A159="","",('Inputs'!$B$3+SUMIFS('Weeks'!$H$2:$H$201,'Weeks'!$A$2:$A$201,("&lt;="&amp;A159))))</f>
        <v/>
      </c>
      <c r="J159" s="13" t="str">
        <f>IF($A159="","",(((((('Inputs'!$B$3+(SUMIFS('Weeks'!$B$2:$B$201,'Weeks'!$A$2:$A$201,("&lt;="&amp;A159))*(1-'Inputs'!$B$4)))+SUMIFS('Weeks'!$C$2:$C$201,'Weeks'!$A$2:$A$201,("&lt;="&amp;A159)))-SUMIFS('Weeks'!$D$2:$D$201,'Weeks'!$A$2:$A$201,("&lt;="&amp;A159)))-SUMIFS('Weeks'!$E$2:$E$201,'Weeks'!$A$2:$A$201,("&lt;="&amp;A159)))-SUMIFS('Weeks'!$F$2:$F$201,'Weeks'!$A$2:$A$201,("&lt;="&amp;A159)))-SUMIFS('Weeks'!$G$2:$G$201,'Weeks'!$A$2:$A$201,("&lt;="&amp;A159))))</f>
        <v/>
      </c>
    </row>
    <row r="160" spans="1:10" x14ac:dyDescent="0.25">
      <c r="A160" s="11"/>
      <c r="B160" s="12"/>
      <c r="C160" s="12"/>
      <c r="D160" s="12"/>
      <c r="E160" s="12"/>
      <c r="F160" s="12"/>
      <c r="G160" s="12"/>
      <c r="H160" s="13" t="str">
        <f>IF($A160="","",(((((B160+C160)-D160)-E160)-F160)-G160))</f>
        <v/>
      </c>
      <c r="I160" s="13" t="str">
        <f>IF($A160="","",('Inputs'!$B$3+SUMIFS('Weeks'!$H$2:$H$201,'Weeks'!$A$2:$A$201,("&lt;="&amp;A160))))</f>
        <v/>
      </c>
      <c r="J160" s="13" t="str">
        <f>IF($A160="","",(((((('Inputs'!$B$3+(SUMIFS('Weeks'!$B$2:$B$201,'Weeks'!$A$2:$A$201,("&lt;="&amp;A160))*(1-'Inputs'!$B$4)))+SUMIFS('Weeks'!$C$2:$C$201,'Weeks'!$A$2:$A$201,("&lt;="&amp;A160)))-SUMIFS('Weeks'!$D$2:$D$201,'Weeks'!$A$2:$A$201,("&lt;="&amp;A160)))-SUMIFS('Weeks'!$E$2:$E$201,'Weeks'!$A$2:$A$201,("&lt;="&amp;A160)))-SUMIFS('Weeks'!$F$2:$F$201,'Weeks'!$A$2:$A$201,("&lt;="&amp;A160)))-SUMIFS('Weeks'!$G$2:$G$201,'Weeks'!$A$2:$A$201,("&lt;="&amp;A160))))</f>
        <v/>
      </c>
    </row>
    <row r="161" spans="1:10" x14ac:dyDescent="0.25">
      <c r="A161" s="11"/>
      <c r="B161" s="12"/>
      <c r="C161" s="12"/>
      <c r="D161" s="12"/>
      <c r="E161" s="12"/>
      <c r="F161" s="12"/>
      <c r="G161" s="12"/>
      <c r="H161" s="13" t="str">
        <f>IF($A161="","",(((((B161+C161)-D161)-E161)-F161)-G161))</f>
        <v/>
      </c>
      <c r="I161" s="13" t="str">
        <f>IF($A161="","",('Inputs'!$B$3+SUMIFS('Weeks'!$H$2:$H$201,'Weeks'!$A$2:$A$201,("&lt;="&amp;A161))))</f>
        <v/>
      </c>
      <c r="J161" s="13" t="str">
        <f>IF($A161="","",(((((('Inputs'!$B$3+(SUMIFS('Weeks'!$B$2:$B$201,'Weeks'!$A$2:$A$201,("&lt;="&amp;A161))*(1-'Inputs'!$B$4)))+SUMIFS('Weeks'!$C$2:$C$201,'Weeks'!$A$2:$A$201,("&lt;="&amp;A161)))-SUMIFS('Weeks'!$D$2:$D$201,'Weeks'!$A$2:$A$201,("&lt;="&amp;A161)))-SUMIFS('Weeks'!$E$2:$E$201,'Weeks'!$A$2:$A$201,("&lt;="&amp;A161)))-SUMIFS('Weeks'!$F$2:$F$201,'Weeks'!$A$2:$A$201,("&lt;="&amp;A161)))-SUMIFS('Weeks'!$G$2:$G$201,'Weeks'!$A$2:$A$201,("&lt;="&amp;A161))))</f>
        <v/>
      </c>
    </row>
    <row r="162" spans="1:10" x14ac:dyDescent="0.25">
      <c r="A162" s="11"/>
      <c r="B162" s="12"/>
      <c r="C162" s="12"/>
      <c r="D162" s="12"/>
      <c r="E162" s="12"/>
      <c r="F162" s="12"/>
      <c r="G162" s="12"/>
      <c r="H162" s="13" t="str">
        <f>IF($A162="","",(((((B162+C162)-D162)-E162)-F162)-G162))</f>
        <v/>
      </c>
      <c r="I162" s="13" t="str">
        <f>IF($A162="","",('Inputs'!$B$3+SUMIFS('Weeks'!$H$2:$H$201,'Weeks'!$A$2:$A$201,("&lt;="&amp;A162))))</f>
        <v/>
      </c>
      <c r="J162" s="13" t="str">
        <f>IF($A162="","",(((((('Inputs'!$B$3+(SUMIFS('Weeks'!$B$2:$B$201,'Weeks'!$A$2:$A$201,("&lt;="&amp;A162))*(1-'Inputs'!$B$4)))+SUMIFS('Weeks'!$C$2:$C$201,'Weeks'!$A$2:$A$201,("&lt;="&amp;A162)))-SUMIFS('Weeks'!$D$2:$D$201,'Weeks'!$A$2:$A$201,("&lt;="&amp;A162)))-SUMIFS('Weeks'!$E$2:$E$201,'Weeks'!$A$2:$A$201,("&lt;="&amp;A162)))-SUMIFS('Weeks'!$F$2:$F$201,'Weeks'!$A$2:$A$201,("&lt;="&amp;A162)))-SUMIFS('Weeks'!$G$2:$G$201,'Weeks'!$A$2:$A$201,("&lt;="&amp;A162))))</f>
        <v/>
      </c>
    </row>
    <row r="163" spans="1:10" x14ac:dyDescent="0.25">
      <c r="A163" s="11"/>
      <c r="B163" s="12"/>
      <c r="C163" s="12"/>
      <c r="D163" s="12"/>
      <c r="E163" s="12"/>
      <c r="F163" s="12"/>
      <c r="G163" s="12"/>
      <c r="H163" s="13" t="str">
        <f>IF($A163="","",(((((B163+C163)-D163)-E163)-F163)-G163))</f>
        <v/>
      </c>
      <c r="I163" s="13" t="str">
        <f>IF($A163="","",('Inputs'!$B$3+SUMIFS('Weeks'!$H$2:$H$201,'Weeks'!$A$2:$A$201,("&lt;="&amp;A163))))</f>
        <v/>
      </c>
      <c r="J163" s="13" t="str">
        <f>IF($A163="","",(((((('Inputs'!$B$3+(SUMIFS('Weeks'!$B$2:$B$201,'Weeks'!$A$2:$A$201,("&lt;="&amp;A163))*(1-'Inputs'!$B$4)))+SUMIFS('Weeks'!$C$2:$C$201,'Weeks'!$A$2:$A$201,("&lt;="&amp;A163)))-SUMIFS('Weeks'!$D$2:$D$201,'Weeks'!$A$2:$A$201,("&lt;="&amp;A163)))-SUMIFS('Weeks'!$E$2:$E$201,'Weeks'!$A$2:$A$201,("&lt;="&amp;A163)))-SUMIFS('Weeks'!$F$2:$F$201,'Weeks'!$A$2:$A$201,("&lt;="&amp;A163)))-SUMIFS('Weeks'!$G$2:$G$201,'Weeks'!$A$2:$A$201,("&lt;="&amp;A163))))</f>
        <v/>
      </c>
    </row>
    <row r="164" spans="1:10" x14ac:dyDescent="0.25">
      <c r="A164" s="11"/>
      <c r="B164" s="12"/>
      <c r="C164" s="12"/>
      <c r="D164" s="12"/>
      <c r="E164" s="12"/>
      <c r="F164" s="12"/>
      <c r="G164" s="12"/>
      <c r="H164" s="13" t="str">
        <f>IF($A164="","",(((((B164+C164)-D164)-E164)-F164)-G164))</f>
        <v/>
      </c>
      <c r="I164" s="13" t="str">
        <f>IF($A164="","",('Inputs'!$B$3+SUMIFS('Weeks'!$H$2:$H$201,'Weeks'!$A$2:$A$201,("&lt;="&amp;A164))))</f>
        <v/>
      </c>
      <c r="J164" s="13" t="str">
        <f>IF($A164="","",(((((('Inputs'!$B$3+(SUMIFS('Weeks'!$B$2:$B$201,'Weeks'!$A$2:$A$201,("&lt;="&amp;A164))*(1-'Inputs'!$B$4)))+SUMIFS('Weeks'!$C$2:$C$201,'Weeks'!$A$2:$A$201,("&lt;="&amp;A164)))-SUMIFS('Weeks'!$D$2:$D$201,'Weeks'!$A$2:$A$201,("&lt;="&amp;A164)))-SUMIFS('Weeks'!$E$2:$E$201,'Weeks'!$A$2:$A$201,("&lt;="&amp;A164)))-SUMIFS('Weeks'!$F$2:$F$201,'Weeks'!$A$2:$A$201,("&lt;="&amp;A164)))-SUMIFS('Weeks'!$G$2:$G$201,'Weeks'!$A$2:$A$201,("&lt;="&amp;A164))))</f>
        <v/>
      </c>
    </row>
    <row r="165" spans="1:10" x14ac:dyDescent="0.25">
      <c r="A165" s="11"/>
      <c r="B165" s="12"/>
      <c r="C165" s="12"/>
      <c r="D165" s="12"/>
      <c r="E165" s="12"/>
      <c r="F165" s="12"/>
      <c r="G165" s="12"/>
      <c r="H165" s="13" t="str">
        <f>IF($A165="","",(((((B165+C165)-D165)-E165)-F165)-G165))</f>
        <v/>
      </c>
      <c r="I165" s="13" t="str">
        <f>IF($A165="","",('Inputs'!$B$3+SUMIFS('Weeks'!$H$2:$H$201,'Weeks'!$A$2:$A$201,("&lt;="&amp;A165))))</f>
        <v/>
      </c>
      <c r="J165" s="13" t="str">
        <f>IF($A165="","",(((((('Inputs'!$B$3+(SUMIFS('Weeks'!$B$2:$B$201,'Weeks'!$A$2:$A$201,("&lt;="&amp;A165))*(1-'Inputs'!$B$4)))+SUMIFS('Weeks'!$C$2:$C$201,'Weeks'!$A$2:$A$201,("&lt;="&amp;A165)))-SUMIFS('Weeks'!$D$2:$D$201,'Weeks'!$A$2:$A$201,("&lt;="&amp;A165)))-SUMIFS('Weeks'!$E$2:$E$201,'Weeks'!$A$2:$A$201,("&lt;="&amp;A165)))-SUMIFS('Weeks'!$F$2:$F$201,'Weeks'!$A$2:$A$201,("&lt;="&amp;A165)))-SUMIFS('Weeks'!$G$2:$G$201,'Weeks'!$A$2:$A$201,("&lt;="&amp;A165))))</f>
        <v/>
      </c>
    </row>
    <row r="166" spans="1:10" x14ac:dyDescent="0.25">
      <c r="A166" s="11"/>
      <c r="B166" s="12"/>
      <c r="C166" s="12"/>
      <c r="D166" s="12"/>
      <c r="E166" s="12"/>
      <c r="F166" s="12"/>
      <c r="G166" s="12"/>
      <c r="H166" s="13" t="str">
        <f>IF($A166="","",(((((B166+C166)-D166)-E166)-F166)-G166))</f>
        <v/>
      </c>
      <c r="I166" s="13" t="str">
        <f>IF($A166="","",('Inputs'!$B$3+SUMIFS('Weeks'!$H$2:$H$201,'Weeks'!$A$2:$A$201,("&lt;="&amp;A166))))</f>
        <v/>
      </c>
      <c r="J166" s="13" t="str">
        <f>IF($A166="","",(((((('Inputs'!$B$3+(SUMIFS('Weeks'!$B$2:$B$201,'Weeks'!$A$2:$A$201,("&lt;="&amp;A166))*(1-'Inputs'!$B$4)))+SUMIFS('Weeks'!$C$2:$C$201,'Weeks'!$A$2:$A$201,("&lt;="&amp;A166)))-SUMIFS('Weeks'!$D$2:$D$201,'Weeks'!$A$2:$A$201,("&lt;="&amp;A166)))-SUMIFS('Weeks'!$E$2:$E$201,'Weeks'!$A$2:$A$201,("&lt;="&amp;A166)))-SUMIFS('Weeks'!$F$2:$F$201,'Weeks'!$A$2:$A$201,("&lt;="&amp;A166)))-SUMIFS('Weeks'!$G$2:$G$201,'Weeks'!$A$2:$A$201,("&lt;="&amp;A166))))</f>
        <v/>
      </c>
    </row>
    <row r="167" spans="1:10" x14ac:dyDescent="0.25">
      <c r="A167" s="11"/>
      <c r="B167" s="12"/>
      <c r="C167" s="12"/>
      <c r="D167" s="12"/>
      <c r="E167" s="12"/>
      <c r="F167" s="12"/>
      <c r="G167" s="12"/>
      <c r="H167" s="13" t="str">
        <f>IF($A167="","",(((((B167+C167)-D167)-E167)-F167)-G167))</f>
        <v/>
      </c>
      <c r="I167" s="13" t="str">
        <f>IF($A167="","",('Inputs'!$B$3+SUMIFS('Weeks'!$H$2:$H$201,'Weeks'!$A$2:$A$201,("&lt;="&amp;A167))))</f>
        <v/>
      </c>
      <c r="J167" s="13" t="str">
        <f>IF($A167="","",(((((('Inputs'!$B$3+(SUMIFS('Weeks'!$B$2:$B$201,'Weeks'!$A$2:$A$201,("&lt;="&amp;A167))*(1-'Inputs'!$B$4)))+SUMIFS('Weeks'!$C$2:$C$201,'Weeks'!$A$2:$A$201,("&lt;="&amp;A167)))-SUMIFS('Weeks'!$D$2:$D$201,'Weeks'!$A$2:$A$201,("&lt;="&amp;A167)))-SUMIFS('Weeks'!$E$2:$E$201,'Weeks'!$A$2:$A$201,("&lt;="&amp;A167)))-SUMIFS('Weeks'!$F$2:$F$201,'Weeks'!$A$2:$A$201,("&lt;="&amp;A167)))-SUMIFS('Weeks'!$G$2:$G$201,'Weeks'!$A$2:$A$201,("&lt;="&amp;A167))))</f>
        <v/>
      </c>
    </row>
    <row r="168" spans="1:10" x14ac:dyDescent="0.25">
      <c r="A168" s="11"/>
      <c r="B168" s="12"/>
      <c r="C168" s="12"/>
      <c r="D168" s="12"/>
      <c r="E168" s="12"/>
      <c r="F168" s="12"/>
      <c r="G168" s="12"/>
      <c r="H168" s="13" t="str">
        <f>IF($A168="","",(((((B168+C168)-D168)-E168)-F168)-G168))</f>
        <v/>
      </c>
      <c r="I168" s="13" t="str">
        <f>IF($A168="","",('Inputs'!$B$3+SUMIFS('Weeks'!$H$2:$H$201,'Weeks'!$A$2:$A$201,("&lt;="&amp;A168))))</f>
        <v/>
      </c>
      <c r="J168" s="13" t="str">
        <f>IF($A168="","",(((((('Inputs'!$B$3+(SUMIFS('Weeks'!$B$2:$B$201,'Weeks'!$A$2:$A$201,("&lt;="&amp;A168))*(1-'Inputs'!$B$4)))+SUMIFS('Weeks'!$C$2:$C$201,'Weeks'!$A$2:$A$201,("&lt;="&amp;A168)))-SUMIFS('Weeks'!$D$2:$D$201,'Weeks'!$A$2:$A$201,("&lt;="&amp;A168)))-SUMIFS('Weeks'!$E$2:$E$201,'Weeks'!$A$2:$A$201,("&lt;="&amp;A168)))-SUMIFS('Weeks'!$F$2:$F$201,'Weeks'!$A$2:$A$201,("&lt;="&amp;A168)))-SUMIFS('Weeks'!$G$2:$G$201,'Weeks'!$A$2:$A$201,("&lt;="&amp;A168))))</f>
        <v/>
      </c>
    </row>
    <row r="169" spans="1:10" x14ac:dyDescent="0.25">
      <c r="A169" s="11"/>
      <c r="B169" s="12"/>
      <c r="C169" s="12"/>
      <c r="D169" s="12"/>
      <c r="E169" s="12"/>
      <c r="F169" s="12"/>
      <c r="G169" s="12"/>
      <c r="H169" s="13" t="str">
        <f>IF($A169="","",(((((B169+C169)-D169)-E169)-F169)-G169))</f>
        <v/>
      </c>
      <c r="I169" s="13" t="str">
        <f>IF($A169="","",('Inputs'!$B$3+SUMIFS('Weeks'!$H$2:$H$201,'Weeks'!$A$2:$A$201,("&lt;="&amp;A169))))</f>
        <v/>
      </c>
      <c r="J169" s="13" t="str">
        <f>IF($A169="","",(((((('Inputs'!$B$3+(SUMIFS('Weeks'!$B$2:$B$201,'Weeks'!$A$2:$A$201,("&lt;="&amp;A169))*(1-'Inputs'!$B$4)))+SUMIFS('Weeks'!$C$2:$C$201,'Weeks'!$A$2:$A$201,("&lt;="&amp;A169)))-SUMIFS('Weeks'!$D$2:$D$201,'Weeks'!$A$2:$A$201,("&lt;="&amp;A169)))-SUMIFS('Weeks'!$E$2:$E$201,'Weeks'!$A$2:$A$201,("&lt;="&amp;A169)))-SUMIFS('Weeks'!$F$2:$F$201,'Weeks'!$A$2:$A$201,("&lt;="&amp;A169)))-SUMIFS('Weeks'!$G$2:$G$201,'Weeks'!$A$2:$A$201,("&lt;="&amp;A169))))</f>
        <v/>
      </c>
    </row>
    <row r="170" spans="1:10" x14ac:dyDescent="0.25">
      <c r="A170" s="11"/>
      <c r="B170" s="12"/>
      <c r="C170" s="12"/>
      <c r="D170" s="12"/>
      <c r="E170" s="12"/>
      <c r="F170" s="12"/>
      <c r="G170" s="12"/>
      <c r="H170" s="13" t="str">
        <f>IF($A170="","",(((((B170+C170)-D170)-E170)-F170)-G170))</f>
        <v/>
      </c>
      <c r="I170" s="13" t="str">
        <f>IF($A170="","",('Inputs'!$B$3+SUMIFS('Weeks'!$H$2:$H$201,'Weeks'!$A$2:$A$201,("&lt;="&amp;A170))))</f>
        <v/>
      </c>
      <c r="J170" s="13" t="str">
        <f>IF($A170="","",(((((('Inputs'!$B$3+(SUMIFS('Weeks'!$B$2:$B$201,'Weeks'!$A$2:$A$201,("&lt;="&amp;A170))*(1-'Inputs'!$B$4)))+SUMIFS('Weeks'!$C$2:$C$201,'Weeks'!$A$2:$A$201,("&lt;="&amp;A170)))-SUMIFS('Weeks'!$D$2:$D$201,'Weeks'!$A$2:$A$201,("&lt;="&amp;A170)))-SUMIFS('Weeks'!$E$2:$E$201,'Weeks'!$A$2:$A$201,("&lt;="&amp;A170)))-SUMIFS('Weeks'!$F$2:$F$201,'Weeks'!$A$2:$A$201,("&lt;="&amp;A170)))-SUMIFS('Weeks'!$G$2:$G$201,'Weeks'!$A$2:$A$201,("&lt;="&amp;A170))))</f>
        <v/>
      </c>
    </row>
    <row r="171" spans="1:10" x14ac:dyDescent="0.25">
      <c r="A171" s="11"/>
      <c r="B171" s="12"/>
      <c r="C171" s="12"/>
      <c r="D171" s="12"/>
      <c r="E171" s="12"/>
      <c r="F171" s="12"/>
      <c r="G171" s="12"/>
      <c r="H171" s="13" t="str">
        <f>IF($A171="","",(((((B171+C171)-D171)-E171)-F171)-G171))</f>
        <v/>
      </c>
      <c r="I171" s="13" t="str">
        <f>IF($A171="","",('Inputs'!$B$3+SUMIFS('Weeks'!$H$2:$H$201,'Weeks'!$A$2:$A$201,("&lt;="&amp;A171))))</f>
        <v/>
      </c>
      <c r="J171" s="13" t="str">
        <f>IF($A171="","",(((((('Inputs'!$B$3+(SUMIFS('Weeks'!$B$2:$B$201,'Weeks'!$A$2:$A$201,("&lt;="&amp;A171))*(1-'Inputs'!$B$4)))+SUMIFS('Weeks'!$C$2:$C$201,'Weeks'!$A$2:$A$201,("&lt;="&amp;A171)))-SUMIFS('Weeks'!$D$2:$D$201,'Weeks'!$A$2:$A$201,("&lt;="&amp;A171)))-SUMIFS('Weeks'!$E$2:$E$201,'Weeks'!$A$2:$A$201,("&lt;="&amp;A171)))-SUMIFS('Weeks'!$F$2:$F$201,'Weeks'!$A$2:$A$201,("&lt;="&amp;A171)))-SUMIFS('Weeks'!$G$2:$G$201,'Weeks'!$A$2:$A$201,("&lt;="&amp;A171))))</f>
        <v/>
      </c>
    </row>
    <row r="172" spans="1:10" x14ac:dyDescent="0.25">
      <c r="A172" s="11"/>
      <c r="B172" s="12"/>
      <c r="C172" s="12"/>
      <c r="D172" s="12"/>
      <c r="E172" s="12"/>
      <c r="F172" s="12"/>
      <c r="G172" s="12"/>
      <c r="H172" s="13" t="str">
        <f>IF($A172="","",(((((B172+C172)-D172)-E172)-F172)-G172))</f>
        <v/>
      </c>
      <c r="I172" s="13" t="str">
        <f>IF($A172="","",('Inputs'!$B$3+SUMIFS('Weeks'!$H$2:$H$201,'Weeks'!$A$2:$A$201,("&lt;="&amp;A172))))</f>
        <v/>
      </c>
      <c r="J172" s="13" t="str">
        <f>IF($A172="","",(((((('Inputs'!$B$3+(SUMIFS('Weeks'!$B$2:$B$201,'Weeks'!$A$2:$A$201,("&lt;="&amp;A172))*(1-'Inputs'!$B$4)))+SUMIFS('Weeks'!$C$2:$C$201,'Weeks'!$A$2:$A$201,("&lt;="&amp;A172)))-SUMIFS('Weeks'!$D$2:$D$201,'Weeks'!$A$2:$A$201,("&lt;="&amp;A172)))-SUMIFS('Weeks'!$E$2:$E$201,'Weeks'!$A$2:$A$201,("&lt;="&amp;A172)))-SUMIFS('Weeks'!$F$2:$F$201,'Weeks'!$A$2:$A$201,("&lt;="&amp;A172)))-SUMIFS('Weeks'!$G$2:$G$201,'Weeks'!$A$2:$A$201,("&lt;="&amp;A172))))</f>
        <v/>
      </c>
    </row>
    <row r="173" spans="1:10" x14ac:dyDescent="0.25">
      <c r="A173" s="11"/>
      <c r="B173" s="12"/>
      <c r="C173" s="12"/>
      <c r="D173" s="12"/>
      <c r="E173" s="12"/>
      <c r="F173" s="12"/>
      <c r="G173" s="12"/>
      <c r="H173" s="13" t="str">
        <f>IF($A173="","",(((((B173+C173)-D173)-E173)-F173)-G173))</f>
        <v/>
      </c>
      <c r="I173" s="13" t="str">
        <f>IF($A173="","",('Inputs'!$B$3+SUMIFS('Weeks'!$H$2:$H$201,'Weeks'!$A$2:$A$201,("&lt;="&amp;A173))))</f>
        <v/>
      </c>
      <c r="J173" s="13" t="str">
        <f>IF($A173="","",(((((('Inputs'!$B$3+(SUMIFS('Weeks'!$B$2:$B$201,'Weeks'!$A$2:$A$201,("&lt;="&amp;A173))*(1-'Inputs'!$B$4)))+SUMIFS('Weeks'!$C$2:$C$201,'Weeks'!$A$2:$A$201,("&lt;="&amp;A173)))-SUMIFS('Weeks'!$D$2:$D$201,'Weeks'!$A$2:$A$201,("&lt;="&amp;A173)))-SUMIFS('Weeks'!$E$2:$E$201,'Weeks'!$A$2:$A$201,("&lt;="&amp;A173)))-SUMIFS('Weeks'!$F$2:$F$201,'Weeks'!$A$2:$A$201,("&lt;="&amp;A173)))-SUMIFS('Weeks'!$G$2:$G$201,'Weeks'!$A$2:$A$201,("&lt;="&amp;A173))))</f>
        <v/>
      </c>
    </row>
    <row r="174" spans="1:10" x14ac:dyDescent="0.25">
      <c r="A174" s="11"/>
      <c r="B174" s="12"/>
      <c r="C174" s="12"/>
      <c r="D174" s="12"/>
      <c r="E174" s="12"/>
      <c r="F174" s="12"/>
      <c r="G174" s="12"/>
      <c r="H174" s="13" t="str">
        <f>IF($A174="","",(((((B174+C174)-D174)-E174)-F174)-G174))</f>
        <v/>
      </c>
      <c r="I174" s="13" t="str">
        <f>IF($A174="","",('Inputs'!$B$3+SUMIFS('Weeks'!$H$2:$H$201,'Weeks'!$A$2:$A$201,("&lt;="&amp;A174))))</f>
        <v/>
      </c>
      <c r="J174" s="13" t="str">
        <f>IF($A174="","",(((((('Inputs'!$B$3+(SUMIFS('Weeks'!$B$2:$B$201,'Weeks'!$A$2:$A$201,("&lt;="&amp;A174))*(1-'Inputs'!$B$4)))+SUMIFS('Weeks'!$C$2:$C$201,'Weeks'!$A$2:$A$201,("&lt;="&amp;A174)))-SUMIFS('Weeks'!$D$2:$D$201,'Weeks'!$A$2:$A$201,("&lt;="&amp;A174)))-SUMIFS('Weeks'!$E$2:$E$201,'Weeks'!$A$2:$A$201,("&lt;="&amp;A174)))-SUMIFS('Weeks'!$F$2:$F$201,'Weeks'!$A$2:$A$201,("&lt;="&amp;A174)))-SUMIFS('Weeks'!$G$2:$G$201,'Weeks'!$A$2:$A$201,("&lt;="&amp;A174))))</f>
        <v/>
      </c>
    </row>
    <row r="175" spans="1:10" x14ac:dyDescent="0.25">
      <c r="A175" s="11"/>
      <c r="B175" s="12"/>
      <c r="C175" s="12"/>
      <c r="D175" s="12"/>
      <c r="E175" s="12"/>
      <c r="F175" s="12"/>
      <c r="G175" s="12"/>
      <c r="H175" s="13" t="str">
        <f>IF($A175="","",(((((B175+C175)-D175)-E175)-F175)-G175))</f>
        <v/>
      </c>
      <c r="I175" s="13" t="str">
        <f>IF($A175="","",('Inputs'!$B$3+SUMIFS('Weeks'!$H$2:$H$201,'Weeks'!$A$2:$A$201,("&lt;="&amp;A175))))</f>
        <v/>
      </c>
      <c r="J175" s="13" t="str">
        <f>IF($A175="","",(((((('Inputs'!$B$3+(SUMIFS('Weeks'!$B$2:$B$201,'Weeks'!$A$2:$A$201,("&lt;="&amp;A175))*(1-'Inputs'!$B$4)))+SUMIFS('Weeks'!$C$2:$C$201,'Weeks'!$A$2:$A$201,("&lt;="&amp;A175)))-SUMIFS('Weeks'!$D$2:$D$201,'Weeks'!$A$2:$A$201,("&lt;="&amp;A175)))-SUMIFS('Weeks'!$E$2:$E$201,'Weeks'!$A$2:$A$201,("&lt;="&amp;A175)))-SUMIFS('Weeks'!$F$2:$F$201,'Weeks'!$A$2:$A$201,("&lt;="&amp;A175)))-SUMIFS('Weeks'!$G$2:$G$201,'Weeks'!$A$2:$A$201,("&lt;="&amp;A175))))</f>
        <v/>
      </c>
    </row>
    <row r="176" spans="1:10" x14ac:dyDescent="0.25">
      <c r="A176" s="11"/>
      <c r="B176" s="12"/>
      <c r="C176" s="12"/>
      <c r="D176" s="12"/>
      <c r="E176" s="12"/>
      <c r="F176" s="12"/>
      <c r="G176" s="12"/>
      <c r="H176" s="13" t="str">
        <f>IF($A176="","",(((((B176+C176)-D176)-E176)-F176)-G176))</f>
        <v/>
      </c>
      <c r="I176" s="13" t="str">
        <f>IF($A176="","",('Inputs'!$B$3+SUMIFS('Weeks'!$H$2:$H$201,'Weeks'!$A$2:$A$201,("&lt;="&amp;A176))))</f>
        <v/>
      </c>
      <c r="J176" s="13" t="str">
        <f>IF($A176="","",(((((('Inputs'!$B$3+(SUMIFS('Weeks'!$B$2:$B$201,'Weeks'!$A$2:$A$201,("&lt;="&amp;A176))*(1-'Inputs'!$B$4)))+SUMIFS('Weeks'!$C$2:$C$201,'Weeks'!$A$2:$A$201,("&lt;="&amp;A176)))-SUMIFS('Weeks'!$D$2:$D$201,'Weeks'!$A$2:$A$201,("&lt;="&amp;A176)))-SUMIFS('Weeks'!$E$2:$E$201,'Weeks'!$A$2:$A$201,("&lt;="&amp;A176)))-SUMIFS('Weeks'!$F$2:$F$201,'Weeks'!$A$2:$A$201,("&lt;="&amp;A176)))-SUMIFS('Weeks'!$G$2:$G$201,'Weeks'!$A$2:$A$201,("&lt;="&amp;A176))))</f>
        <v/>
      </c>
    </row>
    <row r="177" spans="1:10" x14ac:dyDescent="0.25">
      <c r="A177" s="11"/>
      <c r="B177" s="12"/>
      <c r="C177" s="12"/>
      <c r="D177" s="12"/>
      <c r="E177" s="12"/>
      <c r="F177" s="12"/>
      <c r="G177" s="12"/>
      <c r="H177" s="13" t="str">
        <f>IF($A177="","",(((((B177+C177)-D177)-E177)-F177)-G177))</f>
        <v/>
      </c>
      <c r="I177" s="13" t="str">
        <f>IF($A177="","",('Inputs'!$B$3+SUMIFS('Weeks'!$H$2:$H$201,'Weeks'!$A$2:$A$201,("&lt;="&amp;A177))))</f>
        <v/>
      </c>
      <c r="J177" s="13" t="str">
        <f>IF($A177="","",(((((('Inputs'!$B$3+(SUMIFS('Weeks'!$B$2:$B$201,'Weeks'!$A$2:$A$201,("&lt;="&amp;A177))*(1-'Inputs'!$B$4)))+SUMIFS('Weeks'!$C$2:$C$201,'Weeks'!$A$2:$A$201,("&lt;="&amp;A177)))-SUMIFS('Weeks'!$D$2:$D$201,'Weeks'!$A$2:$A$201,("&lt;="&amp;A177)))-SUMIFS('Weeks'!$E$2:$E$201,'Weeks'!$A$2:$A$201,("&lt;="&amp;A177)))-SUMIFS('Weeks'!$F$2:$F$201,'Weeks'!$A$2:$A$201,("&lt;="&amp;A177)))-SUMIFS('Weeks'!$G$2:$G$201,'Weeks'!$A$2:$A$201,("&lt;="&amp;A177))))</f>
        <v/>
      </c>
    </row>
    <row r="178" spans="1:10" x14ac:dyDescent="0.25">
      <c r="A178" s="11"/>
      <c r="B178" s="12"/>
      <c r="C178" s="12"/>
      <c r="D178" s="12"/>
      <c r="E178" s="12"/>
      <c r="F178" s="12"/>
      <c r="G178" s="12"/>
      <c r="H178" s="13" t="str">
        <f>IF($A178="","",(((((B178+C178)-D178)-E178)-F178)-G178))</f>
        <v/>
      </c>
      <c r="I178" s="13" t="str">
        <f>IF($A178="","",('Inputs'!$B$3+SUMIFS('Weeks'!$H$2:$H$201,'Weeks'!$A$2:$A$201,("&lt;="&amp;A178))))</f>
        <v/>
      </c>
      <c r="J178" s="13" t="str">
        <f>IF($A178="","",(((((('Inputs'!$B$3+(SUMIFS('Weeks'!$B$2:$B$201,'Weeks'!$A$2:$A$201,("&lt;="&amp;A178))*(1-'Inputs'!$B$4)))+SUMIFS('Weeks'!$C$2:$C$201,'Weeks'!$A$2:$A$201,("&lt;="&amp;A178)))-SUMIFS('Weeks'!$D$2:$D$201,'Weeks'!$A$2:$A$201,("&lt;="&amp;A178)))-SUMIFS('Weeks'!$E$2:$E$201,'Weeks'!$A$2:$A$201,("&lt;="&amp;A178)))-SUMIFS('Weeks'!$F$2:$F$201,'Weeks'!$A$2:$A$201,("&lt;="&amp;A178)))-SUMIFS('Weeks'!$G$2:$G$201,'Weeks'!$A$2:$A$201,("&lt;="&amp;A178))))</f>
        <v/>
      </c>
    </row>
    <row r="179" spans="1:10" x14ac:dyDescent="0.25">
      <c r="A179" s="11"/>
      <c r="B179" s="12"/>
      <c r="C179" s="12"/>
      <c r="D179" s="12"/>
      <c r="E179" s="12"/>
      <c r="F179" s="12"/>
      <c r="G179" s="12"/>
      <c r="H179" s="13" t="str">
        <f>IF($A179="","",(((((B179+C179)-D179)-E179)-F179)-G179))</f>
        <v/>
      </c>
      <c r="I179" s="13" t="str">
        <f>IF($A179="","",('Inputs'!$B$3+SUMIFS('Weeks'!$H$2:$H$201,'Weeks'!$A$2:$A$201,("&lt;="&amp;A179))))</f>
        <v/>
      </c>
      <c r="J179" s="13" t="str">
        <f>IF($A179="","",(((((('Inputs'!$B$3+(SUMIFS('Weeks'!$B$2:$B$201,'Weeks'!$A$2:$A$201,("&lt;="&amp;A179))*(1-'Inputs'!$B$4)))+SUMIFS('Weeks'!$C$2:$C$201,'Weeks'!$A$2:$A$201,("&lt;="&amp;A179)))-SUMIFS('Weeks'!$D$2:$D$201,'Weeks'!$A$2:$A$201,("&lt;="&amp;A179)))-SUMIFS('Weeks'!$E$2:$E$201,'Weeks'!$A$2:$A$201,("&lt;="&amp;A179)))-SUMIFS('Weeks'!$F$2:$F$201,'Weeks'!$A$2:$A$201,("&lt;="&amp;A179)))-SUMIFS('Weeks'!$G$2:$G$201,'Weeks'!$A$2:$A$201,("&lt;="&amp;A179))))</f>
        <v/>
      </c>
    </row>
    <row r="180" spans="1:10" x14ac:dyDescent="0.25">
      <c r="A180" s="11"/>
      <c r="B180" s="12"/>
      <c r="C180" s="12"/>
      <c r="D180" s="12"/>
      <c r="E180" s="12"/>
      <c r="F180" s="12"/>
      <c r="G180" s="12"/>
      <c r="H180" s="13" t="str">
        <f>IF($A180="","",(((((B180+C180)-D180)-E180)-F180)-G180))</f>
        <v/>
      </c>
      <c r="I180" s="13" t="str">
        <f>IF($A180="","",('Inputs'!$B$3+SUMIFS('Weeks'!$H$2:$H$201,'Weeks'!$A$2:$A$201,("&lt;="&amp;A180))))</f>
        <v/>
      </c>
      <c r="J180" s="13" t="str">
        <f>IF($A180="","",(((((('Inputs'!$B$3+(SUMIFS('Weeks'!$B$2:$B$201,'Weeks'!$A$2:$A$201,("&lt;="&amp;A180))*(1-'Inputs'!$B$4)))+SUMIFS('Weeks'!$C$2:$C$201,'Weeks'!$A$2:$A$201,("&lt;="&amp;A180)))-SUMIFS('Weeks'!$D$2:$D$201,'Weeks'!$A$2:$A$201,("&lt;="&amp;A180)))-SUMIFS('Weeks'!$E$2:$E$201,'Weeks'!$A$2:$A$201,("&lt;="&amp;A180)))-SUMIFS('Weeks'!$F$2:$F$201,'Weeks'!$A$2:$A$201,("&lt;="&amp;A180)))-SUMIFS('Weeks'!$G$2:$G$201,'Weeks'!$A$2:$A$201,("&lt;="&amp;A180))))</f>
        <v/>
      </c>
    </row>
    <row r="181" spans="1:10" x14ac:dyDescent="0.25">
      <c r="A181" s="11"/>
      <c r="B181" s="12"/>
      <c r="C181" s="12"/>
      <c r="D181" s="12"/>
      <c r="E181" s="12"/>
      <c r="F181" s="12"/>
      <c r="G181" s="12"/>
      <c r="H181" s="13" t="str">
        <f>IF($A181="","",(((((B181+C181)-D181)-E181)-F181)-G181))</f>
        <v/>
      </c>
      <c r="I181" s="13" t="str">
        <f>IF($A181="","",('Inputs'!$B$3+SUMIFS('Weeks'!$H$2:$H$201,'Weeks'!$A$2:$A$201,("&lt;="&amp;A181))))</f>
        <v/>
      </c>
      <c r="J181" s="13" t="str">
        <f>IF($A181="","",(((((('Inputs'!$B$3+(SUMIFS('Weeks'!$B$2:$B$201,'Weeks'!$A$2:$A$201,("&lt;="&amp;A181))*(1-'Inputs'!$B$4)))+SUMIFS('Weeks'!$C$2:$C$201,'Weeks'!$A$2:$A$201,("&lt;="&amp;A181)))-SUMIFS('Weeks'!$D$2:$D$201,'Weeks'!$A$2:$A$201,("&lt;="&amp;A181)))-SUMIFS('Weeks'!$E$2:$E$201,'Weeks'!$A$2:$A$201,("&lt;="&amp;A181)))-SUMIFS('Weeks'!$F$2:$F$201,'Weeks'!$A$2:$A$201,("&lt;="&amp;A181)))-SUMIFS('Weeks'!$G$2:$G$201,'Weeks'!$A$2:$A$201,("&lt;="&amp;A181))))</f>
        <v/>
      </c>
    </row>
    <row r="182" spans="1:10" x14ac:dyDescent="0.25">
      <c r="A182" s="11"/>
      <c r="B182" s="12"/>
      <c r="C182" s="12"/>
      <c r="D182" s="12"/>
      <c r="E182" s="12"/>
      <c r="F182" s="12"/>
      <c r="G182" s="12"/>
      <c r="H182" s="13" t="str">
        <f>IF($A182="","",(((((B182+C182)-D182)-E182)-F182)-G182))</f>
        <v/>
      </c>
      <c r="I182" s="13" t="str">
        <f>IF($A182="","",('Inputs'!$B$3+SUMIFS('Weeks'!$H$2:$H$201,'Weeks'!$A$2:$A$201,("&lt;="&amp;A182))))</f>
        <v/>
      </c>
      <c r="J182" s="13" t="str">
        <f>IF($A182="","",(((((('Inputs'!$B$3+(SUMIFS('Weeks'!$B$2:$B$201,'Weeks'!$A$2:$A$201,("&lt;="&amp;A182))*(1-'Inputs'!$B$4)))+SUMIFS('Weeks'!$C$2:$C$201,'Weeks'!$A$2:$A$201,("&lt;="&amp;A182)))-SUMIFS('Weeks'!$D$2:$D$201,'Weeks'!$A$2:$A$201,("&lt;="&amp;A182)))-SUMIFS('Weeks'!$E$2:$E$201,'Weeks'!$A$2:$A$201,("&lt;="&amp;A182)))-SUMIFS('Weeks'!$F$2:$F$201,'Weeks'!$A$2:$A$201,("&lt;="&amp;A182)))-SUMIFS('Weeks'!$G$2:$G$201,'Weeks'!$A$2:$A$201,("&lt;="&amp;A182))))</f>
        <v/>
      </c>
    </row>
    <row r="183" spans="1:10" x14ac:dyDescent="0.25">
      <c r="A183" s="11"/>
      <c r="B183" s="12"/>
      <c r="C183" s="12"/>
      <c r="D183" s="12"/>
      <c r="E183" s="12"/>
      <c r="F183" s="12"/>
      <c r="G183" s="12"/>
      <c r="H183" s="13" t="str">
        <f>IF($A183="","",(((((B183+C183)-D183)-E183)-F183)-G183))</f>
        <v/>
      </c>
      <c r="I183" s="13" t="str">
        <f>IF($A183="","",('Inputs'!$B$3+SUMIFS('Weeks'!$H$2:$H$201,'Weeks'!$A$2:$A$201,("&lt;="&amp;A183))))</f>
        <v/>
      </c>
      <c r="J183" s="13" t="str">
        <f>IF($A183="","",(((((('Inputs'!$B$3+(SUMIFS('Weeks'!$B$2:$B$201,'Weeks'!$A$2:$A$201,("&lt;="&amp;A183))*(1-'Inputs'!$B$4)))+SUMIFS('Weeks'!$C$2:$C$201,'Weeks'!$A$2:$A$201,("&lt;="&amp;A183)))-SUMIFS('Weeks'!$D$2:$D$201,'Weeks'!$A$2:$A$201,("&lt;="&amp;A183)))-SUMIFS('Weeks'!$E$2:$E$201,'Weeks'!$A$2:$A$201,("&lt;="&amp;A183)))-SUMIFS('Weeks'!$F$2:$F$201,'Weeks'!$A$2:$A$201,("&lt;="&amp;A183)))-SUMIFS('Weeks'!$G$2:$G$201,'Weeks'!$A$2:$A$201,("&lt;="&amp;A183))))</f>
        <v/>
      </c>
    </row>
    <row r="184" spans="1:10" x14ac:dyDescent="0.25">
      <c r="A184" s="11"/>
      <c r="B184" s="12"/>
      <c r="C184" s="12"/>
      <c r="D184" s="12"/>
      <c r="E184" s="12"/>
      <c r="F184" s="12"/>
      <c r="G184" s="12"/>
      <c r="H184" s="13" t="str">
        <f>IF($A184="","",(((((B184+C184)-D184)-E184)-F184)-G184))</f>
        <v/>
      </c>
      <c r="I184" s="13" t="str">
        <f>IF($A184="","",('Inputs'!$B$3+SUMIFS('Weeks'!$H$2:$H$201,'Weeks'!$A$2:$A$201,("&lt;="&amp;A184))))</f>
        <v/>
      </c>
      <c r="J184" s="13" t="str">
        <f>IF($A184="","",(((((('Inputs'!$B$3+(SUMIFS('Weeks'!$B$2:$B$201,'Weeks'!$A$2:$A$201,("&lt;="&amp;A184))*(1-'Inputs'!$B$4)))+SUMIFS('Weeks'!$C$2:$C$201,'Weeks'!$A$2:$A$201,("&lt;="&amp;A184)))-SUMIFS('Weeks'!$D$2:$D$201,'Weeks'!$A$2:$A$201,("&lt;="&amp;A184)))-SUMIFS('Weeks'!$E$2:$E$201,'Weeks'!$A$2:$A$201,("&lt;="&amp;A184)))-SUMIFS('Weeks'!$F$2:$F$201,'Weeks'!$A$2:$A$201,("&lt;="&amp;A184)))-SUMIFS('Weeks'!$G$2:$G$201,'Weeks'!$A$2:$A$201,("&lt;="&amp;A184))))</f>
        <v/>
      </c>
    </row>
    <row r="185" spans="1:10" x14ac:dyDescent="0.25">
      <c r="A185" s="11"/>
      <c r="B185" s="12"/>
      <c r="C185" s="12"/>
      <c r="D185" s="12"/>
      <c r="E185" s="12"/>
      <c r="F185" s="12"/>
      <c r="G185" s="12"/>
      <c r="H185" s="13" t="str">
        <f>IF($A185="","",(((((B185+C185)-D185)-E185)-F185)-G185))</f>
        <v/>
      </c>
      <c r="I185" s="13" t="str">
        <f>IF($A185="","",('Inputs'!$B$3+SUMIFS('Weeks'!$H$2:$H$201,'Weeks'!$A$2:$A$201,("&lt;="&amp;A185))))</f>
        <v/>
      </c>
      <c r="J185" s="13" t="str">
        <f>IF($A185="","",(((((('Inputs'!$B$3+(SUMIFS('Weeks'!$B$2:$B$201,'Weeks'!$A$2:$A$201,("&lt;="&amp;A185))*(1-'Inputs'!$B$4)))+SUMIFS('Weeks'!$C$2:$C$201,'Weeks'!$A$2:$A$201,("&lt;="&amp;A185)))-SUMIFS('Weeks'!$D$2:$D$201,'Weeks'!$A$2:$A$201,("&lt;="&amp;A185)))-SUMIFS('Weeks'!$E$2:$E$201,'Weeks'!$A$2:$A$201,("&lt;="&amp;A185)))-SUMIFS('Weeks'!$F$2:$F$201,'Weeks'!$A$2:$A$201,("&lt;="&amp;A185)))-SUMIFS('Weeks'!$G$2:$G$201,'Weeks'!$A$2:$A$201,("&lt;="&amp;A185))))</f>
        <v/>
      </c>
    </row>
    <row r="186" spans="1:10" x14ac:dyDescent="0.25">
      <c r="A186" s="11"/>
      <c r="B186" s="12"/>
      <c r="C186" s="12"/>
      <c r="D186" s="12"/>
      <c r="E186" s="12"/>
      <c r="F186" s="12"/>
      <c r="G186" s="12"/>
      <c r="H186" s="13" t="str">
        <f>IF($A186="","",(((((B186+C186)-D186)-E186)-F186)-G186))</f>
        <v/>
      </c>
      <c r="I186" s="13" t="str">
        <f>IF($A186="","",('Inputs'!$B$3+SUMIFS('Weeks'!$H$2:$H$201,'Weeks'!$A$2:$A$201,("&lt;="&amp;A186))))</f>
        <v/>
      </c>
      <c r="J186" s="13" t="str">
        <f>IF($A186="","",(((((('Inputs'!$B$3+(SUMIFS('Weeks'!$B$2:$B$201,'Weeks'!$A$2:$A$201,("&lt;="&amp;A186))*(1-'Inputs'!$B$4)))+SUMIFS('Weeks'!$C$2:$C$201,'Weeks'!$A$2:$A$201,("&lt;="&amp;A186)))-SUMIFS('Weeks'!$D$2:$D$201,'Weeks'!$A$2:$A$201,("&lt;="&amp;A186)))-SUMIFS('Weeks'!$E$2:$E$201,'Weeks'!$A$2:$A$201,("&lt;="&amp;A186)))-SUMIFS('Weeks'!$F$2:$F$201,'Weeks'!$A$2:$A$201,("&lt;="&amp;A186)))-SUMIFS('Weeks'!$G$2:$G$201,'Weeks'!$A$2:$A$201,("&lt;="&amp;A186))))</f>
        <v/>
      </c>
    </row>
    <row r="187" spans="1:10" x14ac:dyDescent="0.25">
      <c r="A187" s="11"/>
      <c r="B187" s="12"/>
      <c r="C187" s="12"/>
      <c r="D187" s="12"/>
      <c r="E187" s="12"/>
      <c r="F187" s="12"/>
      <c r="G187" s="12"/>
      <c r="H187" s="13" t="str">
        <f>IF($A187="","",(((((B187+C187)-D187)-E187)-F187)-G187))</f>
        <v/>
      </c>
      <c r="I187" s="13" t="str">
        <f>IF($A187="","",('Inputs'!$B$3+SUMIFS('Weeks'!$H$2:$H$201,'Weeks'!$A$2:$A$201,("&lt;="&amp;A187))))</f>
        <v/>
      </c>
      <c r="J187" s="13" t="str">
        <f>IF($A187="","",(((((('Inputs'!$B$3+(SUMIFS('Weeks'!$B$2:$B$201,'Weeks'!$A$2:$A$201,("&lt;="&amp;A187))*(1-'Inputs'!$B$4)))+SUMIFS('Weeks'!$C$2:$C$201,'Weeks'!$A$2:$A$201,("&lt;="&amp;A187)))-SUMIFS('Weeks'!$D$2:$D$201,'Weeks'!$A$2:$A$201,("&lt;="&amp;A187)))-SUMIFS('Weeks'!$E$2:$E$201,'Weeks'!$A$2:$A$201,("&lt;="&amp;A187)))-SUMIFS('Weeks'!$F$2:$F$201,'Weeks'!$A$2:$A$201,("&lt;="&amp;A187)))-SUMIFS('Weeks'!$G$2:$G$201,'Weeks'!$A$2:$A$201,("&lt;="&amp;A187))))</f>
        <v/>
      </c>
    </row>
    <row r="188" spans="1:10" x14ac:dyDescent="0.25">
      <c r="A188" s="11"/>
      <c r="B188" s="12"/>
      <c r="C188" s="12"/>
      <c r="D188" s="12"/>
      <c r="E188" s="12"/>
      <c r="F188" s="12"/>
      <c r="G188" s="12"/>
      <c r="H188" s="13" t="str">
        <f>IF($A188="","",(((((B188+C188)-D188)-E188)-F188)-G188))</f>
        <v/>
      </c>
      <c r="I188" s="13" t="str">
        <f>IF($A188="","",('Inputs'!$B$3+SUMIFS('Weeks'!$H$2:$H$201,'Weeks'!$A$2:$A$201,("&lt;="&amp;A188))))</f>
        <v/>
      </c>
      <c r="J188" s="13" t="str">
        <f>IF($A188="","",(((((('Inputs'!$B$3+(SUMIFS('Weeks'!$B$2:$B$201,'Weeks'!$A$2:$A$201,("&lt;="&amp;A188))*(1-'Inputs'!$B$4)))+SUMIFS('Weeks'!$C$2:$C$201,'Weeks'!$A$2:$A$201,("&lt;="&amp;A188)))-SUMIFS('Weeks'!$D$2:$D$201,'Weeks'!$A$2:$A$201,("&lt;="&amp;A188)))-SUMIFS('Weeks'!$E$2:$E$201,'Weeks'!$A$2:$A$201,("&lt;="&amp;A188)))-SUMIFS('Weeks'!$F$2:$F$201,'Weeks'!$A$2:$A$201,("&lt;="&amp;A188)))-SUMIFS('Weeks'!$G$2:$G$201,'Weeks'!$A$2:$A$201,("&lt;="&amp;A188))))</f>
        <v/>
      </c>
    </row>
    <row r="189" spans="1:10" x14ac:dyDescent="0.25">
      <c r="A189" s="11"/>
      <c r="B189" s="12"/>
      <c r="C189" s="12"/>
      <c r="D189" s="12"/>
      <c r="E189" s="12"/>
      <c r="F189" s="12"/>
      <c r="G189" s="12"/>
      <c r="H189" s="13" t="str">
        <f>IF($A189="","",(((((B189+C189)-D189)-E189)-F189)-G189))</f>
        <v/>
      </c>
      <c r="I189" s="13" t="str">
        <f>IF($A189="","",('Inputs'!$B$3+SUMIFS('Weeks'!$H$2:$H$201,'Weeks'!$A$2:$A$201,("&lt;="&amp;A189))))</f>
        <v/>
      </c>
      <c r="J189" s="13" t="str">
        <f>IF($A189="","",(((((('Inputs'!$B$3+(SUMIFS('Weeks'!$B$2:$B$201,'Weeks'!$A$2:$A$201,("&lt;="&amp;A189))*(1-'Inputs'!$B$4)))+SUMIFS('Weeks'!$C$2:$C$201,'Weeks'!$A$2:$A$201,("&lt;="&amp;A189)))-SUMIFS('Weeks'!$D$2:$D$201,'Weeks'!$A$2:$A$201,("&lt;="&amp;A189)))-SUMIFS('Weeks'!$E$2:$E$201,'Weeks'!$A$2:$A$201,("&lt;="&amp;A189)))-SUMIFS('Weeks'!$F$2:$F$201,'Weeks'!$A$2:$A$201,("&lt;="&amp;A189)))-SUMIFS('Weeks'!$G$2:$G$201,'Weeks'!$A$2:$A$201,("&lt;="&amp;A189))))</f>
        <v/>
      </c>
    </row>
    <row r="190" spans="1:10" x14ac:dyDescent="0.25">
      <c r="A190" s="11"/>
      <c r="B190" s="12"/>
      <c r="C190" s="12"/>
      <c r="D190" s="12"/>
      <c r="E190" s="12"/>
      <c r="F190" s="12"/>
      <c r="G190" s="12"/>
      <c r="H190" s="13" t="str">
        <f>IF($A190="","",(((((B190+C190)-D190)-E190)-F190)-G190))</f>
        <v/>
      </c>
      <c r="I190" s="13" t="str">
        <f>IF($A190="","",('Inputs'!$B$3+SUMIFS('Weeks'!$H$2:$H$201,'Weeks'!$A$2:$A$201,("&lt;="&amp;A190))))</f>
        <v/>
      </c>
      <c r="J190" s="13" t="str">
        <f>IF($A190="","",(((((('Inputs'!$B$3+(SUMIFS('Weeks'!$B$2:$B$201,'Weeks'!$A$2:$A$201,("&lt;="&amp;A190))*(1-'Inputs'!$B$4)))+SUMIFS('Weeks'!$C$2:$C$201,'Weeks'!$A$2:$A$201,("&lt;="&amp;A190)))-SUMIFS('Weeks'!$D$2:$D$201,'Weeks'!$A$2:$A$201,("&lt;="&amp;A190)))-SUMIFS('Weeks'!$E$2:$E$201,'Weeks'!$A$2:$A$201,("&lt;="&amp;A190)))-SUMIFS('Weeks'!$F$2:$F$201,'Weeks'!$A$2:$A$201,("&lt;="&amp;A190)))-SUMIFS('Weeks'!$G$2:$G$201,'Weeks'!$A$2:$A$201,("&lt;="&amp;A190))))</f>
        <v/>
      </c>
    </row>
    <row r="191" spans="1:10" x14ac:dyDescent="0.25">
      <c r="A191" s="11"/>
      <c r="B191" s="12"/>
      <c r="C191" s="12"/>
      <c r="D191" s="12"/>
      <c r="E191" s="12"/>
      <c r="F191" s="12"/>
      <c r="G191" s="12"/>
      <c r="H191" s="13" t="str">
        <f>IF($A191="","",(((((B191+C191)-D191)-E191)-F191)-G191))</f>
        <v/>
      </c>
      <c r="I191" s="13" t="str">
        <f>IF($A191="","",('Inputs'!$B$3+SUMIFS('Weeks'!$H$2:$H$201,'Weeks'!$A$2:$A$201,("&lt;="&amp;A191))))</f>
        <v/>
      </c>
      <c r="J191" s="13" t="str">
        <f>IF($A191="","",(((((('Inputs'!$B$3+(SUMIFS('Weeks'!$B$2:$B$201,'Weeks'!$A$2:$A$201,("&lt;="&amp;A191))*(1-'Inputs'!$B$4)))+SUMIFS('Weeks'!$C$2:$C$201,'Weeks'!$A$2:$A$201,("&lt;="&amp;A191)))-SUMIFS('Weeks'!$D$2:$D$201,'Weeks'!$A$2:$A$201,("&lt;="&amp;A191)))-SUMIFS('Weeks'!$E$2:$E$201,'Weeks'!$A$2:$A$201,("&lt;="&amp;A191)))-SUMIFS('Weeks'!$F$2:$F$201,'Weeks'!$A$2:$A$201,("&lt;="&amp;A191)))-SUMIFS('Weeks'!$G$2:$G$201,'Weeks'!$A$2:$A$201,("&lt;="&amp;A191))))</f>
        <v/>
      </c>
    </row>
    <row r="192" spans="1:10" x14ac:dyDescent="0.25">
      <c r="A192" s="11"/>
      <c r="B192" s="12"/>
      <c r="C192" s="12"/>
      <c r="D192" s="12"/>
      <c r="E192" s="12"/>
      <c r="F192" s="12"/>
      <c r="G192" s="12"/>
      <c r="H192" s="13" t="str">
        <f>IF($A192="","",(((((B192+C192)-D192)-E192)-F192)-G192))</f>
        <v/>
      </c>
      <c r="I192" s="13" t="str">
        <f>IF($A192="","",('Inputs'!$B$3+SUMIFS('Weeks'!$H$2:$H$201,'Weeks'!$A$2:$A$201,("&lt;="&amp;A192))))</f>
        <v/>
      </c>
      <c r="J192" s="13" t="str">
        <f>IF($A192="","",(((((('Inputs'!$B$3+(SUMIFS('Weeks'!$B$2:$B$201,'Weeks'!$A$2:$A$201,("&lt;="&amp;A192))*(1-'Inputs'!$B$4)))+SUMIFS('Weeks'!$C$2:$C$201,'Weeks'!$A$2:$A$201,("&lt;="&amp;A192)))-SUMIFS('Weeks'!$D$2:$D$201,'Weeks'!$A$2:$A$201,("&lt;="&amp;A192)))-SUMIFS('Weeks'!$E$2:$E$201,'Weeks'!$A$2:$A$201,("&lt;="&amp;A192)))-SUMIFS('Weeks'!$F$2:$F$201,'Weeks'!$A$2:$A$201,("&lt;="&amp;A192)))-SUMIFS('Weeks'!$G$2:$G$201,'Weeks'!$A$2:$A$201,("&lt;="&amp;A192))))</f>
        <v/>
      </c>
    </row>
    <row r="193" spans="1:10" x14ac:dyDescent="0.25">
      <c r="A193" s="11"/>
      <c r="B193" s="12"/>
      <c r="C193" s="12"/>
      <c r="D193" s="12"/>
      <c r="E193" s="12"/>
      <c r="F193" s="12"/>
      <c r="G193" s="12"/>
      <c r="H193" s="13" t="str">
        <f>IF($A193="","",(((((B193+C193)-D193)-E193)-F193)-G193))</f>
        <v/>
      </c>
      <c r="I193" s="13" t="str">
        <f>IF($A193="","",('Inputs'!$B$3+SUMIFS('Weeks'!$H$2:$H$201,'Weeks'!$A$2:$A$201,("&lt;="&amp;A193))))</f>
        <v/>
      </c>
      <c r="J193" s="13" t="str">
        <f>IF($A193="","",(((((('Inputs'!$B$3+(SUMIFS('Weeks'!$B$2:$B$201,'Weeks'!$A$2:$A$201,("&lt;="&amp;A193))*(1-'Inputs'!$B$4)))+SUMIFS('Weeks'!$C$2:$C$201,'Weeks'!$A$2:$A$201,("&lt;="&amp;A193)))-SUMIFS('Weeks'!$D$2:$D$201,'Weeks'!$A$2:$A$201,("&lt;="&amp;A193)))-SUMIFS('Weeks'!$E$2:$E$201,'Weeks'!$A$2:$A$201,("&lt;="&amp;A193)))-SUMIFS('Weeks'!$F$2:$F$201,'Weeks'!$A$2:$A$201,("&lt;="&amp;A193)))-SUMIFS('Weeks'!$G$2:$G$201,'Weeks'!$A$2:$A$201,("&lt;="&amp;A193))))</f>
        <v/>
      </c>
    </row>
    <row r="194" spans="1:10" x14ac:dyDescent="0.25">
      <c r="A194" s="11"/>
      <c r="B194" s="12"/>
      <c r="C194" s="12"/>
      <c r="D194" s="12"/>
      <c r="E194" s="12"/>
      <c r="F194" s="12"/>
      <c r="G194" s="12"/>
      <c r="H194" s="13" t="str">
        <f>IF($A194="","",(((((B194+C194)-D194)-E194)-F194)-G194))</f>
        <v/>
      </c>
      <c r="I194" s="13" t="str">
        <f>IF($A194="","",('Inputs'!$B$3+SUMIFS('Weeks'!$H$2:$H$201,'Weeks'!$A$2:$A$201,("&lt;="&amp;A194))))</f>
        <v/>
      </c>
      <c r="J194" s="13" t="str">
        <f>IF($A194="","",(((((('Inputs'!$B$3+(SUMIFS('Weeks'!$B$2:$B$201,'Weeks'!$A$2:$A$201,("&lt;="&amp;A194))*(1-'Inputs'!$B$4)))+SUMIFS('Weeks'!$C$2:$C$201,'Weeks'!$A$2:$A$201,("&lt;="&amp;A194)))-SUMIFS('Weeks'!$D$2:$D$201,'Weeks'!$A$2:$A$201,("&lt;="&amp;A194)))-SUMIFS('Weeks'!$E$2:$E$201,'Weeks'!$A$2:$A$201,("&lt;="&amp;A194)))-SUMIFS('Weeks'!$F$2:$F$201,'Weeks'!$A$2:$A$201,("&lt;="&amp;A194)))-SUMIFS('Weeks'!$G$2:$G$201,'Weeks'!$A$2:$A$201,("&lt;="&amp;A194))))</f>
        <v/>
      </c>
    </row>
    <row r="195" spans="1:10" x14ac:dyDescent="0.25">
      <c r="A195" s="11"/>
      <c r="B195" s="12"/>
      <c r="C195" s="12"/>
      <c r="D195" s="12"/>
      <c r="E195" s="12"/>
      <c r="F195" s="12"/>
      <c r="G195" s="12"/>
      <c r="H195" s="13" t="str">
        <f>IF($A195="","",(((((B195+C195)-D195)-E195)-F195)-G195))</f>
        <v/>
      </c>
      <c r="I195" s="13" t="str">
        <f>IF($A195="","",('Inputs'!$B$3+SUMIFS('Weeks'!$H$2:$H$201,'Weeks'!$A$2:$A$201,("&lt;="&amp;A195))))</f>
        <v/>
      </c>
      <c r="J195" s="13" t="str">
        <f>IF($A195="","",(((((('Inputs'!$B$3+(SUMIFS('Weeks'!$B$2:$B$201,'Weeks'!$A$2:$A$201,("&lt;="&amp;A195))*(1-'Inputs'!$B$4)))+SUMIFS('Weeks'!$C$2:$C$201,'Weeks'!$A$2:$A$201,("&lt;="&amp;A195)))-SUMIFS('Weeks'!$D$2:$D$201,'Weeks'!$A$2:$A$201,("&lt;="&amp;A195)))-SUMIFS('Weeks'!$E$2:$E$201,'Weeks'!$A$2:$A$201,("&lt;="&amp;A195)))-SUMIFS('Weeks'!$F$2:$F$201,'Weeks'!$A$2:$A$201,("&lt;="&amp;A195)))-SUMIFS('Weeks'!$G$2:$G$201,'Weeks'!$A$2:$A$201,("&lt;="&amp;A195))))</f>
        <v/>
      </c>
    </row>
    <row r="196" spans="1:10" x14ac:dyDescent="0.25">
      <c r="A196" s="11"/>
      <c r="B196" s="12"/>
      <c r="C196" s="12"/>
      <c r="D196" s="12"/>
      <c r="E196" s="12"/>
      <c r="F196" s="12"/>
      <c r="G196" s="12"/>
      <c r="H196" s="13" t="str">
        <f>IF($A196="","",(((((B196+C196)-D196)-E196)-F196)-G196))</f>
        <v/>
      </c>
      <c r="I196" s="13" t="str">
        <f>IF($A196="","",('Inputs'!$B$3+SUMIFS('Weeks'!$H$2:$H$201,'Weeks'!$A$2:$A$201,("&lt;="&amp;A196))))</f>
        <v/>
      </c>
      <c r="J196" s="13" t="str">
        <f>IF($A196="","",(((((('Inputs'!$B$3+(SUMIFS('Weeks'!$B$2:$B$201,'Weeks'!$A$2:$A$201,("&lt;="&amp;A196))*(1-'Inputs'!$B$4)))+SUMIFS('Weeks'!$C$2:$C$201,'Weeks'!$A$2:$A$201,("&lt;="&amp;A196)))-SUMIFS('Weeks'!$D$2:$D$201,'Weeks'!$A$2:$A$201,("&lt;="&amp;A196)))-SUMIFS('Weeks'!$E$2:$E$201,'Weeks'!$A$2:$A$201,("&lt;="&amp;A196)))-SUMIFS('Weeks'!$F$2:$F$201,'Weeks'!$A$2:$A$201,("&lt;="&amp;A196)))-SUMIFS('Weeks'!$G$2:$G$201,'Weeks'!$A$2:$A$201,("&lt;="&amp;A196))))</f>
        <v/>
      </c>
    </row>
    <row r="197" spans="1:10" x14ac:dyDescent="0.25">
      <c r="A197" s="11"/>
      <c r="B197" s="12"/>
      <c r="C197" s="12"/>
      <c r="D197" s="12"/>
      <c r="E197" s="12"/>
      <c r="F197" s="12"/>
      <c r="G197" s="12"/>
      <c r="H197" s="13" t="str">
        <f>IF($A197="","",(((((B197+C197)-D197)-E197)-F197)-G197))</f>
        <v/>
      </c>
      <c r="I197" s="13" t="str">
        <f>IF($A197="","",('Inputs'!$B$3+SUMIFS('Weeks'!$H$2:$H$201,'Weeks'!$A$2:$A$201,("&lt;="&amp;A197))))</f>
        <v/>
      </c>
      <c r="J197" s="13" t="str">
        <f>IF($A197="","",(((((('Inputs'!$B$3+(SUMIFS('Weeks'!$B$2:$B$201,'Weeks'!$A$2:$A$201,("&lt;="&amp;A197))*(1-'Inputs'!$B$4)))+SUMIFS('Weeks'!$C$2:$C$201,'Weeks'!$A$2:$A$201,("&lt;="&amp;A197)))-SUMIFS('Weeks'!$D$2:$D$201,'Weeks'!$A$2:$A$201,("&lt;="&amp;A197)))-SUMIFS('Weeks'!$E$2:$E$201,'Weeks'!$A$2:$A$201,("&lt;="&amp;A197)))-SUMIFS('Weeks'!$F$2:$F$201,'Weeks'!$A$2:$A$201,("&lt;="&amp;A197)))-SUMIFS('Weeks'!$G$2:$G$201,'Weeks'!$A$2:$A$201,("&lt;="&amp;A197))))</f>
        <v/>
      </c>
    </row>
    <row r="198" spans="1:10" x14ac:dyDescent="0.25">
      <c r="A198" s="11"/>
      <c r="B198" s="12"/>
      <c r="C198" s="12"/>
      <c r="D198" s="12"/>
      <c r="E198" s="12"/>
      <c r="F198" s="12"/>
      <c r="G198" s="12"/>
      <c r="H198" s="13" t="str">
        <f>IF($A198="","",(((((B198+C198)-D198)-E198)-F198)-G198))</f>
        <v/>
      </c>
      <c r="I198" s="13" t="str">
        <f>IF($A198="","",('Inputs'!$B$3+SUMIFS('Weeks'!$H$2:$H$201,'Weeks'!$A$2:$A$201,("&lt;="&amp;A198))))</f>
        <v/>
      </c>
      <c r="J198" s="13" t="str">
        <f>IF($A198="","",(((((('Inputs'!$B$3+(SUMIFS('Weeks'!$B$2:$B$201,'Weeks'!$A$2:$A$201,("&lt;="&amp;A198))*(1-'Inputs'!$B$4)))+SUMIFS('Weeks'!$C$2:$C$201,'Weeks'!$A$2:$A$201,("&lt;="&amp;A198)))-SUMIFS('Weeks'!$D$2:$D$201,'Weeks'!$A$2:$A$201,("&lt;="&amp;A198)))-SUMIFS('Weeks'!$E$2:$E$201,'Weeks'!$A$2:$A$201,("&lt;="&amp;A198)))-SUMIFS('Weeks'!$F$2:$F$201,'Weeks'!$A$2:$A$201,("&lt;="&amp;A198)))-SUMIFS('Weeks'!$G$2:$G$201,'Weeks'!$A$2:$A$201,("&lt;="&amp;A198))))</f>
        <v/>
      </c>
    </row>
    <row r="199" spans="1:10" x14ac:dyDescent="0.25">
      <c r="A199" s="11"/>
      <c r="B199" s="12"/>
      <c r="C199" s="12"/>
      <c r="D199" s="12"/>
      <c r="E199" s="12"/>
      <c r="F199" s="12"/>
      <c r="G199" s="12"/>
      <c r="H199" s="13" t="str">
        <f>IF($A199="","",(((((B199+C199)-D199)-E199)-F199)-G199))</f>
        <v/>
      </c>
      <c r="I199" s="13" t="str">
        <f>IF($A199="","",('Inputs'!$B$3+SUMIFS('Weeks'!$H$2:$H$201,'Weeks'!$A$2:$A$201,("&lt;="&amp;A199))))</f>
        <v/>
      </c>
      <c r="J199" s="13" t="str">
        <f>IF($A199="","",(((((('Inputs'!$B$3+(SUMIFS('Weeks'!$B$2:$B$201,'Weeks'!$A$2:$A$201,("&lt;="&amp;A199))*(1-'Inputs'!$B$4)))+SUMIFS('Weeks'!$C$2:$C$201,'Weeks'!$A$2:$A$201,("&lt;="&amp;A199)))-SUMIFS('Weeks'!$D$2:$D$201,'Weeks'!$A$2:$A$201,("&lt;="&amp;A199)))-SUMIFS('Weeks'!$E$2:$E$201,'Weeks'!$A$2:$A$201,("&lt;="&amp;A199)))-SUMIFS('Weeks'!$F$2:$F$201,'Weeks'!$A$2:$A$201,("&lt;="&amp;A199)))-SUMIFS('Weeks'!$G$2:$G$201,'Weeks'!$A$2:$A$201,("&lt;="&amp;A199))))</f>
        <v/>
      </c>
    </row>
    <row r="200" spans="1:10" x14ac:dyDescent="0.25">
      <c r="A200" s="11"/>
      <c r="B200" s="12"/>
      <c r="C200" s="12"/>
      <c r="D200" s="12"/>
      <c r="E200" s="12"/>
      <c r="F200" s="12"/>
      <c r="G200" s="12"/>
      <c r="H200" s="13" t="str">
        <f>IF($A200="","",(((((B200+C200)-D200)-E200)-F200)-G200))</f>
        <v/>
      </c>
      <c r="I200" s="13" t="str">
        <f>IF($A200="","",('Inputs'!$B$3+SUMIFS('Weeks'!$H$2:$H$201,'Weeks'!$A$2:$A$201,("&lt;="&amp;A200))))</f>
        <v/>
      </c>
      <c r="J200" s="13" t="str">
        <f>IF($A200="","",(((((('Inputs'!$B$3+(SUMIFS('Weeks'!$B$2:$B$201,'Weeks'!$A$2:$A$201,("&lt;="&amp;A200))*(1-'Inputs'!$B$4)))+SUMIFS('Weeks'!$C$2:$C$201,'Weeks'!$A$2:$A$201,("&lt;="&amp;A200)))-SUMIFS('Weeks'!$D$2:$D$201,'Weeks'!$A$2:$A$201,("&lt;="&amp;A200)))-SUMIFS('Weeks'!$E$2:$E$201,'Weeks'!$A$2:$A$201,("&lt;="&amp;A200)))-SUMIFS('Weeks'!$F$2:$F$201,'Weeks'!$A$2:$A$201,("&lt;="&amp;A200)))-SUMIFS('Weeks'!$G$2:$G$201,'Weeks'!$A$2:$A$201,("&lt;="&amp;A200))))</f>
        <v/>
      </c>
    </row>
    <row r="201" spans="1:10" x14ac:dyDescent="0.25">
      <c r="A201" s="11"/>
      <c r="B201" s="12"/>
      <c r="C201" s="12"/>
      <c r="D201" s="12"/>
      <c r="E201" s="12"/>
      <c r="F201" s="12"/>
      <c r="G201" s="12"/>
      <c r="H201" s="13" t="str">
        <f>IF($A201="","",(((((B201+C201)-D201)-E201)-F201)-G201))</f>
        <v/>
      </c>
      <c r="I201" s="13" t="str">
        <f>IF($A201="","",('Inputs'!$B$3+SUMIFS('Weeks'!$H$2:$H$201,'Weeks'!$A$2:$A$201,("&lt;="&amp;A201))))</f>
        <v/>
      </c>
      <c r="J201" s="13" t="str">
        <f>IF($A201="","",(((((('Inputs'!$B$3+(SUMIFS('Weeks'!$B$2:$B$201,'Weeks'!$A$2:$A$201,("&lt;="&amp;A201))*(1-'Inputs'!$B$4)))+SUMIFS('Weeks'!$C$2:$C$201,'Weeks'!$A$2:$A$201,("&lt;="&amp;A201)))-SUMIFS('Weeks'!$D$2:$D$201,'Weeks'!$A$2:$A$201,("&lt;="&amp;A201)))-SUMIFS('Weeks'!$E$2:$E$201,'Weeks'!$A$2:$A$201,("&lt;="&amp;A201)))-SUMIFS('Weeks'!$F$2:$F$201,'Weeks'!$A$2:$A$201,("&lt;="&amp;A201)))-SUMIFS('Weeks'!$G$2:$G$201,'Weeks'!$A$2:$A$201,("&lt;="&amp;A201))))</f>
        <v/>
      </c>
    </row>
  </sheetData>
  <autoFilter ref="A1:J1"/>
  <conditionalFormatting sqref="I2:I201">
    <cfRule type="expression" dxfId="0" priority="1">
      <formula>AND(I2&lt;&gt;"",I2&lt;50000)</formula>
    </cfRule>
  </conditionalFormatting>
  <conditionalFormatting sqref="J2:J201">
    <cfRule type="expression" dxfId="1" priority="1">
      <formula>AND(J2&lt;&gt;"",J2&lt;50000)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23</v>
      </c>
      <c r="B1" s="14" t="s">
        <v>24</v>
      </c>
      <c r="C1" s="14" t="s">
        <v>25</v>
      </c>
    </row>
    <row r="2" spans="1:3" x14ac:dyDescent="0.25">
      <c r="A2" s="15" t="s">
        <v>26</v>
      </c>
      <c r="B2" s="16"/>
      <c r="C2" s="16"/>
    </row>
    <row r="3" spans="1:3" x14ac:dyDescent="0.25">
      <c r="A3" t="s">
        <v>27</v>
      </c>
      <c r="B3" s="17">
        <v>145000</v>
      </c>
      <c r="C3" s="18" t="s">
        <v>28</v>
      </c>
    </row>
    <row r="4" spans="1:3" x14ac:dyDescent="0.25">
      <c r="A4" t="s">
        <v>29</v>
      </c>
      <c r="B4" s="19">
        <v>0.15</v>
      </c>
      <c r="C4" s="18" t="s">
        <v>30</v>
      </c>
    </row>
    <row r="5" spans="1:2" x14ac:dyDescent="0.25">
      <c r="A5" t="s">
        <v>31</v>
      </c>
      <c r="B5" s="17">
        <v>50000</v>
      </c>
    </row>
    <row r="6" spans="1:3" x14ac:dyDescent="0.25">
      <c r="A6" s="15" t="s">
        <v>32</v>
      </c>
      <c r="B6" s="16"/>
      <c r="C6" s="16"/>
    </row>
    <row r="7" spans="1:2" x14ac:dyDescent="0.25">
      <c r="A7" t="s">
        <v>33</v>
      </c>
      <c r="B7" s="20">
        <f>SUM('Weeks'!$H$2:$H$201)</f>
        <v>104000</v>
      </c>
    </row>
    <row r="8" spans="1:2" x14ac:dyDescent="0.25">
      <c r="A8" t="s">
        <v>34</v>
      </c>
      <c r="B8" s="20">
        <f>MIN('Weeks'!$I$2:$I$201)</f>
        <v>129000</v>
      </c>
    </row>
    <row r="9" spans="1:2" x14ac:dyDescent="0.25">
      <c r="A9" t="s">
        <v>35</v>
      </c>
      <c r="B9" s="20">
        <f>MIN('Weeks'!$J$2:$J$201)</f>
        <v>119700</v>
      </c>
    </row>
    <row r="10" spans="1:2" x14ac:dyDescent="0.25">
      <c r="A10" t="s">
        <v>36</v>
      </c>
      <c r="B10" s="21">
        <f>COUNTIF('Weeks'!$J$2:$J$201,("&lt;"&amp;'Inputs'!$B$5))</f>
        <v>0</v>
      </c>
    </row>
  </sheetData>
  <dataValidations count="1">
    <dataValidation type="decimal" operator="greaterThanOrEqual" allowBlank="1" showErrorMessage="1" errorTitle="Number expected" error="Enter a number." sqref="B3: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Weeks</vt:lpstr>
      <vt:lpstr>Inputs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