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Order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<sst xmlns="http://schemas.openxmlformats.org/spreadsheetml/2006/main" count="54" uniqueCount="52">
  <si>
    <t>Catering Order Tracker</t>
  </si>
  <si>
    <t>A free catering order spreadsheet: track events, headcount, deposits, and balances due with date alerts for caterers, in Google Sheets and Excel.</t>
  </si>
  <si>
    <t>Quick start</t>
  </si>
  <si>
    <t>Open the Orders tab and replace the sample rows with your own — one row per entry. Formulas fill in automatically for new rows.</t>
  </si>
  <si>
    <t>Days until turns amber inside 3 days: confirm the final headcount and dietary needs.</t>
  </si>
  <si>
    <t>Collect a deposit to hold the date; most caterers want the balance a few days before the event.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</si>
  <si>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</si>
  <si>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</si>
  <si>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</si>
  <si>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</si>
  <si>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</si>
  <si>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</si>
  <si>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</si>
  <si>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</si>
  <si>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Event date</t>
  </si>
  <si>
    <t>Customer</t>
  </si>
  <si>
    <t>Menu</t>
  </si>
  <si>
    <t>Headcount</t>
  </si>
  <si>
    <t>Price per person</t>
  </si>
  <si>
    <t>Deposit</t>
  </si>
  <si>
    <t>Status</t>
  </si>
  <si>
    <t>Order total</t>
  </si>
  <si>
    <t>Balance</t>
  </si>
  <si>
    <t>Days until</t>
  </si>
  <si>
    <t>Northwind Logistics (lunch)</t>
  </si>
  <si>
    <t>Mediterranean buffet</t>
  </si>
  <si>
    <t>Deposit paid</t>
  </si>
  <si>
    <t>Reyes wedding rehearsal</t>
  </si>
  <si>
    <t>Family-style Italian</t>
  </si>
  <si>
    <t>Harbor Dental</t>
  </si>
  <si>
    <t>Boxed lunches</t>
  </si>
  <si>
    <t>Confirmed</t>
  </si>
  <si>
    <t>Fairview Rotary gala</t>
  </si>
  <si>
    <t>Plated dinner, 3 courses</t>
  </si>
  <si>
    <t>Inquiry</t>
  </si>
  <si>
    <t>Lumen Labs offsite</t>
  </si>
  <si>
    <t>Breakfast + lunch</t>
  </si>
  <si>
    <t>Paid</t>
  </si>
  <si>
    <t>Item</t>
  </si>
  <si>
    <t>Value</t>
  </si>
  <si>
    <t>Notes</t>
  </si>
  <si>
    <t>Overview</t>
  </si>
  <si>
    <t>Entries</t>
  </si>
  <si>
    <t>By status</t>
  </si>
  <si>
    <t>Status: Inquiry</t>
  </si>
  <si>
    <t>Status: Confirmed</t>
  </si>
  <si>
    <t>Status: Deposit paid</t>
  </si>
  <si>
    <t>Status: Paid</t>
  </si>
  <si>
    <t>Status: Cancelled</t>
  </si>
  <si>
    <t>Totals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</si>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</sst>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2" customWidth="1"/>
    <col min="5" max="5" width="19" customWidth="1"/>
    <col min="6" max="6" width="14" customWidth="1"/>
    <col min="7" max="7" width="16" customWidth="1"/>
    <col min="8" max="9" width="14" customWidth="1"/>
    <col min="10" max="10" width="13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46312</v>
      </c>
      <c r="B2" t="s">
        <v>24</v>
      </c>
      <c r="C2" t="s">
        <v>25</v>
      </c>
      <c r="D2" s="12">
        <v>80</v>
      </c>
      <c r="E2" s="13">
        <v>24</v>
      </c>
      <c r="F2" s="13">
        <v>800</v>
      </c>
      <c r="G2" t="s">
        <v>26</v>
      </c>
      <c r="H2" s="14">
        <f>IF($A2="","",(D2*E2))</f>
        <v>1920</v>
      </c>
      <c r="I2" s="14">
        <f>IF($A2="","",(H2-F2))</f>
        <v>1120</v>
      </c>
      <c r="J2" s="15">
        <f>IF($A2="","",IF(OR((G2="Paid"),(G2="Cancelled")),"",(A2-TODAY())))</f>
        <v>5</v>
      </c>
    </row>
    <row r="3" spans="1:10" x14ac:dyDescent="0.25">
      <c r="A3" s="11">
        <v>46317</v>
      </c>
      <c r="B3" t="s">
        <v>27</v>
      </c>
      <c r="C3" t="s">
        <v>28</v>
      </c>
      <c r="D3" s="12">
        <v>45</v>
      </c>
      <c r="E3" s="13">
        <v>38</v>
      </c>
      <c r="F3" s="13">
        <v>500</v>
      </c>
      <c r="G3" t="s">
        <v>26</v>
      </c>
      <c r="H3" s="14">
        <f>IF($A3="","",(D3*E3))</f>
        <v>1710</v>
      </c>
      <c r="I3" s="14">
        <f>IF($A3="","",(H3-F3))</f>
        <v>1210</v>
      </c>
      <c r="J3" s="15">
        <f>IF($A3="","",IF(OR((G3="Paid"),(G3="Cancelled")),"",(A3-TODAY())))</f>
        <v>10</v>
      </c>
    </row>
    <row r="4" spans="1:10" x14ac:dyDescent="0.25">
      <c r="A4" s="11">
        <v>46310</v>
      </c>
      <c r="B4" t="s">
        <v>29</v>
      </c>
      <c r="C4" t="s">
        <v>30</v>
      </c>
      <c r="D4" s="12">
        <v>22</v>
      </c>
      <c r="E4" s="13">
        <v>16</v>
      </c>
      <c r="F4" s="13">
        <v>0</v>
      </c>
      <c r="G4" t="s">
        <v>31</v>
      </c>
      <c r="H4" s="14">
        <f>IF($A4="","",(D4*E4))</f>
        <v>352</v>
      </c>
      <c r="I4" s="14">
        <f>IF($A4="","",(H4-F4))</f>
        <v>352</v>
      </c>
      <c r="J4" s="15">
        <f>IF($A4="","",IF(OR((G4="Paid"),(G4="Cancelled")),"",(A4-TODAY())))</f>
        <v>3</v>
      </c>
    </row>
    <row r="5" spans="1:10" x14ac:dyDescent="0.25">
      <c r="A5" s="11">
        <v>46323</v>
      </c>
      <c r="B5" t="s">
        <v>32</v>
      </c>
      <c r="C5" t="s">
        <v>33</v>
      </c>
      <c r="D5" s="12">
        <v>150</v>
      </c>
      <c r="E5" s="13">
        <v>62</v>
      </c>
      <c r="F5" s="13">
        <v>0</v>
      </c>
      <c r="G5" t="s">
        <v>34</v>
      </c>
      <c r="H5" s="14">
        <f>IF($A5="","",(D5*E5))</f>
        <v>9300</v>
      </c>
      <c r="I5" s="14">
        <f>IF($A5="","",(H5-F5))</f>
        <v>9300</v>
      </c>
      <c r="J5" s="15">
        <f>IF($A5="","",IF(OR((G5="Paid"),(G5="Cancelled")),"",(A5-TODAY())))</f>
        <v>16</v>
      </c>
    </row>
    <row r="6" spans="1:10" x14ac:dyDescent="0.25">
      <c r="A6" s="11">
        <v>46305</v>
      </c>
      <c r="B6" t="s">
        <v>35</v>
      </c>
      <c r="C6" t="s">
        <v>36</v>
      </c>
      <c r="D6" s="12">
        <v>30</v>
      </c>
      <c r="E6" s="13">
        <v>41</v>
      </c>
      <c r="F6" s="13">
        <v>1230</v>
      </c>
      <c r="G6" t="s">
        <v>37</v>
      </c>
      <c r="H6" s="14">
        <f>IF($A6="","",(D6*E6))</f>
        <v>1230</v>
      </c>
      <c r="I6" s="14">
        <f>IF($A6="","",(H6-F6))</f>
        <v>0</v>
      </c>
      <c r="J6" s="15" t="str">
        <f>IF($A6="","",IF(OR((G6="Paid"),(G6="Cancelled")),"",(A6-TODAY())))</f>
        <v/>
      </c>
    </row>
    <row r="7" spans="1:10" x14ac:dyDescent="0.25">
      <c r="A7" s="11"/>
      <c r="D7" s="12"/>
      <c r="E7" s="13"/>
      <c r="F7" s="13"/>
      <c r="H7" s="14" t="str">
        <f>IF($A7="","",(D7*E7))</f>
        <v/>
      </c>
      <c r="I7" s="14" t="str">
        <f>IF($A7="","",(H7-F7))</f>
        <v/>
      </c>
      <c r="J7" s="15" t="str">
        <f>IF($A7="","",IF(OR((G7="Paid"),(G7="Cancelled")),"",(A7-TODAY())))</f>
        <v/>
      </c>
    </row>
    <row r="8" spans="1:10" x14ac:dyDescent="0.25">
      <c r="A8" s="11"/>
      <c r="D8" s="12"/>
      <c r="E8" s="13"/>
      <c r="F8" s="13"/>
      <c r="H8" s="14" t="str">
        <f>IF($A8="","",(D8*E8))</f>
        <v/>
      </c>
      <c r="I8" s="14" t="str">
        <f>IF($A8="","",(H8-F8))</f>
        <v/>
      </c>
      <c r="J8" s="15" t="str">
        <f>IF($A8="","",IF(OR((G8="Paid"),(G8="Cancelled")),"",(A8-TODAY())))</f>
        <v/>
      </c>
    </row>
    <row r="9" spans="1:10" x14ac:dyDescent="0.25">
      <c r="A9" s="11"/>
      <c r="D9" s="12"/>
      <c r="E9" s="13"/>
      <c r="F9" s="13"/>
      <c r="H9" s="14" t="str">
        <f>IF($A9="","",(D9*E9))</f>
        <v/>
      </c>
      <c r="I9" s="14" t="str">
        <f>IF($A9="","",(H9-F9))</f>
        <v/>
      </c>
      <c r="J9" s="15" t="str">
        <f>IF($A9="","",IF(OR((G9="Paid"),(G9="Cancelled")),"",(A9-TODAY())))</f>
        <v/>
      </c>
    </row>
    <row r="10" spans="1:10" x14ac:dyDescent="0.25">
      <c r="A10" s="11"/>
      <c r="D10" s="12"/>
      <c r="E10" s="13"/>
      <c r="F10" s="13"/>
      <c r="H10" s="14" t="str">
        <f>IF($A10="","",(D10*E10))</f>
        <v/>
      </c>
      <c r="I10" s="14" t="str">
        <f>IF($A10="","",(H10-F10))</f>
        <v/>
      </c>
      <c r="J10" s="15" t="str">
        <f>IF($A10="","",IF(OR((G10="Paid"),(G10="Cancelled")),"",(A10-TODAY())))</f>
        <v/>
      </c>
    </row>
    <row r="11" spans="1:10" x14ac:dyDescent="0.25">
      <c r="A11" s="11"/>
      <c r="D11" s="12"/>
      <c r="E11" s="13"/>
      <c r="F11" s="13"/>
      <c r="H11" s="14" t="str">
        <f>IF($A11="","",(D11*E11))</f>
        <v/>
      </c>
      <c r="I11" s="14" t="str">
        <f>IF($A11="","",(H11-F11))</f>
        <v/>
      </c>
      <c r="J11" s="15" t="str">
        <f>IF($A11="","",IF(OR((G11="Paid"),(G11="Cancelled")),"",(A11-TODAY())))</f>
        <v/>
      </c>
    </row>
    <row r="12" spans="1:10" x14ac:dyDescent="0.25">
      <c r="A12" s="11"/>
      <c r="D12" s="12"/>
      <c r="E12" s="13"/>
      <c r="F12" s="13"/>
      <c r="H12" s="14" t="str">
        <f>IF($A12="","",(D12*E12))</f>
        <v/>
      </c>
      <c r="I12" s="14" t="str">
        <f>IF($A12="","",(H12-F12))</f>
        <v/>
      </c>
      <c r="J12" s="15" t="str">
        <f>IF($A12="","",IF(OR((G12="Paid"),(G12="Cancelled")),"",(A12-TODAY())))</f>
        <v/>
      </c>
    </row>
    <row r="13" spans="1:10" x14ac:dyDescent="0.25">
      <c r="A13" s="11"/>
      <c r="D13" s="12"/>
      <c r="E13" s="13"/>
      <c r="F13" s="13"/>
      <c r="H13" s="14" t="str">
        <f>IF($A13="","",(D13*E13))</f>
        <v/>
      </c>
      <c r="I13" s="14" t="str">
        <f>IF($A13="","",(H13-F13))</f>
        <v/>
      </c>
      <c r="J13" s="15" t="str">
        <f>IF($A13="","",IF(OR((G13="Paid"),(G13="Cancelled")),"",(A13-TODAY())))</f>
        <v/>
      </c>
    </row>
    <row r="14" spans="1:10" x14ac:dyDescent="0.25">
      <c r="A14" s="11"/>
      <c r="D14" s="12"/>
      <c r="E14" s="13"/>
      <c r="F14" s="13"/>
      <c r="H14" s="14" t="str">
        <f>IF($A14="","",(D14*E14))</f>
        <v/>
      </c>
      <c r="I14" s="14" t="str">
        <f>IF($A14="","",(H14-F14))</f>
        <v/>
      </c>
      <c r="J14" s="15" t="str">
        <f>IF($A14="","",IF(OR((G14="Paid"),(G14="Cancelled")),"",(A14-TODAY())))</f>
        <v/>
      </c>
    </row>
    <row r="15" spans="1:10" x14ac:dyDescent="0.25">
      <c r="A15" s="11"/>
      <c r="D15" s="12"/>
      <c r="E15" s="13"/>
      <c r="F15" s="13"/>
      <c r="H15" s="14" t="str">
        <f>IF($A15="","",(D15*E15))</f>
        <v/>
      </c>
      <c r="I15" s="14" t="str">
        <f>IF($A15="","",(H15-F15))</f>
        <v/>
      </c>
      <c r="J15" s="15" t="str">
        <f>IF($A15="","",IF(OR((G15="Paid"),(G15="Cancelled")),"",(A15-TODAY())))</f>
        <v/>
      </c>
    </row>
    <row r="16" spans="1:10" x14ac:dyDescent="0.25">
      <c r="A16" s="11"/>
      <c r="D16" s="12"/>
      <c r="E16" s="13"/>
      <c r="F16" s="13"/>
      <c r="H16" s="14" t="str">
        <f>IF($A16="","",(D16*E16))</f>
        <v/>
      </c>
      <c r="I16" s="14" t="str">
        <f>IF($A16="","",(H16-F16))</f>
        <v/>
      </c>
      <c r="J16" s="15" t="str">
        <f>IF($A16="","",IF(OR((G16="Paid"),(G16="Cancelled")),"",(A16-TODAY())))</f>
        <v/>
      </c>
    </row>
    <row r="17" spans="1:10" x14ac:dyDescent="0.25">
      <c r="A17" s="11"/>
      <c r="D17" s="12"/>
      <c r="E17" s="13"/>
      <c r="F17" s="13"/>
      <c r="H17" s="14" t="str">
        <f>IF($A17="","",(D17*E17))</f>
        <v/>
      </c>
      <c r="I17" s="14" t="str">
        <f>IF($A17="","",(H17-F17))</f>
        <v/>
      </c>
      <c r="J17" s="15" t="str">
        <f>IF($A17="","",IF(OR((G17="Paid"),(G17="Cancelled")),"",(A17-TODAY())))</f>
        <v/>
      </c>
    </row>
    <row r="18" spans="1:10" x14ac:dyDescent="0.25">
      <c r="A18" s="11"/>
      <c r="D18" s="12"/>
      <c r="E18" s="13"/>
      <c r="F18" s="13"/>
      <c r="H18" s="14" t="str">
        <f>IF($A18="","",(D18*E18))</f>
        <v/>
      </c>
      <c r="I18" s="14" t="str">
        <f>IF($A18="","",(H18-F18))</f>
        <v/>
      </c>
      <c r="J18" s="15" t="str">
        <f>IF($A18="","",IF(OR((G18="Paid"),(G18="Cancelled")),"",(A18-TODAY())))</f>
        <v/>
      </c>
    </row>
    <row r="19" spans="1:10" x14ac:dyDescent="0.25">
      <c r="A19" s="11"/>
      <c r="D19" s="12"/>
      <c r="E19" s="13"/>
      <c r="F19" s="13"/>
      <c r="H19" s="14" t="str">
        <f>IF($A19="","",(D19*E19))</f>
        <v/>
      </c>
      <c r="I19" s="14" t="str">
        <f>IF($A19="","",(H19-F19))</f>
        <v/>
      </c>
      <c r="J19" s="15" t="str">
        <f>IF($A19="","",IF(OR((G19="Paid"),(G19="Cancelled")),"",(A19-TODAY())))</f>
        <v/>
      </c>
    </row>
    <row r="20" spans="1:10" x14ac:dyDescent="0.25">
      <c r="A20" s="11"/>
      <c r="D20" s="12"/>
      <c r="E20" s="13"/>
      <c r="F20" s="13"/>
      <c r="H20" s="14" t="str">
        <f>IF($A20="","",(D20*E20))</f>
        <v/>
      </c>
      <c r="I20" s="14" t="str">
        <f>IF($A20="","",(H20-F20))</f>
        <v/>
      </c>
      <c r="J20" s="15" t="str">
        <f>IF($A20="","",IF(OR((G20="Paid"),(G20="Cancelled")),"",(A20-TODAY())))</f>
        <v/>
      </c>
    </row>
    <row r="21" spans="1:10" x14ac:dyDescent="0.25">
      <c r="A21" s="11"/>
      <c r="D21" s="12"/>
      <c r="E21" s="13"/>
      <c r="F21" s="13"/>
      <c r="H21" s="14" t="str">
        <f>IF($A21="","",(D21*E21))</f>
        <v/>
      </c>
      <c r="I21" s="14" t="str">
        <f>IF($A21="","",(H21-F21))</f>
        <v/>
      </c>
      <c r="J21" s="15" t="str">
        <f>IF($A21="","",IF(OR((G21="Paid"),(G21="Cancelled")),"",(A21-TODAY())))</f>
        <v/>
      </c>
    </row>
    <row r="22" spans="1:10" x14ac:dyDescent="0.25">
      <c r="A22" s="11"/>
      <c r="D22" s="12"/>
      <c r="E22" s="13"/>
      <c r="F22" s="13"/>
      <c r="H22" s="14" t="str">
        <f>IF($A22="","",(D22*E22))</f>
        <v/>
      </c>
      <c r="I22" s="14" t="str">
        <f>IF($A22="","",(H22-F22))</f>
        <v/>
      </c>
      <c r="J22" s="15" t="str">
        <f>IF($A22="","",IF(OR((G22="Paid"),(G22="Cancelled")),"",(A22-TODAY())))</f>
        <v/>
      </c>
    </row>
    <row r="23" spans="1:10" x14ac:dyDescent="0.25">
      <c r="A23" s="11"/>
      <c r="D23" s="12"/>
      <c r="E23" s="13"/>
      <c r="F23" s="13"/>
      <c r="H23" s="14" t="str">
        <f>IF($A23="","",(D23*E23))</f>
        <v/>
      </c>
      <c r="I23" s="14" t="str">
        <f>IF($A23="","",(H23-F23))</f>
        <v/>
      </c>
      <c r="J23" s="15" t="str">
        <f>IF($A23="","",IF(OR((G23="Paid"),(G23="Cancelled")),"",(A23-TODAY())))</f>
        <v/>
      </c>
    </row>
    <row r="24" spans="1:10" x14ac:dyDescent="0.25">
      <c r="A24" s="11"/>
      <c r="D24" s="12"/>
      <c r="E24" s="13"/>
      <c r="F24" s="13"/>
      <c r="H24" s="14" t="str">
        <f>IF($A24="","",(D24*E24))</f>
        <v/>
      </c>
      <c r="I24" s="14" t="str">
        <f>IF($A24="","",(H24-F24))</f>
        <v/>
      </c>
      <c r="J24" s="15" t="str">
        <f>IF($A24="","",IF(OR((G24="Paid"),(G24="Cancelled")),"",(A24-TODAY())))</f>
        <v/>
      </c>
    </row>
    <row r="25" spans="1:10" x14ac:dyDescent="0.25">
      <c r="A25" s="11"/>
      <c r="D25" s="12"/>
      <c r="E25" s="13"/>
      <c r="F25" s="13"/>
      <c r="H25" s="14" t="str">
        <f>IF($A25="","",(D25*E25))</f>
        <v/>
      </c>
      <c r="I25" s="14" t="str">
        <f>IF($A25="","",(H25-F25))</f>
        <v/>
      </c>
      <c r="J25" s="15" t="str">
        <f>IF($A25="","",IF(OR((G25="Paid"),(G25="Cancelled")),"",(A25-TODAY())))</f>
        <v/>
      </c>
    </row>
    <row r="26" spans="1:10" x14ac:dyDescent="0.25">
      <c r="A26" s="11"/>
      <c r="D26" s="12"/>
      <c r="E26" s="13"/>
      <c r="F26" s="13"/>
      <c r="H26" s="14" t="str">
        <f>IF($A26="","",(D26*E26))</f>
        <v/>
      </c>
      <c r="I26" s="14" t="str">
        <f>IF($A26="","",(H26-F26))</f>
        <v/>
      </c>
      <c r="J26" s="15" t="str">
        <f>IF($A26="","",IF(OR((G26="Paid"),(G26="Cancelled")),"",(A26-TODAY())))</f>
        <v/>
      </c>
    </row>
    <row r="27" spans="1:10" x14ac:dyDescent="0.25">
      <c r="A27" s="11"/>
      <c r="D27" s="12"/>
      <c r="E27" s="13"/>
      <c r="F27" s="13"/>
      <c r="H27" s="14" t="str">
        <f>IF($A27="","",(D27*E27))</f>
        <v/>
      </c>
      <c r="I27" s="14" t="str">
        <f>IF($A27="","",(H27-F27))</f>
        <v/>
      </c>
      <c r="J27" s="15" t="str">
        <f>IF($A27="","",IF(OR((G27="Paid"),(G27="Cancelled")),"",(A27-TODAY())))</f>
        <v/>
      </c>
    </row>
    <row r="28" spans="1:10" x14ac:dyDescent="0.25">
      <c r="A28" s="11"/>
      <c r="D28" s="12"/>
      <c r="E28" s="13"/>
      <c r="F28" s="13"/>
      <c r="H28" s="14" t="str">
        <f>IF($A28="","",(D28*E28))</f>
        <v/>
      </c>
      <c r="I28" s="14" t="str">
        <f>IF($A28="","",(H28-F28))</f>
        <v/>
      </c>
      <c r="J28" s="15" t="str">
        <f>IF($A28="","",IF(OR((G28="Paid"),(G28="Cancelled")),"",(A28-TODAY())))</f>
        <v/>
      </c>
    </row>
    <row r="29" spans="1:10" x14ac:dyDescent="0.25">
      <c r="A29" s="11"/>
      <c r="D29" s="12"/>
      <c r="E29" s="13"/>
      <c r="F29" s="13"/>
      <c r="H29" s="14" t="str">
        <f>IF($A29="","",(D29*E29))</f>
        <v/>
      </c>
      <c r="I29" s="14" t="str">
        <f>IF($A29="","",(H29-F29))</f>
        <v/>
      </c>
      <c r="J29" s="15" t="str">
        <f>IF($A29="","",IF(OR((G29="Paid"),(G29="Cancelled")),"",(A29-TODAY())))</f>
        <v/>
      </c>
    </row>
    <row r="30" spans="1:10" x14ac:dyDescent="0.25">
      <c r="A30" s="11"/>
      <c r="D30" s="12"/>
      <c r="E30" s="13"/>
      <c r="F30" s="13"/>
      <c r="H30" s="14" t="str">
        <f>IF($A30="","",(D30*E30))</f>
        <v/>
      </c>
      <c r="I30" s="14" t="str">
        <f>IF($A30="","",(H30-F30))</f>
        <v/>
      </c>
      <c r="J30" s="15" t="str">
        <f>IF($A30="","",IF(OR((G30="Paid"),(G30="Cancelled")),"",(A30-TODAY())))</f>
        <v/>
      </c>
    </row>
    <row r="31" spans="1:10" x14ac:dyDescent="0.25">
      <c r="A31" s="11"/>
      <c r="D31" s="12"/>
      <c r="E31" s="13"/>
      <c r="F31" s="13"/>
      <c r="H31" s="14" t="str">
        <f>IF($A31="","",(D31*E31))</f>
        <v/>
      </c>
      <c r="I31" s="14" t="str">
        <f>IF($A31="","",(H31-F31))</f>
        <v/>
      </c>
      <c r="J31" s="15" t="str">
        <f>IF($A31="","",IF(OR((G31="Paid"),(G31="Cancelled")),"",(A31-TODAY())))</f>
        <v/>
      </c>
    </row>
    <row r="32" spans="1:10" x14ac:dyDescent="0.25">
      <c r="A32" s="11"/>
      <c r="D32" s="12"/>
      <c r="E32" s="13"/>
      <c r="F32" s="13"/>
      <c r="H32" s="14" t="str">
        <f>IF($A32="","",(D32*E32))</f>
        <v/>
      </c>
      <c r="I32" s="14" t="str">
        <f>IF($A32="","",(H32-F32))</f>
        <v/>
      </c>
      <c r="J32" s="15" t="str">
        <f>IF($A32="","",IF(OR((G32="Paid"),(G32="Cancelled")),"",(A32-TODAY())))</f>
        <v/>
      </c>
    </row>
    <row r="33" spans="1:10" x14ac:dyDescent="0.25">
      <c r="A33" s="11"/>
      <c r="D33" s="12"/>
      <c r="E33" s="13"/>
      <c r="F33" s="13"/>
      <c r="H33" s="14" t="str">
        <f>IF($A33="","",(D33*E33))</f>
        <v/>
      </c>
      <c r="I33" s="14" t="str">
        <f>IF($A33="","",(H33-F33))</f>
        <v/>
      </c>
      <c r="J33" s="15" t="str">
        <f>IF($A33="","",IF(OR((G33="Paid"),(G33="Cancelled")),"",(A33-TODAY())))</f>
        <v/>
      </c>
    </row>
    <row r="34" spans="1:10" x14ac:dyDescent="0.25">
      <c r="A34" s="11"/>
      <c r="D34" s="12"/>
      <c r="E34" s="13"/>
      <c r="F34" s="13"/>
      <c r="H34" s="14" t="str">
        <f>IF($A34="","",(D34*E34))</f>
        <v/>
      </c>
      <c r="I34" s="14" t="str">
        <f>IF($A34="","",(H34-F34))</f>
        <v/>
      </c>
      <c r="J34" s="15" t="str">
        <f>IF($A34="","",IF(OR((G34="Paid"),(G34="Cancelled")),"",(A34-TODAY())))</f>
        <v/>
      </c>
    </row>
    <row r="35" spans="1:10" x14ac:dyDescent="0.25">
      <c r="A35" s="11"/>
      <c r="D35" s="12"/>
      <c r="E35" s="13"/>
      <c r="F35" s="13"/>
      <c r="H35" s="14" t="str">
        <f>IF($A35="","",(D35*E35))</f>
        <v/>
      </c>
      <c r="I35" s="14" t="str">
        <f>IF($A35="","",(H35-F35))</f>
        <v/>
      </c>
      <c r="J35" s="15" t="str">
        <f>IF($A35="","",IF(OR((G35="Paid"),(G35="Cancelled")),"",(A35-TODAY())))</f>
        <v/>
      </c>
    </row>
    <row r="36" spans="1:10" x14ac:dyDescent="0.25">
      <c r="A36" s="11"/>
      <c r="D36" s="12"/>
      <c r="E36" s="13"/>
      <c r="F36" s="13"/>
      <c r="H36" s="14" t="str">
        <f>IF($A36="","",(D36*E36))</f>
        <v/>
      </c>
      <c r="I36" s="14" t="str">
        <f>IF($A36="","",(H36-F36))</f>
        <v/>
      </c>
      <c r="J36" s="15" t="str">
        <f>IF($A36="","",IF(OR((G36="Paid"),(G36="Cancelled")),"",(A36-TODAY())))</f>
        <v/>
      </c>
    </row>
    <row r="37" spans="1:10" x14ac:dyDescent="0.25">
      <c r="A37" s="11"/>
      <c r="D37" s="12"/>
      <c r="E37" s="13"/>
      <c r="F37" s="13"/>
      <c r="H37" s="14" t="str">
        <f>IF($A37="","",(D37*E37))</f>
        <v/>
      </c>
      <c r="I37" s="14" t="str">
        <f>IF($A37="","",(H37-F37))</f>
        <v/>
      </c>
      <c r="J37" s="15" t="str">
        <f>IF($A37="","",IF(OR((G37="Paid"),(G37="Cancelled")),"",(A37-TODAY())))</f>
        <v/>
      </c>
    </row>
    <row r="38" spans="1:10" x14ac:dyDescent="0.25">
      <c r="A38" s="11"/>
      <c r="D38" s="12"/>
      <c r="E38" s="13"/>
      <c r="F38" s="13"/>
      <c r="H38" s="14" t="str">
        <f>IF($A38="","",(D38*E38))</f>
        <v/>
      </c>
      <c r="I38" s="14" t="str">
        <f>IF($A38="","",(H38-F38))</f>
        <v/>
      </c>
      <c r="J38" s="15" t="str">
        <f>IF($A38="","",IF(OR((G38="Paid"),(G38="Cancelled")),"",(A38-TODAY())))</f>
        <v/>
      </c>
    </row>
    <row r="39" spans="1:10" x14ac:dyDescent="0.25">
      <c r="A39" s="11"/>
      <c r="D39" s="12"/>
      <c r="E39" s="13"/>
      <c r="F39" s="13"/>
      <c r="H39" s="14" t="str">
        <f>IF($A39="","",(D39*E39))</f>
        <v/>
      </c>
      <c r="I39" s="14" t="str">
        <f>IF($A39="","",(H39-F39))</f>
        <v/>
      </c>
      <c r="J39" s="15" t="str">
        <f>IF($A39="","",IF(OR((G39="Paid"),(G39="Cancelled")),"",(A39-TODAY())))</f>
        <v/>
      </c>
    </row>
    <row r="40" spans="1:10" x14ac:dyDescent="0.25">
      <c r="A40" s="11"/>
      <c r="D40" s="12"/>
      <c r="E40" s="13"/>
      <c r="F40" s="13"/>
      <c r="H40" s="14" t="str">
        <f>IF($A40="","",(D40*E40))</f>
        <v/>
      </c>
      <c r="I40" s="14" t="str">
        <f>IF($A40="","",(H40-F40))</f>
        <v/>
      </c>
      <c r="J40" s="15" t="str">
        <f>IF($A40="","",IF(OR((G40="Paid"),(G40="Cancelled")),"",(A40-TODAY())))</f>
        <v/>
      </c>
    </row>
    <row r="41" spans="1:10" x14ac:dyDescent="0.25">
      <c r="A41" s="11"/>
      <c r="D41" s="12"/>
      <c r="E41" s="13"/>
      <c r="F41" s="13"/>
      <c r="H41" s="14" t="str">
        <f>IF($A41="","",(D41*E41))</f>
        <v/>
      </c>
      <c r="I41" s="14" t="str">
        <f>IF($A41="","",(H41-F41))</f>
        <v/>
      </c>
      <c r="J41" s="15" t="str">
        <f>IF($A41="","",IF(OR((G41="Paid"),(G41="Cancelled")),"",(A41-TODAY())))</f>
        <v/>
      </c>
    </row>
    <row r="42" spans="1:10" x14ac:dyDescent="0.25">
      <c r="A42" s="11"/>
      <c r="D42" s="12"/>
      <c r="E42" s="13"/>
      <c r="F42" s="13"/>
      <c r="H42" s="14" t="str">
        <f>IF($A42="","",(D42*E42))</f>
        <v/>
      </c>
      <c r="I42" s="14" t="str">
        <f>IF($A42="","",(H42-F42))</f>
        <v/>
      </c>
      <c r="J42" s="15" t="str">
        <f>IF($A42="","",IF(OR((G42="Paid"),(G42="Cancelled")),"",(A42-TODAY())))</f>
        <v/>
      </c>
    </row>
    <row r="43" spans="1:10" x14ac:dyDescent="0.25">
      <c r="A43" s="11"/>
      <c r="D43" s="12"/>
      <c r="E43" s="13"/>
      <c r="F43" s="13"/>
      <c r="H43" s="14" t="str">
        <f>IF($A43="","",(D43*E43))</f>
        <v/>
      </c>
      <c r="I43" s="14" t="str">
        <f>IF($A43="","",(H43-F43))</f>
        <v/>
      </c>
      <c r="J43" s="15" t="str">
        <f>IF($A43="","",IF(OR((G43="Paid"),(G43="Cancelled")),"",(A43-TODAY())))</f>
        <v/>
      </c>
    </row>
    <row r="44" spans="1:10" x14ac:dyDescent="0.25">
      <c r="A44" s="11"/>
      <c r="D44" s="12"/>
      <c r="E44" s="13"/>
      <c r="F44" s="13"/>
      <c r="H44" s="14" t="str">
        <f>IF($A44="","",(D44*E44))</f>
        <v/>
      </c>
      <c r="I44" s="14" t="str">
        <f>IF($A44="","",(H44-F44))</f>
        <v/>
      </c>
      <c r="J44" s="15" t="str">
        <f>IF($A44="","",IF(OR((G44="Paid"),(G44="Cancelled")),"",(A44-TODAY())))</f>
        <v/>
      </c>
    </row>
    <row r="45" spans="1:10" x14ac:dyDescent="0.25">
      <c r="A45" s="11"/>
      <c r="D45" s="12"/>
      <c r="E45" s="13"/>
      <c r="F45" s="13"/>
      <c r="H45" s="14" t="str">
        <f>IF($A45="","",(D45*E45))</f>
        <v/>
      </c>
      <c r="I45" s="14" t="str">
        <f>IF($A45="","",(H45-F45))</f>
        <v/>
      </c>
      <c r="J45" s="15" t="str">
        <f>IF($A45="","",IF(OR((G45="Paid"),(G45="Cancelled")),"",(A45-TODAY())))</f>
        <v/>
      </c>
    </row>
    <row r="46" spans="1:10" x14ac:dyDescent="0.25">
      <c r="A46" s="11"/>
      <c r="D46" s="12"/>
      <c r="E46" s="13"/>
      <c r="F46" s="13"/>
      <c r="H46" s="14" t="str">
        <f>IF($A46="","",(D46*E46))</f>
        <v/>
      </c>
      <c r="I46" s="14" t="str">
        <f>IF($A46="","",(H46-F46))</f>
        <v/>
      </c>
      <c r="J46" s="15" t="str">
        <f>IF($A46="","",IF(OR((G46="Paid"),(G46="Cancelled")),"",(A46-TODAY())))</f>
        <v/>
      </c>
    </row>
    <row r="47" spans="1:10" x14ac:dyDescent="0.25">
      <c r="A47" s="11"/>
      <c r="D47" s="12"/>
      <c r="E47" s="13"/>
      <c r="F47" s="13"/>
      <c r="H47" s="14" t="str">
        <f>IF($A47="","",(D47*E47))</f>
        <v/>
      </c>
      <c r="I47" s="14" t="str">
        <f>IF($A47="","",(H47-F47))</f>
        <v/>
      </c>
      <c r="J47" s="15" t="str">
        <f>IF($A47="","",IF(OR((G47="Paid"),(G47="Cancelled")),"",(A47-TODAY())))</f>
        <v/>
      </c>
    </row>
    <row r="48" spans="1:10" x14ac:dyDescent="0.25">
      <c r="A48" s="11"/>
      <c r="D48" s="12"/>
      <c r="E48" s="13"/>
      <c r="F48" s="13"/>
      <c r="H48" s="14" t="str">
        <f>IF($A48="","",(D48*E48))</f>
        <v/>
      </c>
      <c r="I48" s="14" t="str">
        <f>IF($A48="","",(H48-F48))</f>
        <v/>
      </c>
      <c r="J48" s="15" t="str">
        <f>IF($A48="","",IF(OR((G48="Paid"),(G48="Cancelled")),"",(A48-TODAY())))</f>
        <v/>
      </c>
    </row>
    <row r="49" spans="1:10" x14ac:dyDescent="0.25">
      <c r="A49" s="11"/>
      <c r="D49" s="12"/>
      <c r="E49" s="13"/>
      <c r="F49" s="13"/>
      <c r="H49" s="14" t="str">
        <f>IF($A49="","",(D49*E49))</f>
        <v/>
      </c>
      <c r="I49" s="14" t="str">
        <f>IF($A49="","",(H49-F49))</f>
        <v/>
      </c>
      <c r="J49" s="15" t="str">
        <f>IF($A49="","",IF(OR((G49="Paid"),(G49="Cancelled")),"",(A49-TODAY())))</f>
        <v/>
      </c>
    </row>
    <row r="50" spans="1:10" x14ac:dyDescent="0.25">
      <c r="A50" s="11"/>
      <c r="D50" s="12"/>
      <c r="E50" s="13"/>
      <c r="F50" s="13"/>
      <c r="H50" s="14" t="str">
        <f>IF($A50="","",(D50*E50))</f>
        <v/>
      </c>
      <c r="I50" s="14" t="str">
        <f>IF($A50="","",(H50-F50))</f>
        <v/>
      </c>
      <c r="J50" s="15" t="str">
        <f>IF($A50="","",IF(OR((G50="Paid"),(G50="Cancelled")),"",(A50-TODAY())))</f>
        <v/>
      </c>
    </row>
    <row r="51" spans="1:10" x14ac:dyDescent="0.25">
      <c r="A51" s="11"/>
      <c r="D51" s="12"/>
      <c r="E51" s="13"/>
      <c r="F51" s="13"/>
      <c r="H51" s="14" t="str">
        <f>IF($A51="","",(D51*E51))</f>
        <v/>
      </c>
      <c r="I51" s="14" t="str">
        <f>IF($A51="","",(H51-F51))</f>
        <v/>
      </c>
      <c r="J51" s="15" t="str">
        <f>IF($A51="","",IF(OR((G51="Paid"),(G51="Cancelled")),"",(A51-TODAY())))</f>
        <v/>
      </c>
    </row>
    <row r="52" spans="1:10" x14ac:dyDescent="0.25">
      <c r="A52" s="11"/>
      <c r="D52" s="12"/>
      <c r="E52" s="13"/>
      <c r="F52" s="13"/>
      <c r="H52" s="14" t="str">
        <f>IF($A52="","",(D52*E52))</f>
        <v/>
      </c>
      <c r="I52" s="14" t="str">
        <f>IF($A52="","",(H52-F52))</f>
        <v/>
      </c>
      <c r="J52" s="15" t="str">
        <f>IF($A52="","",IF(OR((G52="Paid"),(G52="Cancelled")),"",(A52-TODAY())))</f>
        <v/>
      </c>
    </row>
    <row r="53" spans="1:10" x14ac:dyDescent="0.25">
      <c r="A53" s="11"/>
      <c r="D53" s="12"/>
      <c r="E53" s="13"/>
      <c r="F53" s="13"/>
      <c r="H53" s="14" t="str">
        <f>IF($A53="","",(D53*E53))</f>
        <v/>
      </c>
      <c r="I53" s="14" t="str">
        <f>IF($A53="","",(H53-F53))</f>
        <v/>
      </c>
      <c r="J53" s="15" t="str">
        <f>IF($A53="","",IF(OR((G53="Paid"),(G53="Cancelled")),"",(A53-TODAY())))</f>
        <v/>
      </c>
    </row>
    <row r="54" spans="1:10" x14ac:dyDescent="0.25">
      <c r="A54" s="11"/>
      <c r="D54" s="12"/>
      <c r="E54" s="13"/>
      <c r="F54" s="13"/>
      <c r="H54" s="14" t="str">
        <f>IF($A54="","",(D54*E54))</f>
        <v/>
      </c>
      <c r="I54" s="14" t="str">
        <f>IF($A54="","",(H54-F54))</f>
        <v/>
      </c>
      <c r="J54" s="15" t="str">
        <f>IF($A54="","",IF(OR((G54="Paid"),(G54="Cancelled")),"",(A54-TODAY())))</f>
        <v/>
      </c>
    </row>
    <row r="55" spans="1:10" x14ac:dyDescent="0.25">
      <c r="A55" s="11"/>
      <c r="D55" s="12"/>
      <c r="E55" s="13"/>
      <c r="F55" s="13"/>
      <c r="H55" s="14" t="str">
        <f>IF($A55="","",(D55*E55))</f>
        <v/>
      </c>
      <c r="I55" s="14" t="str">
        <f>IF($A55="","",(H55-F55))</f>
        <v/>
      </c>
      <c r="J55" s="15" t="str">
        <f>IF($A55="","",IF(OR((G55="Paid"),(G55="Cancelled")),"",(A55-TODAY())))</f>
        <v/>
      </c>
    </row>
    <row r="56" spans="1:10" x14ac:dyDescent="0.25">
      <c r="A56" s="11"/>
      <c r="D56" s="12"/>
      <c r="E56" s="13"/>
      <c r="F56" s="13"/>
      <c r="H56" s="14" t="str">
        <f>IF($A56="","",(D56*E56))</f>
        <v/>
      </c>
      <c r="I56" s="14" t="str">
        <f>IF($A56="","",(H56-F56))</f>
        <v/>
      </c>
      <c r="J56" s="15" t="str">
        <f>IF($A56="","",IF(OR((G56="Paid"),(G56="Cancelled")),"",(A56-TODAY())))</f>
        <v/>
      </c>
    </row>
    <row r="57" spans="1:10" x14ac:dyDescent="0.25">
      <c r="A57" s="11"/>
      <c r="D57" s="12"/>
      <c r="E57" s="13"/>
      <c r="F57" s="13"/>
      <c r="H57" s="14" t="str">
        <f>IF($A57="","",(D57*E57))</f>
        <v/>
      </c>
      <c r="I57" s="14" t="str">
        <f>IF($A57="","",(H57-F57))</f>
        <v/>
      </c>
      <c r="J57" s="15" t="str">
        <f>IF($A57="","",IF(OR((G57="Paid"),(G57="Cancelled")),"",(A57-TODAY())))</f>
        <v/>
      </c>
    </row>
    <row r="58" spans="1:10" x14ac:dyDescent="0.25">
      <c r="A58" s="11"/>
      <c r="D58" s="12"/>
      <c r="E58" s="13"/>
      <c r="F58" s="13"/>
      <c r="H58" s="14" t="str">
        <f>IF($A58="","",(D58*E58))</f>
        <v/>
      </c>
      <c r="I58" s="14" t="str">
        <f>IF($A58="","",(H58-F58))</f>
        <v/>
      </c>
      <c r="J58" s="15" t="str">
        <f>IF($A58="","",IF(OR((G58="Paid"),(G58="Cancelled")),"",(A58-TODAY())))</f>
        <v/>
      </c>
    </row>
    <row r="59" spans="1:10" x14ac:dyDescent="0.25">
      <c r="A59" s="11"/>
      <c r="D59" s="12"/>
      <c r="E59" s="13"/>
      <c r="F59" s="13"/>
      <c r="H59" s="14" t="str">
        <f>IF($A59="","",(D59*E59))</f>
        <v/>
      </c>
      <c r="I59" s="14" t="str">
        <f>IF($A59="","",(H59-F59))</f>
        <v/>
      </c>
      <c r="J59" s="15" t="str">
        <f>IF($A59="","",IF(OR((G59="Paid"),(G59="Cancelled")),"",(A59-TODAY())))</f>
        <v/>
      </c>
    </row>
    <row r="60" spans="1:10" x14ac:dyDescent="0.25">
      <c r="A60" s="11"/>
      <c r="D60" s="12"/>
      <c r="E60" s="13"/>
      <c r="F60" s="13"/>
      <c r="H60" s="14" t="str">
        <f>IF($A60="","",(D60*E60))</f>
        <v/>
      </c>
      <c r="I60" s="14" t="str">
        <f>IF($A60="","",(H60-F60))</f>
        <v/>
      </c>
      <c r="J60" s="15" t="str">
        <f>IF($A60="","",IF(OR((G60="Paid"),(G60="Cancelled")),"",(A60-TODAY())))</f>
        <v/>
      </c>
    </row>
    <row r="61" spans="1:10" x14ac:dyDescent="0.25">
      <c r="A61" s="11"/>
      <c r="D61" s="12"/>
      <c r="E61" s="13"/>
      <c r="F61" s="13"/>
      <c r="H61" s="14" t="str">
        <f>IF($A61="","",(D61*E61))</f>
        <v/>
      </c>
      <c r="I61" s="14" t="str">
        <f>IF($A61="","",(H61-F61))</f>
        <v/>
      </c>
      <c r="J61" s="15" t="str">
        <f>IF($A61="","",IF(OR((G61="Paid"),(G61="Cancelled")),"",(A61-TODAY())))</f>
        <v/>
      </c>
    </row>
    <row r="62" spans="1:10" x14ac:dyDescent="0.25">
      <c r="A62" s="11"/>
      <c r="D62" s="12"/>
      <c r="E62" s="13"/>
      <c r="F62" s="13"/>
      <c r="H62" s="14" t="str">
        <f>IF($A62="","",(D62*E62))</f>
        <v/>
      </c>
      <c r="I62" s="14" t="str">
        <f>IF($A62="","",(H62-F62))</f>
        <v/>
      </c>
      <c r="J62" s="15" t="str">
        <f>IF($A62="","",IF(OR((G62="Paid"),(G62="Cancelled")),"",(A62-TODAY())))</f>
        <v/>
      </c>
    </row>
    <row r="63" spans="1:10" x14ac:dyDescent="0.25">
      <c r="A63" s="11"/>
      <c r="D63" s="12"/>
      <c r="E63" s="13"/>
      <c r="F63" s="13"/>
      <c r="H63" s="14" t="str">
        <f>IF($A63="","",(D63*E63))</f>
        <v/>
      </c>
      <c r="I63" s="14" t="str">
        <f>IF($A63="","",(H63-F63))</f>
        <v/>
      </c>
      <c r="J63" s="15" t="str">
        <f>IF($A63="","",IF(OR((G63="Paid"),(G63="Cancelled")),"",(A63-TODAY())))</f>
        <v/>
      </c>
    </row>
    <row r="64" spans="1:10" x14ac:dyDescent="0.25">
      <c r="A64" s="11"/>
      <c r="D64" s="12"/>
      <c r="E64" s="13"/>
      <c r="F64" s="13"/>
      <c r="H64" s="14" t="str">
        <f>IF($A64="","",(D64*E64))</f>
        <v/>
      </c>
      <c r="I64" s="14" t="str">
        <f>IF($A64="","",(H64-F64))</f>
        <v/>
      </c>
      <c r="J64" s="15" t="str">
        <f>IF($A64="","",IF(OR((G64="Paid"),(G64="Cancelled")),"",(A64-TODAY())))</f>
        <v/>
      </c>
    </row>
    <row r="65" spans="1:10" x14ac:dyDescent="0.25">
      <c r="A65" s="11"/>
      <c r="D65" s="12"/>
      <c r="E65" s="13"/>
      <c r="F65" s="13"/>
      <c r="H65" s="14" t="str">
        <f>IF($A65="","",(D65*E65))</f>
        <v/>
      </c>
      <c r="I65" s="14" t="str">
        <f>IF($A65="","",(H65-F65))</f>
        <v/>
      </c>
      <c r="J65" s="15" t="str">
        <f>IF($A65="","",IF(OR((G65="Paid"),(G65="Cancelled")),"",(A65-TODAY())))</f>
        <v/>
      </c>
    </row>
    <row r="66" spans="1:10" x14ac:dyDescent="0.25">
      <c r="A66" s="11"/>
      <c r="D66" s="12"/>
      <c r="E66" s="13"/>
      <c r="F66" s="13"/>
      <c r="H66" s="14" t="str">
        <f>IF($A66="","",(D66*E66))</f>
        <v/>
      </c>
      <c r="I66" s="14" t="str">
        <f>IF($A66="","",(H66-F66))</f>
        <v/>
      </c>
      <c r="J66" s="15" t="str">
        <f>IF($A66="","",IF(OR((G66="Paid"),(G66="Cancelled")),"",(A66-TODAY())))</f>
        <v/>
      </c>
    </row>
    <row r="67" spans="1:10" x14ac:dyDescent="0.25">
      <c r="A67" s="11"/>
      <c r="D67" s="12"/>
      <c r="E67" s="13"/>
      <c r="F67" s="13"/>
      <c r="H67" s="14" t="str">
        <f>IF($A67="","",(D67*E67))</f>
        <v/>
      </c>
      <c r="I67" s="14" t="str">
        <f>IF($A67="","",(H67-F67))</f>
        <v/>
      </c>
      <c r="J67" s="15" t="str">
        <f>IF($A67="","",IF(OR((G67="Paid"),(G67="Cancelled")),"",(A67-TODAY())))</f>
        <v/>
      </c>
    </row>
    <row r="68" spans="1:10" x14ac:dyDescent="0.25">
      <c r="A68" s="11"/>
      <c r="D68" s="12"/>
      <c r="E68" s="13"/>
      <c r="F68" s="13"/>
      <c r="H68" s="14" t="str">
        <f>IF($A68="","",(D68*E68))</f>
        <v/>
      </c>
      <c r="I68" s="14" t="str">
        <f>IF($A68="","",(H68-F68))</f>
        <v/>
      </c>
      <c r="J68" s="15" t="str">
        <f>IF($A68="","",IF(OR((G68="Paid"),(G68="Cancelled")),"",(A68-TODAY())))</f>
        <v/>
      </c>
    </row>
    <row r="69" spans="1:10" x14ac:dyDescent="0.25">
      <c r="A69" s="11"/>
      <c r="D69" s="12"/>
      <c r="E69" s="13"/>
      <c r="F69" s="13"/>
      <c r="H69" s="14" t="str">
        <f>IF($A69="","",(D69*E69))</f>
        <v/>
      </c>
      <c r="I69" s="14" t="str">
        <f>IF($A69="","",(H69-F69))</f>
        <v/>
      </c>
      <c r="J69" s="15" t="str">
        <f>IF($A69="","",IF(OR((G69="Paid"),(G69="Cancelled")),"",(A69-TODAY())))</f>
        <v/>
      </c>
    </row>
    <row r="70" spans="1:10" x14ac:dyDescent="0.25">
      <c r="A70" s="11"/>
      <c r="D70" s="12"/>
      <c r="E70" s="13"/>
      <c r="F70" s="13"/>
      <c r="H70" s="14" t="str">
        <f>IF($A70="","",(D70*E70))</f>
        <v/>
      </c>
      <c r="I70" s="14" t="str">
        <f>IF($A70="","",(H70-F70))</f>
        <v/>
      </c>
      <c r="J70" s="15" t="str">
        <f>IF($A70="","",IF(OR((G70="Paid"),(G70="Cancelled")),"",(A70-TODAY())))</f>
        <v/>
      </c>
    </row>
    <row r="71" spans="1:10" x14ac:dyDescent="0.25">
      <c r="A71" s="11"/>
      <c r="D71" s="12"/>
      <c r="E71" s="13"/>
      <c r="F71" s="13"/>
      <c r="H71" s="14" t="str">
        <f>IF($A71="","",(D71*E71))</f>
        <v/>
      </c>
      <c r="I71" s="14" t="str">
        <f>IF($A71="","",(H71-F71))</f>
        <v/>
      </c>
      <c r="J71" s="15" t="str">
        <f>IF($A71="","",IF(OR((G71="Paid"),(G71="Cancelled")),"",(A71-TODAY())))</f>
        <v/>
      </c>
    </row>
    <row r="72" spans="1:10" x14ac:dyDescent="0.25">
      <c r="A72" s="11"/>
      <c r="D72" s="12"/>
      <c r="E72" s="13"/>
      <c r="F72" s="13"/>
      <c r="H72" s="14" t="str">
        <f>IF($A72="","",(D72*E72))</f>
        <v/>
      </c>
      <c r="I72" s="14" t="str">
        <f>IF($A72="","",(H72-F72))</f>
        <v/>
      </c>
      <c r="J72" s="15" t="str">
        <f>IF($A72="","",IF(OR((G72="Paid"),(G72="Cancelled")),"",(A72-TODAY())))</f>
        <v/>
      </c>
    </row>
    <row r="73" spans="1:10" x14ac:dyDescent="0.25">
      <c r="A73" s="11"/>
      <c r="D73" s="12"/>
      <c r="E73" s="13"/>
      <c r="F73" s="13"/>
      <c r="H73" s="14" t="str">
        <f>IF($A73="","",(D73*E73))</f>
        <v/>
      </c>
      <c r="I73" s="14" t="str">
        <f>IF($A73="","",(H73-F73))</f>
        <v/>
      </c>
      <c r="J73" s="15" t="str">
        <f>IF($A73="","",IF(OR((G73="Paid"),(G73="Cancelled")),"",(A73-TODAY())))</f>
        <v/>
      </c>
    </row>
    <row r="74" spans="1:10" x14ac:dyDescent="0.25">
      <c r="A74" s="11"/>
      <c r="D74" s="12"/>
      <c r="E74" s="13"/>
      <c r="F74" s="13"/>
      <c r="H74" s="14" t="str">
        <f>IF($A74="","",(D74*E74))</f>
        <v/>
      </c>
      <c r="I74" s="14" t="str">
        <f>IF($A74="","",(H74-F74))</f>
        <v/>
      </c>
      <c r="J74" s="15" t="str">
        <f>IF($A74="","",IF(OR((G74="Paid"),(G74="Cancelled")),"",(A74-TODAY())))</f>
        <v/>
      </c>
    </row>
    <row r="75" spans="1:10" x14ac:dyDescent="0.25">
      <c r="A75" s="11"/>
      <c r="D75" s="12"/>
      <c r="E75" s="13"/>
      <c r="F75" s="13"/>
      <c r="H75" s="14" t="str">
        <f>IF($A75="","",(D75*E75))</f>
        <v/>
      </c>
      <c r="I75" s="14" t="str">
        <f>IF($A75="","",(H75-F75))</f>
        <v/>
      </c>
      <c r="J75" s="15" t="str">
        <f>IF($A75="","",IF(OR((G75="Paid"),(G75="Cancelled")),"",(A75-TODAY())))</f>
        <v/>
      </c>
    </row>
    <row r="76" spans="1:10" x14ac:dyDescent="0.25">
      <c r="A76" s="11"/>
      <c r="D76" s="12"/>
      <c r="E76" s="13"/>
      <c r="F76" s="13"/>
      <c r="H76" s="14" t="str">
        <f>IF($A76="","",(D76*E76))</f>
        <v/>
      </c>
      <c r="I76" s="14" t="str">
        <f>IF($A76="","",(H76-F76))</f>
        <v/>
      </c>
      <c r="J76" s="15" t="str">
        <f>IF($A76="","",IF(OR((G76="Paid"),(G76="Cancelled")),"",(A76-TODAY())))</f>
        <v/>
      </c>
    </row>
    <row r="77" spans="1:10" x14ac:dyDescent="0.25">
      <c r="A77" s="11"/>
      <c r="D77" s="12"/>
      <c r="E77" s="13"/>
      <c r="F77" s="13"/>
      <c r="H77" s="14" t="str">
        <f>IF($A77="","",(D77*E77))</f>
        <v/>
      </c>
      <c r="I77" s="14" t="str">
        <f>IF($A77="","",(H77-F77))</f>
        <v/>
      </c>
      <c r="J77" s="15" t="str">
        <f>IF($A77="","",IF(OR((G77="Paid"),(G77="Cancelled")),"",(A77-TODAY())))</f>
        <v/>
      </c>
    </row>
    <row r="78" spans="1:10" x14ac:dyDescent="0.25">
      <c r="A78" s="11"/>
      <c r="D78" s="12"/>
      <c r="E78" s="13"/>
      <c r="F78" s="13"/>
      <c r="H78" s="14" t="str">
        <f>IF($A78="","",(D78*E78))</f>
        <v/>
      </c>
      <c r="I78" s="14" t="str">
        <f>IF($A78="","",(H78-F78))</f>
        <v/>
      </c>
      <c r="J78" s="15" t="str">
        <f>IF($A78="","",IF(OR((G78="Paid"),(G78="Cancelled")),"",(A78-TODAY())))</f>
        <v/>
      </c>
    </row>
    <row r="79" spans="1:10" x14ac:dyDescent="0.25">
      <c r="A79" s="11"/>
      <c r="D79" s="12"/>
      <c r="E79" s="13"/>
      <c r="F79" s="13"/>
      <c r="H79" s="14" t="str">
        <f>IF($A79="","",(D79*E79))</f>
        <v/>
      </c>
      <c r="I79" s="14" t="str">
        <f>IF($A79="","",(H79-F79))</f>
        <v/>
      </c>
      <c r="J79" s="15" t="str">
        <f>IF($A79="","",IF(OR((G79="Paid"),(G79="Cancelled")),"",(A79-TODAY())))</f>
        <v/>
      </c>
    </row>
    <row r="80" spans="1:10" x14ac:dyDescent="0.25">
      <c r="A80" s="11"/>
      <c r="D80" s="12"/>
      <c r="E80" s="13"/>
      <c r="F80" s="13"/>
      <c r="H80" s="14" t="str">
        <f>IF($A80="","",(D80*E80))</f>
        <v/>
      </c>
      <c r="I80" s="14" t="str">
        <f>IF($A80="","",(H80-F80))</f>
        <v/>
      </c>
      <c r="J80" s="15" t="str">
        <f>IF($A80="","",IF(OR((G80="Paid"),(G80="Cancelled")),"",(A80-TODAY())))</f>
        <v/>
      </c>
    </row>
    <row r="81" spans="1:10" x14ac:dyDescent="0.25">
      <c r="A81" s="11"/>
      <c r="D81" s="12"/>
      <c r="E81" s="13"/>
      <c r="F81" s="13"/>
      <c r="H81" s="14" t="str">
        <f>IF($A81="","",(D81*E81))</f>
        <v/>
      </c>
      <c r="I81" s="14" t="str">
        <f>IF($A81="","",(H81-F81))</f>
        <v/>
      </c>
      <c r="J81" s="15" t="str">
        <f>IF($A81="","",IF(OR((G81="Paid"),(G81="Cancelled")),"",(A81-TODAY())))</f>
        <v/>
      </c>
    </row>
    <row r="82" spans="1:10" x14ac:dyDescent="0.25">
      <c r="A82" s="11"/>
      <c r="D82" s="12"/>
      <c r="E82" s="13"/>
      <c r="F82" s="13"/>
      <c r="H82" s="14" t="str">
        <f>IF($A82="","",(D82*E82))</f>
        <v/>
      </c>
      <c r="I82" s="14" t="str">
        <f>IF($A82="","",(H82-F82))</f>
        <v/>
      </c>
      <c r="J82" s="15" t="str">
        <f>IF($A82="","",IF(OR((G82="Paid"),(G82="Cancelled")),"",(A82-TODAY())))</f>
        <v/>
      </c>
    </row>
    <row r="83" spans="1:10" x14ac:dyDescent="0.25">
      <c r="A83" s="11"/>
      <c r="D83" s="12"/>
      <c r="E83" s="13"/>
      <c r="F83" s="13"/>
      <c r="H83" s="14" t="str">
        <f>IF($A83="","",(D83*E83))</f>
        <v/>
      </c>
      <c r="I83" s="14" t="str">
        <f>IF($A83="","",(H83-F83))</f>
        <v/>
      </c>
      <c r="J83" s="15" t="str">
        <f>IF($A83="","",IF(OR((G83="Paid"),(G83="Cancelled")),"",(A83-TODAY())))</f>
        <v/>
      </c>
    </row>
    <row r="84" spans="1:10" x14ac:dyDescent="0.25">
      <c r="A84" s="11"/>
      <c r="D84" s="12"/>
      <c r="E84" s="13"/>
      <c r="F84" s="13"/>
      <c r="H84" s="14" t="str">
        <f>IF($A84="","",(D84*E84))</f>
        <v/>
      </c>
      <c r="I84" s="14" t="str">
        <f>IF($A84="","",(H84-F84))</f>
        <v/>
      </c>
      <c r="J84" s="15" t="str">
        <f>IF($A84="","",IF(OR((G84="Paid"),(G84="Cancelled")),"",(A84-TODAY())))</f>
        <v/>
      </c>
    </row>
    <row r="85" spans="1:10" x14ac:dyDescent="0.25">
      <c r="A85" s="11"/>
      <c r="D85" s="12"/>
      <c r="E85" s="13"/>
      <c r="F85" s="13"/>
      <c r="H85" s="14" t="str">
        <f>IF($A85="","",(D85*E85))</f>
        <v/>
      </c>
      <c r="I85" s="14" t="str">
        <f>IF($A85="","",(H85-F85))</f>
        <v/>
      </c>
      <c r="J85" s="15" t="str">
        <f>IF($A85="","",IF(OR((G85="Paid"),(G85="Cancelled")),"",(A85-TODAY())))</f>
        <v/>
      </c>
    </row>
    <row r="86" spans="1:10" x14ac:dyDescent="0.25">
      <c r="A86" s="11"/>
      <c r="D86" s="12"/>
      <c r="E86" s="13"/>
      <c r="F86" s="13"/>
      <c r="H86" s="14" t="str">
        <f>IF($A86="","",(D86*E86))</f>
        <v/>
      </c>
      <c r="I86" s="14" t="str">
        <f>IF($A86="","",(H86-F86))</f>
        <v/>
      </c>
      <c r="J86" s="15" t="str">
        <f>IF($A86="","",IF(OR((G86="Paid"),(G86="Cancelled")),"",(A86-TODAY())))</f>
        <v/>
      </c>
    </row>
    <row r="87" spans="1:10" x14ac:dyDescent="0.25">
      <c r="A87" s="11"/>
      <c r="D87" s="12"/>
      <c r="E87" s="13"/>
      <c r="F87" s="13"/>
      <c r="H87" s="14" t="str">
        <f>IF($A87="","",(D87*E87))</f>
        <v/>
      </c>
      <c r="I87" s="14" t="str">
        <f>IF($A87="","",(H87-F87))</f>
        <v/>
      </c>
      <c r="J87" s="15" t="str">
        <f>IF($A87="","",IF(OR((G87="Paid"),(G87="Cancelled")),"",(A87-TODAY())))</f>
        <v/>
      </c>
    </row>
    <row r="88" spans="1:10" x14ac:dyDescent="0.25">
      <c r="A88" s="11"/>
      <c r="D88" s="12"/>
      <c r="E88" s="13"/>
      <c r="F88" s="13"/>
      <c r="H88" s="14" t="str">
        <f>IF($A88="","",(D88*E88))</f>
        <v/>
      </c>
      <c r="I88" s="14" t="str">
        <f>IF($A88="","",(H88-F88))</f>
        <v/>
      </c>
      <c r="J88" s="15" t="str">
        <f>IF($A88="","",IF(OR((G88="Paid"),(G88="Cancelled")),"",(A88-TODAY())))</f>
        <v/>
      </c>
    </row>
    <row r="89" spans="1:10" x14ac:dyDescent="0.25">
      <c r="A89" s="11"/>
      <c r="D89" s="12"/>
      <c r="E89" s="13"/>
      <c r="F89" s="13"/>
      <c r="H89" s="14" t="str">
        <f>IF($A89="","",(D89*E89))</f>
        <v/>
      </c>
      <c r="I89" s="14" t="str">
        <f>IF($A89="","",(H89-F89))</f>
        <v/>
      </c>
      <c r="J89" s="15" t="str">
        <f>IF($A89="","",IF(OR((G89="Paid"),(G89="Cancelled")),"",(A89-TODAY())))</f>
        <v/>
      </c>
    </row>
    <row r="90" spans="1:10" x14ac:dyDescent="0.25">
      <c r="A90" s="11"/>
      <c r="D90" s="12"/>
      <c r="E90" s="13"/>
      <c r="F90" s="13"/>
      <c r="H90" s="14" t="str">
        <f>IF($A90="","",(D90*E90))</f>
        <v/>
      </c>
      <c r="I90" s="14" t="str">
        <f>IF($A90="","",(H90-F90))</f>
        <v/>
      </c>
      <c r="J90" s="15" t="str">
        <f>IF($A90="","",IF(OR((G90="Paid"),(G90="Cancelled")),"",(A90-TODAY())))</f>
        <v/>
      </c>
    </row>
    <row r="91" spans="1:10" x14ac:dyDescent="0.25">
      <c r="A91" s="11"/>
      <c r="D91" s="12"/>
      <c r="E91" s="13"/>
      <c r="F91" s="13"/>
      <c r="H91" s="14" t="str">
        <f>IF($A91="","",(D91*E91))</f>
        <v/>
      </c>
      <c r="I91" s="14" t="str">
        <f>IF($A91="","",(H91-F91))</f>
        <v/>
      </c>
      <c r="J91" s="15" t="str">
        <f>IF($A91="","",IF(OR((G91="Paid"),(G91="Cancelled")),"",(A91-TODAY())))</f>
        <v/>
      </c>
    </row>
    <row r="92" spans="1:10" x14ac:dyDescent="0.25">
      <c r="A92" s="11"/>
      <c r="D92" s="12"/>
      <c r="E92" s="13"/>
      <c r="F92" s="13"/>
      <c r="H92" s="14" t="str">
        <f>IF($A92="","",(D92*E92))</f>
        <v/>
      </c>
      <c r="I92" s="14" t="str">
        <f>IF($A92="","",(H92-F92))</f>
        <v/>
      </c>
      <c r="J92" s="15" t="str">
        <f>IF($A92="","",IF(OR((G92="Paid"),(G92="Cancelled")),"",(A92-TODAY())))</f>
        <v/>
      </c>
    </row>
    <row r="93" spans="1:10" x14ac:dyDescent="0.25">
      <c r="A93" s="11"/>
      <c r="D93" s="12"/>
      <c r="E93" s="13"/>
      <c r="F93" s="13"/>
      <c r="H93" s="14" t="str">
        <f>IF($A93="","",(D93*E93))</f>
        <v/>
      </c>
      <c r="I93" s="14" t="str">
        <f>IF($A93="","",(H93-F93))</f>
        <v/>
      </c>
      <c r="J93" s="15" t="str">
        <f>IF($A93="","",IF(OR((G93="Paid"),(G93="Cancelled")),"",(A93-TODAY())))</f>
        <v/>
      </c>
    </row>
    <row r="94" spans="1:10" x14ac:dyDescent="0.25">
      <c r="A94" s="11"/>
      <c r="D94" s="12"/>
      <c r="E94" s="13"/>
      <c r="F94" s="13"/>
      <c r="H94" s="14" t="str">
        <f>IF($A94="","",(D94*E94))</f>
        <v/>
      </c>
      <c r="I94" s="14" t="str">
        <f>IF($A94="","",(H94-F94))</f>
        <v/>
      </c>
      <c r="J94" s="15" t="str">
        <f>IF($A94="","",IF(OR((G94="Paid"),(G94="Cancelled")),"",(A94-TODAY())))</f>
        <v/>
      </c>
    </row>
    <row r="95" spans="1:10" x14ac:dyDescent="0.25">
      <c r="A95" s="11"/>
      <c r="D95" s="12"/>
      <c r="E95" s="13"/>
      <c r="F95" s="13"/>
      <c r="H95" s="14" t="str">
        <f>IF($A95="","",(D95*E95))</f>
        <v/>
      </c>
      <c r="I95" s="14" t="str">
        <f>IF($A95="","",(H95-F95))</f>
        <v/>
      </c>
      <c r="J95" s="15" t="str">
        <f>IF($A95="","",IF(OR((G95="Paid"),(G95="Cancelled")),"",(A95-TODAY())))</f>
        <v/>
      </c>
    </row>
    <row r="96" spans="1:10" x14ac:dyDescent="0.25">
      <c r="A96" s="11"/>
      <c r="D96" s="12"/>
      <c r="E96" s="13"/>
      <c r="F96" s="13"/>
      <c r="H96" s="14" t="str">
        <f>IF($A96="","",(D96*E96))</f>
        <v/>
      </c>
      <c r="I96" s="14" t="str">
        <f>IF($A96="","",(H96-F96))</f>
        <v/>
      </c>
      <c r="J96" s="15" t="str">
        <f>IF($A96="","",IF(OR((G96="Paid"),(G96="Cancelled")),"",(A96-TODAY())))</f>
        <v/>
      </c>
    </row>
    <row r="97" spans="1:10" x14ac:dyDescent="0.25">
      <c r="A97" s="11"/>
      <c r="D97" s="12"/>
      <c r="E97" s="13"/>
      <c r="F97" s="13"/>
      <c r="H97" s="14" t="str">
        <f>IF($A97="","",(D97*E97))</f>
        <v/>
      </c>
      <c r="I97" s="14" t="str">
        <f>IF($A97="","",(H97-F97))</f>
        <v/>
      </c>
      <c r="J97" s="15" t="str">
        <f>IF($A97="","",IF(OR((G97="Paid"),(G97="Cancelled")),"",(A97-TODAY())))</f>
        <v/>
      </c>
    </row>
    <row r="98" spans="1:10" x14ac:dyDescent="0.25">
      <c r="A98" s="11"/>
      <c r="D98" s="12"/>
      <c r="E98" s="13"/>
      <c r="F98" s="13"/>
      <c r="H98" s="14" t="str">
        <f>IF($A98="","",(D98*E98))</f>
        <v/>
      </c>
      <c r="I98" s="14" t="str">
        <f>IF($A98="","",(H98-F98))</f>
        <v/>
      </c>
      <c r="J98" s="15" t="str">
        <f>IF($A98="","",IF(OR((G98="Paid"),(G98="Cancelled")),"",(A98-TODAY())))</f>
        <v/>
      </c>
    </row>
    <row r="99" spans="1:10" x14ac:dyDescent="0.25">
      <c r="A99" s="11"/>
      <c r="D99" s="12"/>
      <c r="E99" s="13"/>
      <c r="F99" s="13"/>
      <c r="H99" s="14" t="str">
        <f>IF($A99="","",(D99*E99))</f>
        <v/>
      </c>
      <c r="I99" s="14" t="str">
        <f>IF($A99="","",(H99-F99))</f>
        <v/>
      </c>
      <c r="J99" s="15" t="str">
        <f>IF($A99="","",IF(OR((G99="Paid"),(G99="Cancelled")),"",(A99-TODAY())))</f>
        <v/>
      </c>
    </row>
    <row r="100" spans="1:10" x14ac:dyDescent="0.25">
      <c r="A100" s="11"/>
      <c r="D100" s="12"/>
      <c r="E100" s="13"/>
      <c r="F100" s="13"/>
      <c r="H100" s="14" t="str">
        <f>IF($A100="","",(D100*E100))</f>
        <v/>
      </c>
      <c r="I100" s="14" t="str">
        <f>IF($A100="","",(H100-F100))</f>
        <v/>
      </c>
      <c r="J100" s="15" t="str">
        <f>IF($A100="","",IF(OR((G100="Paid"),(G100="Cancelled")),"",(A100-TODAY())))</f>
        <v/>
      </c>
    </row>
    <row r="101" spans="1:10" x14ac:dyDescent="0.25">
      <c r="A101" s="11"/>
      <c r="D101" s="12"/>
      <c r="E101" s="13"/>
      <c r="F101" s="13"/>
      <c r="H101" s="14" t="str">
        <f>IF($A101="","",(D101*E101))</f>
        <v/>
      </c>
      <c r="I101" s="14" t="str">
        <f>IF($A101="","",(H101-F101))</f>
        <v/>
      </c>
      <c r="J101" s="15" t="str">
        <f>IF($A101="","",IF(OR((G101="Paid"),(G101="Cancelled")),"",(A101-TODAY())))</f>
        <v/>
      </c>
    </row>
    <row r="102" spans="1:10" x14ac:dyDescent="0.25">
      <c r="A102" s="11"/>
      <c r="D102" s="12"/>
      <c r="E102" s="13"/>
      <c r="F102" s="13"/>
      <c r="H102" s="14" t="str">
        <f>IF($A102="","",(D102*E102))</f>
        <v/>
      </c>
      <c r="I102" s="14" t="str">
        <f>IF($A102="","",(H102-F102))</f>
        <v/>
      </c>
      <c r="J102" s="15" t="str">
        <f>IF($A102="","",IF(OR((G102="Paid"),(G102="Cancelled")),"",(A102-TODAY())))</f>
        <v/>
      </c>
    </row>
    <row r="103" spans="1:10" x14ac:dyDescent="0.25">
      <c r="A103" s="11"/>
      <c r="D103" s="12"/>
      <c r="E103" s="13"/>
      <c r="F103" s="13"/>
      <c r="H103" s="14" t="str">
        <f>IF($A103="","",(D103*E103))</f>
        <v/>
      </c>
      <c r="I103" s="14" t="str">
        <f>IF($A103="","",(H103-F103))</f>
        <v/>
      </c>
      <c r="J103" s="15" t="str">
        <f>IF($A103="","",IF(OR((G103="Paid"),(G103="Cancelled")),"",(A103-TODAY())))</f>
        <v/>
      </c>
    </row>
    <row r="104" spans="1:10" x14ac:dyDescent="0.25">
      <c r="A104" s="11"/>
      <c r="D104" s="12"/>
      <c r="E104" s="13"/>
      <c r="F104" s="13"/>
      <c r="H104" s="14" t="str">
        <f>IF($A104="","",(D104*E104))</f>
        <v/>
      </c>
      <c r="I104" s="14" t="str">
        <f>IF($A104="","",(H104-F104))</f>
        <v/>
      </c>
      <c r="J104" s="15" t="str">
        <f>IF($A104="","",IF(OR((G104="Paid"),(G104="Cancelled")),"",(A104-TODAY())))</f>
        <v/>
      </c>
    </row>
    <row r="105" spans="1:10" x14ac:dyDescent="0.25">
      <c r="A105" s="11"/>
      <c r="D105" s="12"/>
      <c r="E105" s="13"/>
      <c r="F105" s="13"/>
      <c r="H105" s="14" t="str">
        <f>IF($A105="","",(D105*E105))</f>
        <v/>
      </c>
      <c r="I105" s="14" t="str">
        <f>IF($A105="","",(H105-F105))</f>
        <v/>
      </c>
      <c r="J105" s="15" t="str">
        <f>IF($A105="","",IF(OR((G105="Paid"),(G105="Cancelled")),"",(A105-TODAY())))</f>
        <v/>
      </c>
    </row>
    <row r="106" spans="1:10" x14ac:dyDescent="0.25">
      <c r="A106" s="11"/>
      <c r="D106" s="12"/>
      <c r="E106" s="13"/>
      <c r="F106" s="13"/>
      <c r="H106" s="14" t="str">
        <f>IF($A106="","",(D106*E106))</f>
        <v/>
      </c>
      <c r="I106" s="14" t="str">
        <f>IF($A106="","",(H106-F106))</f>
        <v/>
      </c>
      <c r="J106" s="15" t="str">
        <f>IF($A106="","",IF(OR((G106="Paid"),(G106="Cancelled")),"",(A106-TODAY())))</f>
        <v/>
      </c>
    </row>
    <row r="107" spans="1:10" x14ac:dyDescent="0.25">
      <c r="A107" s="11"/>
      <c r="D107" s="12"/>
      <c r="E107" s="13"/>
      <c r="F107" s="13"/>
      <c r="H107" s="14" t="str">
        <f>IF($A107="","",(D107*E107))</f>
        <v/>
      </c>
      <c r="I107" s="14" t="str">
        <f>IF($A107="","",(H107-F107))</f>
        <v/>
      </c>
      <c r="J107" s="15" t="str">
        <f>IF($A107="","",IF(OR((G107="Paid"),(G107="Cancelled")),"",(A107-TODAY())))</f>
        <v/>
      </c>
    </row>
    <row r="108" spans="1:10" x14ac:dyDescent="0.25">
      <c r="A108" s="11"/>
      <c r="D108" s="12"/>
      <c r="E108" s="13"/>
      <c r="F108" s="13"/>
      <c r="H108" s="14" t="str">
        <f>IF($A108="","",(D108*E108))</f>
        <v/>
      </c>
      <c r="I108" s="14" t="str">
        <f>IF($A108="","",(H108-F108))</f>
        <v/>
      </c>
      <c r="J108" s="15" t="str">
        <f>IF($A108="","",IF(OR((G108="Paid"),(G108="Cancelled")),"",(A108-TODAY())))</f>
        <v/>
      </c>
    </row>
    <row r="109" spans="1:10" x14ac:dyDescent="0.25">
      <c r="A109" s="11"/>
      <c r="D109" s="12"/>
      <c r="E109" s="13"/>
      <c r="F109" s="13"/>
      <c r="H109" s="14" t="str">
        <f>IF($A109="","",(D109*E109))</f>
        <v/>
      </c>
      <c r="I109" s="14" t="str">
        <f>IF($A109="","",(H109-F109))</f>
        <v/>
      </c>
      <c r="J109" s="15" t="str">
        <f>IF($A109="","",IF(OR((G109="Paid"),(G109="Cancelled")),"",(A109-TODAY())))</f>
        <v/>
      </c>
    </row>
    <row r="110" spans="1:10" x14ac:dyDescent="0.25">
      <c r="A110" s="11"/>
      <c r="D110" s="12"/>
      <c r="E110" s="13"/>
      <c r="F110" s="13"/>
      <c r="H110" s="14" t="str">
        <f>IF($A110="","",(D110*E110))</f>
        <v/>
      </c>
      <c r="I110" s="14" t="str">
        <f>IF($A110="","",(H110-F110))</f>
        <v/>
      </c>
      <c r="J110" s="15" t="str">
        <f>IF($A110="","",IF(OR((G110="Paid"),(G110="Cancelled")),"",(A110-TODAY())))</f>
        <v/>
      </c>
    </row>
    <row r="111" spans="1:10" x14ac:dyDescent="0.25">
      <c r="A111" s="11"/>
      <c r="D111" s="12"/>
      <c r="E111" s="13"/>
      <c r="F111" s="13"/>
      <c r="H111" s="14" t="str">
        <f>IF($A111="","",(D111*E111))</f>
        <v/>
      </c>
      <c r="I111" s="14" t="str">
        <f>IF($A111="","",(H111-F111))</f>
        <v/>
      </c>
      <c r="J111" s="15" t="str">
        <f>IF($A111="","",IF(OR((G111="Paid"),(G111="Cancelled")),"",(A111-TODAY())))</f>
        <v/>
      </c>
    </row>
    <row r="112" spans="1:10" x14ac:dyDescent="0.25">
      <c r="A112" s="11"/>
      <c r="D112" s="12"/>
      <c r="E112" s="13"/>
      <c r="F112" s="13"/>
      <c r="H112" s="14" t="str">
        <f>IF($A112="","",(D112*E112))</f>
        <v/>
      </c>
      <c r="I112" s="14" t="str">
        <f>IF($A112="","",(H112-F112))</f>
        <v/>
      </c>
      <c r="J112" s="15" t="str">
        <f>IF($A112="","",IF(OR((G112="Paid"),(G112="Cancelled")),"",(A112-TODAY())))</f>
        <v/>
      </c>
    </row>
    <row r="113" spans="1:10" x14ac:dyDescent="0.25">
      <c r="A113" s="11"/>
      <c r="D113" s="12"/>
      <c r="E113" s="13"/>
      <c r="F113" s="13"/>
      <c r="H113" s="14" t="str">
        <f>IF($A113="","",(D113*E113))</f>
        <v/>
      </c>
      <c r="I113" s="14" t="str">
        <f>IF($A113="","",(H113-F113))</f>
        <v/>
      </c>
      <c r="J113" s="15" t="str">
        <f>IF($A113="","",IF(OR((G113="Paid"),(G113="Cancelled")),"",(A113-TODAY())))</f>
        <v/>
      </c>
    </row>
    <row r="114" spans="1:10" x14ac:dyDescent="0.25">
      <c r="A114" s="11"/>
      <c r="D114" s="12"/>
      <c r="E114" s="13"/>
      <c r="F114" s="13"/>
      <c r="H114" s="14" t="str">
        <f>IF($A114="","",(D114*E114))</f>
        <v/>
      </c>
      <c r="I114" s="14" t="str">
        <f>IF($A114="","",(H114-F114))</f>
        <v/>
      </c>
      <c r="J114" s="15" t="str">
        <f>IF($A114="","",IF(OR((G114="Paid"),(G114="Cancelled")),"",(A114-TODAY())))</f>
        <v/>
      </c>
    </row>
    <row r="115" spans="1:10" x14ac:dyDescent="0.25">
      <c r="A115" s="11"/>
      <c r="D115" s="12"/>
      <c r="E115" s="13"/>
      <c r="F115" s="13"/>
      <c r="H115" s="14" t="str">
        <f>IF($A115="","",(D115*E115))</f>
        <v/>
      </c>
      <c r="I115" s="14" t="str">
        <f>IF($A115="","",(H115-F115))</f>
        <v/>
      </c>
      <c r="J115" s="15" t="str">
        <f>IF($A115="","",IF(OR((G115="Paid"),(G115="Cancelled")),"",(A115-TODAY())))</f>
        <v/>
      </c>
    </row>
    <row r="116" spans="1:10" x14ac:dyDescent="0.25">
      <c r="A116" s="11"/>
      <c r="D116" s="12"/>
      <c r="E116" s="13"/>
      <c r="F116" s="13"/>
      <c r="H116" s="14" t="str">
        <f>IF($A116="","",(D116*E116))</f>
        <v/>
      </c>
      <c r="I116" s="14" t="str">
        <f>IF($A116="","",(H116-F116))</f>
        <v/>
      </c>
      <c r="J116" s="15" t="str">
        <f>IF($A116="","",IF(OR((G116="Paid"),(G116="Cancelled")),"",(A116-TODAY())))</f>
        <v/>
      </c>
    </row>
    <row r="117" spans="1:10" x14ac:dyDescent="0.25">
      <c r="A117" s="11"/>
      <c r="D117" s="12"/>
      <c r="E117" s="13"/>
      <c r="F117" s="13"/>
      <c r="H117" s="14" t="str">
        <f>IF($A117="","",(D117*E117))</f>
        <v/>
      </c>
      <c r="I117" s="14" t="str">
        <f>IF($A117="","",(H117-F117))</f>
        <v/>
      </c>
      <c r="J117" s="15" t="str">
        <f>IF($A117="","",IF(OR((G117="Paid"),(G117="Cancelled")),"",(A117-TODAY())))</f>
        <v/>
      </c>
    </row>
    <row r="118" spans="1:10" x14ac:dyDescent="0.25">
      <c r="A118" s="11"/>
      <c r="D118" s="12"/>
      <c r="E118" s="13"/>
      <c r="F118" s="13"/>
      <c r="H118" s="14" t="str">
        <f>IF($A118="","",(D118*E118))</f>
        <v/>
      </c>
      <c r="I118" s="14" t="str">
        <f>IF($A118="","",(H118-F118))</f>
        <v/>
      </c>
      <c r="J118" s="15" t="str">
        <f>IF($A118="","",IF(OR((G118="Paid"),(G118="Cancelled")),"",(A118-TODAY())))</f>
        <v/>
      </c>
    </row>
    <row r="119" spans="1:10" x14ac:dyDescent="0.25">
      <c r="A119" s="11"/>
      <c r="D119" s="12"/>
      <c r="E119" s="13"/>
      <c r="F119" s="13"/>
      <c r="H119" s="14" t="str">
        <f>IF($A119="","",(D119*E119))</f>
        <v/>
      </c>
      <c r="I119" s="14" t="str">
        <f>IF($A119="","",(H119-F119))</f>
        <v/>
      </c>
      <c r="J119" s="15" t="str">
        <f>IF($A119="","",IF(OR((G119="Paid"),(G119="Cancelled")),"",(A119-TODAY())))</f>
        <v/>
      </c>
    </row>
    <row r="120" spans="1:10" x14ac:dyDescent="0.25">
      <c r="A120" s="11"/>
      <c r="D120" s="12"/>
      <c r="E120" s="13"/>
      <c r="F120" s="13"/>
      <c r="H120" s="14" t="str">
        <f>IF($A120="","",(D120*E120))</f>
        <v/>
      </c>
      <c r="I120" s="14" t="str">
        <f>IF($A120="","",(H120-F120))</f>
        <v/>
      </c>
      <c r="J120" s="15" t="str">
        <f>IF($A120="","",IF(OR((G120="Paid"),(G120="Cancelled")),"",(A120-TODAY())))</f>
        <v/>
      </c>
    </row>
    <row r="121" spans="1:10" x14ac:dyDescent="0.25">
      <c r="A121" s="11"/>
      <c r="D121" s="12"/>
      <c r="E121" s="13"/>
      <c r="F121" s="13"/>
      <c r="H121" s="14" t="str">
        <f>IF($A121="","",(D121*E121))</f>
        <v/>
      </c>
      <c r="I121" s="14" t="str">
        <f>IF($A121="","",(H121-F121))</f>
        <v/>
      </c>
      <c r="J121" s="15" t="str">
        <f>IF($A121="","",IF(OR((G121="Paid"),(G121="Cancelled")),"",(A121-TODAY())))</f>
        <v/>
      </c>
    </row>
    <row r="122" spans="1:10" x14ac:dyDescent="0.25">
      <c r="A122" s="11"/>
      <c r="D122" s="12"/>
      <c r="E122" s="13"/>
      <c r="F122" s="13"/>
      <c r="H122" s="14" t="str">
        <f>IF($A122="","",(D122*E122))</f>
        <v/>
      </c>
      <c r="I122" s="14" t="str">
        <f>IF($A122="","",(H122-F122))</f>
        <v/>
      </c>
      <c r="J122" s="15" t="str">
        <f>IF($A122="","",IF(OR((G122="Paid"),(G122="Cancelled")),"",(A122-TODAY())))</f>
        <v/>
      </c>
    </row>
    <row r="123" spans="1:10" x14ac:dyDescent="0.25">
      <c r="A123" s="11"/>
      <c r="D123" s="12"/>
      <c r="E123" s="13"/>
      <c r="F123" s="13"/>
      <c r="H123" s="14" t="str">
        <f>IF($A123="","",(D123*E123))</f>
        <v/>
      </c>
      <c r="I123" s="14" t="str">
        <f>IF($A123="","",(H123-F123))</f>
        <v/>
      </c>
      <c r="J123" s="15" t="str">
        <f>IF($A123="","",IF(OR((G123="Paid"),(G123="Cancelled")),"",(A123-TODAY())))</f>
        <v/>
      </c>
    </row>
    <row r="124" spans="1:10" x14ac:dyDescent="0.25">
      <c r="A124" s="11"/>
      <c r="D124" s="12"/>
      <c r="E124" s="13"/>
      <c r="F124" s="13"/>
      <c r="H124" s="14" t="str">
        <f>IF($A124="","",(D124*E124))</f>
        <v/>
      </c>
      <c r="I124" s="14" t="str">
        <f>IF($A124="","",(H124-F124))</f>
        <v/>
      </c>
      <c r="J124" s="15" t="str">
        <f>IF($A124="","",IF(OR((G124="Paid"),(G124="Cancelled")),"",(A124-TODAY())))</f>
        <v/>
      </c>
    </row>
    <row r="125" spans="1:10" x14ac:dyDescent="0.25">
      <c r="A125" s="11"/>
      <c r="D125" s="12"/>
      <c r="E125" s="13"/>
      <c r="F125" s="13"/>
      <c r="H125" s="14" t="str">
        <f>IF($A125="","",(D125*E125))</f>
        <v/>
      </c>
      <c r="I125" s="14" t="str">
        <f>IF($A125="","",(H125-F125))</f>
        <v/>
      </c>
      <c r="J125" s="15" t="str">
        <f>IF($A125="","",IF(OR((G125="Paid"),(G125="Cancelled")),"",(A125-TODAY())))</f>
        <v/>
      </c>
    </row>
    <row r="126" spans="1:10" x14ac:dyDescent="0.25">
      <c r="A126" s="11"/>
      <c r="D126" s="12"/>
      <c r="E126" s="13"/>
      <c r="F126" s="13"/>
      <c r="H126" s="14" t="str">
        <f>IF($A126="","",(D126*E126))</f>
        <v/>
      </c>
      <c r="I126" s="14" t="str">
        <f>IF($A126="","",(H126-F126))</f>
        <v/>
      </c>
      <c r="J126" s="15" t="str">
        <f>IF($A126="","",IF(OR((G126="Paid"),(G126="Cancelled")),"",(A126-TODAY())))</f>
        <v/>
      </c>
    </row>
    <row r="127" spans="1:10" x14ac:dyDescent="0.25">
      <c r="A127" s="11"/>
      <c r="D127" s="12"/>
      <c r="E127" s="13"/>
      <c r="F127" s="13"/>
      <c r="H127" s="14" t="str">
        <f>IF($A127="","",(D127*E127))</f>
        <v/>
      </c>
      <c r="I127" s="14" t="str">
        <f>IF($A127="","",(H127-F127))</f>
        <v/>
      </c>
      <c r="J127" s="15" t="str">
        <f>IF($A127="","",IF(OR((G127="Paid"),(G127="Cancelled")),"",(A127-TODAY())))</f>
        <v/>
      </c>
    </row>
    <row r="128" spans="1:10" x14ac:dyDescent="0.25">
      <c r="A128" s="11"/>
      <c r="D128" s="12"/>
      <c r="E128" s="13"/>
      <c r="F128" s="13"/>
      <c r="H128" s="14" t="str">
        <f>IF($A128="","",(D128*E128))</f>
        <v/>
      </c>
      <c r="I128" s="14" t="str">
        <f>IF($A128="","",(H128-F128))</f>
        <v/>
      </c>
      <c r="J128" s="15" t="str">
        <f>IF($A128="","",IF(OR((G128="Paid"),(G128="Cancelled")),"",(A128-TODAY())))</f>
        <v/>
      </c>
    </row>
    <row r="129" spans="1:10" x14ac:dyDescent="0.25">
      <c r="A129" s="11"/>
      <c r="D129" s="12"/>
      <c r="E129" s="13"/>
      <c r="F129" s="13"/>
      <c r="H129" s="14" t="str">
        <f>IF($A129="","",(D129*E129))</f>
        <v/>
      </c>
      <c r="I129" s="14" t="str">
        <f>IF($A129="","",(H129-F129))</f>
        <v/>
      </c>
      <c r="J129" s="15" t="str">
        <f>IF($A129="","",IF(OR((G129="Paid"),(G129="Cancelled")),"",(A129-TODAY())))</f>
        <v/>
      </c>
    </row>
    <row r="130" spans="1:10" x14ac:dyDescent="0.25">
      <c r="A130" s="11"/>
      <c r="D130" s="12"/>
      <c r="E130" s="13"/>
      <c r="F130" s="13"/>
      <c r="H130" s="14" t="str">
        <f>IF($A130="","",(D130*E130))</f>
        <v/>
      </c>
      <c r="I130" s="14" t="str">
        <f>IF($A130="","",(H130-F130))</f>
        <v/>
      </c>
      <c r="J130" s="15" t="str">
        <f>IF($A130="","",IF(OR((G130="Paid"),(G130="Cancelled")),"",(A130-TODAY())))</f>
        <v/>
      </c>
    </row>
    <row r="131" spans="1:10" x14ac:dyDescent="0.25">
      <c r="A131" s="11"/>
      <c r="D131" s="12"/>
      <c r="E131" s="13"/>
      <c r="F131" s="13"/>
      <c r="H131" s="14" t="str">
        <f>IF($A131="","",(D131*E131))</f>
        <v/>
      </c>
      <c r="I131" s="14" t="str">
        <f>IF($A131="","",(H131-F131))</f>
        <v/>
      </c>
      <c r="J131" s="15" t="str">
        <f>IF($A131="","",IF(OR((G131="Paid"),(G131="Cancelled")),"",(A131-TODAY())))</f>
        <v/>
      </c>
    </row>
    <row r="132" spans="1:10" x14ac:dyDescent="0.25">
      <c r="A132" s="11"/>
      <c r="D132" s="12"/>
      <c r="E132" s="13"/>
      <c r="F132" s="13"/>
      <c r="H132" s="14" t="str">
        <f>IF($A132="","",(D132*E132))</f>
        <v/>
      </c>
      <c r="I132" s="14" t="str">
        <f>IF($A132="","",(H132-F132))</f>
        <v/>
      </c>
      <c r="J132" s="15" t="str">
        <f>IF($A132="","",IF(OR((G132="Paid"),(G132="Cancelled")),"",(A132-TODAY())))</f>
        <v/>
      </c>
    </row>
    <row r="133" spans="1:10" x14ac:dyDescent="0.25">
      <c r="A133" s="11"/>
      <c r="D133" s="12"/>
      <c r="E133" s="13"/>
      <c r="F133" s="13"/>
      <c r="H133" s="14" t="str">
        <f>IF($A133="","",(D133*E133))</f>
        <v/>
      </c>
      <c r="I133" s="14" t="str">
        <f>IF($A133="","",(H133-F133))</f>
        <v/>
      </c>
      <c r="J133" s="15" t="str">
        <f>IF($A133="","",IF(OR((G133="Paid"),(G133="Cancelled")),"",(A133-TODAY())))</f>
        <v/>
      </c>
    </row>
    <row r="134" spans="1:10" x14ac:dyDescent="0.25">
      <c r="A134" s="11"/>
      <c r="D134" s="12"/>
      <c r="E134" s="13"/>
      <c r="F134" s="13"/>
      <c r="H134" s="14" t="str">
        <f>IF($A134="","",(D134*E134))</f>
        <v/>
      </c>
      <c r="I134" s="14" t="str">
        <f>IF($A134="","",(H134-F134))</f>
        <v/>
      </c>
      <c r="J134" s="15" t="str">
        <f>IF($A134="","",IF(OR((G134="Paid"),(G134="Cancelled")),"",(A134-TODAY())))</f>
        <v/>
      </c>
    </row>
    <row r="135" spans="1:10" x14ac:dyDescent="0.25">
      <c r="A135" s="11"/>
      <c r="D135" s="12"/>
      <c r="E135" s="13"/>
      <c r="F135" s="13"/>
      <c r="H135" s="14" t="str">
        <f>IF($A135="","",(D135*E135))</f>
        <v/>
      </c>
      <c r="I135" s="14" t="str">
        <f>IF($A135="","",(H135-F135))</f>
        <v/>
      </c>
      <c r="J135" s="15" t="str">
        <f>IF($A135="","",IF(OR((G135="Paid"),(G135="Cancelled")),"",(A135-TODAY())))</f>
        <v/>
      </c>
    </row>
    <row r="136" spans="1:10" x14ac:dyDescent="0.25">
      <c r="A136" s="11"/>
      <c r="D136" s="12"/>
      <c r="E136" s="13"/>
      <c r="F136" s="13"/>
      <c r="H136" s="14" t="str">
        <f>IF($A136="","",(D136*E136))</f>
        <v/>
      </c>
      <c r="I136" s="14" t="str">
        <f>IF($A136="","",(H136-F136))</f>
        <v/>
      </c>
      <c r="J136" s="15" t="str">
        <f>IF($A136="","",IF(OR((G136="Paid"),(G136="Cancelled")),"",(A136-TODAY())))</f>
        <v/>
      </c>
    </row>
    <row r="137" spans="1:10" x14ac:dyDescent="0.25">
      <c r="A137" s="11"/>
      <c r="D137" s="12"/>
      <c r="E137" s="13"/>
      <c r="F137" s="13"/>
      <c r="H137" s="14" t="str">
        <f>IF($A137="","",(D137*E137))</f>
        <v/>
      </c>
      <c r="I137" s="14" t="str">
        <f>IF($A137="","",(H137-F137))</f>
        <v/>
      </c>
      <c r="J137" s="15" t="str">
        <f>IF($A137="","",IF(OR((G137="Paid"),(G137="Cancelled")),"",(A137-TODAY())))</f>
        <v/>
      </c>
    </row>
    <row r="138" spans="1:10" x14ac:dyDescent="0.25">
      <c r="A138" s="11"/>
      <c r="D138" s="12"/>
      <c r="E138" s="13"/>
      <c r="F138" s="13"/>
      <c r="H138" s="14" t="str">
        <f>IF($A138="","",(D138*E138))</f>
        <v/>
      </c>
      <c r="I138" s="14" t="str">
        <f>IF($A138="","",(H138-F138))</f>
        <v/>
      </c>
      <c r="J138" s="15" t="str">
        <f>IF($A138="","",IF(OR((G138="Paid"),(G138="Cancelled")),"",(A138-TODAY())))</f>
        <v/>
      </c>
    </row>
    <row r="139" spans="1:10" x14ac:dyDescent="0.25">
      <c r="A139" s="11"/>
      <c r="D139" s="12"/>
      <c r="E139" s="13"/>
      <c r="F139" s="13"/>
      <c r="H139" s="14" t="str">
        <f>IF($A139="","",(D139*E139))</f>
        <v/>
      </c>
      <c r="I139" s="14" t="str">
        <f>IF($A139="","",(H139-F139))</f>
        <v/>
      </c>
      <c r="J139" s="15" t="str">
        <f>IF($A139="","",IF(OR((G139="Paid"),(G139="Cancelled")),"",(A139-TODAY())))</f>
        <v/>
      </c>
    </row>
    <row r="140" spans="1:10" x14ac:dyDescent="0.25">
      <c r="A140" s="11"/>
      <c r="D140" s="12"/>
      <c r="E140" s="13"/>
      <c r="F140" s="13"/>
      <c r="H140" s="14" t="str">
        <f>IF($A140="","",(D140*E140))</f>
        <v/>
      </c>
      <c r="I140" s="14" t="str">
        <f>IF($A140="","",(H140-F140))</f>
        <v/>
      </c>
      <c r="J140" s="15" t="str">
        <f>IF($A140="","",IF(OR((G140="Paid"),(G140="Cancelled")),"",(A140-TODAY())))</f>
        <v/>
      </c>
    </row>
    <row r="141" spans="1:10" x14ac:dyDescent="0.25">
      <c r="A141" s="11"/>
      <c r="D141" s="12"/>
      <c r="E141" s="13"/>
      <c r="F141" s="13"/>
      <c r="H141" s="14" t="str">
        <f>IF($A141="","",(D141*E141))</f>
        <v/>
      </c>
      <c r="I141" s="14" t="str">
        <f>IF($A141="","",(H141-F141))</f>
        <v/>
      </c>
      <c r="J141" s="15" t="str">
        <f>IF($A141="","",IF(OR((G141="Paid"),(G141="Cancelled")),"",(A141-TODAY())))</f>
        <v/>
      </c>
    </row>
    <row r="142" spans="1:10" x14ac:dyDescent="0.25">
      <c r="A142" s="11"/>
      <c r="D142" s="12"/>
      <c r="E142" s="13"/>
      <c r="F142" s="13"/>
      <c r="H142" s="14" t="str">
        <f>IF($A142="","",(D142*E142))</f>
        <v/>
      </c>
      <c r="I142" s="14" t="str">
        <f>IF($A142="","",(H142-F142))</f>
        <v/>
      </c>
      <c r="J142" s="15" t="str">
        <f>IF($A142="","",IF(OR((G142="Paid"),(G142="Cancelled")),"",(A142-TODAY())))</f>
        <v/>
      </c>
    </row>
    <row r="143" spans="1:10" x14ac:dyDescent="0.25">
      <c r="A143" s="11"/>
      <c r="D143" s="12"/>
      <c r="E143" s="13"/>
      <c r="F143" s="13"/>
      <c r="H143" s="14" t="str">
        <f>IF($A143="","",(D143*E143))</f>
        <v/>
      </c>
      <c r="I143" s="14" t="str">
        <f>IF($A143="","",(H143-F143))</f>
        <v/>
      </c>
      <c r="J143" s="15" t="str">
        <f>IF($A143="","",IF(OR((G143="Paid"),(G143="Cancelled")),"",(A143-TODAY())))</f>
        <v/>
      </c>
    </row>
    <row r="144" spans="1:10" x14ac:dyDescent="0.25">
      <c r="A144" s="11"/>
      <c r="D144" s="12"/>
      <c r="E144" s="13"/>
      <c r="F144" s="13"/>
      <c r="H144" s="14" t="str">
        <f>IF($A144="","",(D144*E144))</f>
        <v/>
      </c>
      <c r="I144" s="14" t="str">
        <f>IF($A144="","",(H144-F144))</f>
        <v/>
      </c>
      <c r="J144" s="15" t="str">
        <f>IF($A144="","",IF(OR((G144="Paid"),(G144="Cancelled")),"",(A144-TODAY())))</f>
        <v/>
      </c>
    </row>
    <row r="145" spans="1:10" x14ac:dyDescent="0.25">
      <c r="A145" s="11"/>
      <c r="D145" s="12"/>
      <c r="E145" s="13"/>
      <c r="F145" s="13"/>
      <c r="H145" s="14" t="str">
        <f>IF($A145="","",(D145*E145))</f>
        <v/>
      </c>
      <c r="I145" s="14" t="str">
        <f>IF($A145="","",(H145-F145))</f>
        <v/>
      </c>
      <c r="J145" s="15" t="str">
        <f>IF($A145="","",IF(OR((G145="Paid"),(G145="Cancelled")),"",(A145-TODAY())))</f>
        <v/>
      </c>
    </row>
    <row r="146" spans="1:10" x14ac:dyDescent="0.25">
      <c r="A146" s="11"/>
      <c r="D146" s="12"/>
      <c r="E146" s="13"/>
      <c r="F146" s="13"/>
      <c r="H146" s="14" t="str">
        <f>IF($A146="","",(D146*E146))</f>
        <v/>
      </c>
      <c r="I146" s="14" t="str">
        <f>IF($A146="","",(H146-F146))</f>
        <v/>
      </c>
      <c r="J146" s="15" t="str">
        <f>IF($A146="","",IF(OR((G146="Paid"),(G146="Cancelled")),"",(A146-TODAY())))</f>
        <v/>
      </c>
    </row>
    <row r="147" spans="1:10" x14ac:dyDescent="0.25">
      <c r="A147" s="11"/>
      <c r="D147" s="12"/>
      <c r="E147" s="13"/>
      <c r="F147" s="13"/>
      <c r="H147" s="14" t="str">
        <f>IF($A147="","",(D147*E147))</f>
        <v/>
      </c>
      <c r="I147" s="14" t="str">
        <f>IF($A147="","",(H147-F147))</f>
        <v/>
      </c>
      <c r="J147" s="15" t="str">
        <f>IF($A147="","",IF(OR((G147="Paid"),(G147="Cancelled")),"",(A147-TODAY())))</f>
        <v/>
      </c>
    </row>
    <row r="148" spans="1:10" x14ac:dyDescent="0.25">
      <c r="A148" s="11"/>
      <c r="D148" s="12"/>
      <c r="E148" s="13"/>
      <c r="F148" s="13"/>
      <c r="H148" s="14" t="str">
        <f>IF($A148="","",(D148*E148))</f>
        <v/>
      </c>
      <c r="I148" s="14" t="str">
        <f>IF($A148="","",(H148-F148))</f>
        <v/>
      </c>
      <c r="J148" s="15" t="str">
        <f>IF($A148="","",IF(OR((G148="Paid"),(G148="Cancelled")),"",(A148-TODAY())))</f>
        <v/>
      </c>
    </row>
    <row r="149" spans="1:10" x14ac:dyDescent="0.25">
      <c r="A149" s="11"/>
      <c r="D149" s="12"/>
      <c r="E149" s="13"/>
      <c r="F149" s="13"/>
      <c r="H149" s="14" t="str">
        <f>IF($A149="","",(D149*E149))</f>
        <v/>
      </c>
      <c r="I149" s="14" t="str">
        <f>IF($A149="","",(H149-F149))</f>
        <v/>
      </c>
      <c r="J149" s="15" t="str">
        <f>IF($A149="","",IF(OR((G149="Paid"),(G149="Cancelled")),"",(A149-TODAY())))</f>
        <v/>
      </c>
    </row>
    <row r="150" spans="1:10" x14ac:dyDescent="0.25">
      <c r="A150" s="11"/>
      <c r="D150" s="12"/>
      <c r="E150" s="13"/>
      <c r="F150" s="13"/>
      <c r="H150" s="14" t="str">
        <f>IF($A150="","",(D150*E150))</f>
        <v/>
      </c>
      <c r="I150" s="14" t="str">
        <f>IF($A150="","",(H150-F150))</f>
        <v/>
      </c>
      <c r="J150" s="15" t="str">
        <f>IF($A150="","",IF(OR((G150="Paid"),(G150="Cancelled")),"",(A150-TODAY())))</f>
        <v/>
      </c>
    </row>
    <row r="151" spans="1:10" x14ac:dyDescent="0.25">
      <c r="A151" s="11"/>
      <c r="D151" s="12"/>
      <c r="E151" s="13"/>
      <c r="F151" s="13"/>
      <c r="H151" s="14" t="str">
        <f>IF($A151="","",(D151*E151))</f>
        <v/>
      </c>
      <c r="I151" s="14" t="str">
        <f>IF($A151="","",(H151-F151))</f>
        <v/>
      </c>
      <c r="J151" s="15" t="str">
        <f>IF($A151="","",IF(OR((G151="Paid"),(G151="Cancelled")),"",(A151-TODAY())))</f>
        <v/>
      </c>
    </row>
    <row r="152" spans="1:10" x14ac:dyDescent="0.25">
      <c r="A152" s="11"/>
      <c r="D152" s="12"/>
      <c r="E152" s="13"/>
      <c r="F152" s="13"/>
      <c r="H152" s="14" t="str">
        <f>IF($A152="","",(D152*E152))</f>
        <v/>
      </c>
      <c r="I152" s="14" t="str">
        <f>IF($A152="","",(H152-F152))</f>
        <v/>
      </c>
      <c r="J152" s="15" t="str">
        <f>IF($A152="","",IF(OR((G152="Paid"),(G152="Cancelled")),"",(A152-TODAY())))</f>
        <v/>
      </c>
    </row>
    <row r="153" spans="1:10" x14ac:dyDescent="0.25">
      <c r="A153" s="11"/>
      <c r="D153" s="12"/>
      <c r="E153" s="13"/>
      <c r="F153" s="13"/>
      <c r="H153" s="14" t="str">
        <f>IF($A153="","",(D153*E153))</f>
        <v/>
      </c>
      <c r="I153" s="14" t="str">
        <f>IF($A153="","",(H153-F153))</f>
        <v/>
      </c>
      <c r="J153" s="15" t="str">
        <f>IF($A153="","",IF(OR((G153="Paid"),(G153="Cancelled")),"",(A153-TODAY())))</f>
        <v/>
      </c>
    </row>
    <row r="154" spans="1:10" x14ac:dyDescent="0.25">
      <c r="A154" s="11"/>
      <c r="D154" s="12"/>
      <c r="E154" s="13"/>
      <c r="F154" s="13"/>
      <c r="H154" s="14" t="str">
        <f>IF($A154="","",(D154*E154))</f>
        <v/>
      </c>
      <c r="I154" s="14" t="str">
        <f>IF($A154="","",(H154-F154))</f>
        <v/>
      </c>
      <c r="J154" s="15" t="str">
        <f>IF($A154="","",IF(OR((G154="Paid"),(G154="Cancelled")),"",(A154-TODAY())))</f>
        <v/>
      </c>
    </row>
    <row r="155" spans="1:10" x14ac:dyDescent="0.25">
      <c r="A155" s="11"/>
      <c r="D155" s="12"/>
      <c r="E155" s="13"/>
      <c r="F155" s="13"/>
      <c r="H155" s="14" t="str">
        <f>IF($A155="","",(D155*E155))</f>
        <v/>
      </c>
      <c r="I155" s="14" t="str">
        <f>IF($A155="","",(H155-F155))</f>
        <v/>
      </c>
      <c r="J155" s="15" t="str">
        <f>IF($A155="","",IF(OR((G155="Paid"),(G155="Cancelled")),"",(A155-TODAY())))</f>
        <v/>
      </c>
    </row>
    <row r="156" spans="1:10" x14ac:dyDescent="0.25">
      <c r="A156" s="11"/>
      <c r="D156" s="12"/>
      <c r="E156" s="13"/>
      <c r="F156" s="13"/>
      <c r="H156" s="14" t="str">
        <f>IF($A156="","",(D156*E156))</f>
        <v/>
      </c>
      <c r="I156" s="14" t="str">
        <f>IF($A156="","",(H156-F156))</f>
        <v/>
      </c>
      <c r="J156" s="15" t="str">
        <f>IF($A156="","",IF(OR((G156="Paid"),(G156="Cancelled")),"",(A156-TODAY())))</f>
        <v/>
      </c>
    </row>
    <row r="157" spans="1:10" x14ac:dyDescent="0.25">
      <c r="A157" s="11"/>
      <c r="D157" s="12"/>
      <c r="E157" s="13"/>
      <c r="F157" s="13"/>
      <c r="H157" s="14" t="str">
        <f>IF($A157="","",(D157*E157))</f>
        <v/>
      </c>
      <c r="I157" s="14" t="str">
        <f>IF($A157="","",(H157-F157))</f>
        <v/>
      </c>
      <c r="J157" s="15" t="str">
        <f>IF($A157="","",IF(OR((G157="Paid"),(G157="Cancelled")),"",(A157-TODAY())))</f>
        <v/>
      </c>
    </row>
    <row r="158" spans="1:10" x14ac:dyDescent="0.25">
      <c r="A158" s="11"/>
      <c r="D158" s="12"/>
      <c r="E158" s="13"/>
      <c r="F158" s="13"/>
      <c r="H158" s="14" t="str">
        <f>IF($A158="","",(D158*E158))</f>
        <v/>
      </c>
      <c r="I158" s="14" t="str">
        <f>IF($A158="","",(H158-F158))</f>
        <v/>
      </c>
      <c r="J158" s="15" t="str">
        <f>IF($A158="","",IF(OR((G158="Paid"),(G158="Cancelled")),"",(A158-TODAY())))</f>
        <v/>
      </c>
    </row>
    <row r="159" spans="1:10" x14ac:dyDescent="0.25">
      <c r="A159" s="11"/>
      <c r="D159" s="12"/>
      <c r="E159" s="13"/>
      <c r="F159" s="13"/>
      <c r="H159" s="14" t="str">
        <f>IF($A159="","",(D159*E159))</f>
        <v/>
      </c>
      <c r="I159" s="14" t="str">
        <f>IF($A159="","",(H159-F159))</f>
        <v/>
      </c>
      <c r="J159" s="15" t="str">
        <f>IF($A159="","",IF(OR((G159="Paid"),(G159="Cancelled")),"",(A159-TODAY())))</f>
        <v/>
      </c>
    </row>
    <row r="160" spans="1:10" x14ac:dyDescent="0.25">
      <c r="A160" s="11"/>
      <c r="D160" s="12"/>
      <c r="E160" s="13"/>
      <c r="F160" s="13"/>
      <c r="H160" s="14" t="str">
        <f>IF($A160="","",(D160*E160))</f>
        <v/>
      </c>
      <c r="I160" s="14" t="str">
        <f>IF($A160="","",(H160-F160))</f>
        <v/>
      </c>
      <c r="J160" s="15" t="str">
        <f>IF($A160="","",IF(OR((G160="Paid"),(G160="Cancelled")),"",(A160-TODAY())))</f>
        <v/>
      </c>
    </row>
    <row r="161" spans="1:10" x14ac:dyDescent="0.25">
      <c r="A161" s="11"/>
      <c r="D161" s="12"/>
      <c r="E161" s="13"/>
      <c r="F161" s="13"/>
      <c r="H161" s="14" t="str">
        <f>IF($A161="","",(D161*E161))</f>
        <v/>
      </c>
      <c r="I161" s="14" t="str">
        <f>IF($A161="","",(H161-F161))</f>
        <v/>
      </c>
      <c r="J161" s="15" t="str">
        <f>IF($A161="","",IF(OR((G161="Paid"),(G161="Cancelled")),"",(A161-TODAY())))</f>
        <v/>
      </c>
    </row>
    <row r="162" spans="1:10" x14ac:dyDescent="0.25">
      <c r="A162" s="11"/>
      <c r="D162" s="12"/>
      <c r="E162" s="13"/>
      <c r="F162" s="13"/>
      <c r="H162" s="14" t="str">
        <f>IF($A162="","",(D162*E162))</f>
        <v/>
      </c>
      <c r="I162" s="14" t="str">
        <f>IF($A162="","",(H162-F162))</f>
        <v/>
      </c>
      <c r="J162" s="15" t="str">
        <f>IF($A162="","",IF(OR((G162="Paid"),(G162="Cancelled")),"",(A162-TODAY())))</f>
        <v/>
      </c>
    </row>
    <row r="163" spans="1:10" x14ac:dyDescent="0.25">
      <c r="A163" s="11"/>
      <c r="D163" s="12"/>
      <c r="E163" s="13"/>
      <c r="F163" s="13"/>
      <c r="H163" s="14" t="str">
        <f>IF($A163="","",(D163*E163))</f>
        <v/>
      </c>
      <c r="I163" s="14" t="str">
        <f>IF($A163="","",(H163-F163))</f>
        <v/>
      </c>
      <c r="J163" s="15" t="str">
        <f>IF($A163="","",IF(OR((G163="Paid"),(G163="Cancelled")),"",(A163-TODAY())))</f>
        <v/>
      </c>
    </row>
    <row r="164" spans="1:10" x14ac:dyDescent="0.25">
      <c r="A164" s="11"/>
      <c r="D164" s="12"/>
      <c r="E164" s="13"/>
      <c r="F164" s="13"/>
      <c r="H164" s="14" t="str">
        <f>IF($A164="","",(D164*E164))</f>
        <v/>
      </c>
      <c r="I164" s="14" t="str">
        <f>IF($A164="","",(H164-F164))</f>
        <v/>
      </c>
      <c r="J164" s="15" t="str">
        <f>IF($A164="","",IF(OR((G164="Paid"),(G164="Cancelled")),"",(A164-TODAY())))</f>
        <v/>
      </c>
    </row>
    <row r="165" spans="1:10" x14ac:dyDescent="0.25">
      <c r="A165" s="11"/>
      <c r="D165" s="12"/>
      <c r="E165" s="13"/>
      <c r="F165" s="13"/>
      <c r="H165" s="14" t="str">
        <f>IF($A165="","",(D165*E165))</f>
        <v/>
      </c>
      <c r="I165" s="14" t="str">
        <f>IF($A165="","",(H165-F165))</f>
        <v/>
      </c>
      <c r="J165" s="15" t="str">
        <f>IF($A165="","",IF(OR((G165="Paid"),(G165="Cancelled")),"",(A165-TODAY())))</f>
        <v/>
      </c>
    </row>
    <row r="166" spans="1:10" x14ac:dyDescent="0.25">
      <c r="A166" s="11"/>
      <c r="D166" s="12"/>
      <c r="E166" s="13"/>
      <c r="F166" s="13"/>
      <c r="H166" s="14" t="str">
        <f>IF($A166="","",(D166*E166))</f>
        <v/>
      </c>
      <c r="I166" s="14" t="str">
        <f>IF($A166="","",(H166-F166))</f>
        <v/>
      </c>
      <c r="J166" s="15" t="str">
        <f>IF($A166="","",IF(OR((G166="Paid"),(G166="Cancelled")),"",(A166-TODAY())))</f>
        <v/>
      </c>
    </row>
    <row r="167" spans="1:10" x14ac:dyDescent="0.25">
      <c r="A167" s="11"/>
      <c r="D167" s="12"/>
      <c r="E167" s="13"/>
      <c r="F167" s="13"/>
      <c r="H167" s="14" t="str">
        <f>IF($A167="","",(D167*E167))</f>
        <v/>
      </c>
      <c r="I167" s="14" t="str">
        <f>IF($A167="","",(H167-F167))</f>
        <v/>
      </c>
      <c r="J167" s="15" t="str">
        <f>IF($A167="","",IF(OR((G167="Paid"),(G167="Cancelled")),"",(A167-TODAY())))</f>
        <v/>
      </c>
    </row>
    <row r="168" spans="1:10" x14ac:dyDescent="0.25">
      <c r="A168" s="11"/>
      <c r="D168" s="12"/>
      <c r="E168" s="13"/>
      <c r="F168" s="13"/>
      <c r="H168" s="14" t="str">
        <f>IF($A168="","",(D168*E168))</f>
        <v/>
      </c>
      <c r="I168" s="14" t="str">
        <f>IF($A168="","",(H168-F168))</f>
        <v/>
      </c>
      <c r="J168" s="15" t="str">
        <f>IF($A168="","",IF(OR((G168="Paid"),(G168="Cancelled")),"",(A168-TODAY())))</f>
        <v/>
      </c>
    </row>
    <row r="169" spans="1:10" x14ac:dyDescent="0.25">
      <c r="A169" s="11"/>
      <c r="D169" s="12"/>
      <c r="E169" s="13"/>
      <c r="F169" s="13"/>
      <c r="H169" s="14" t="str">
        <f>IF($A169="","",(D169*E169))</f>
        <v/>
      </c>
      <c r="I169" s="14" t="str">
        <f>IF($A169="","",(H169-F169))</f>
        <v/>
      </c>
      <c r="J169" s="15" t="str">
        <f>IF($A169="","",IF(OR((G169="Paid"),(G169="Cancelled")),"",(A169-TODAY())))</f>
        <v/>
      </c>
    </row>
    <row r="170" spans="1:10" x14ac:dyDescent="0.25">
      <c r="A170" s="11"/>
      <c r="D170" s="12"/>
      <c r="E170" s="13"/>
      <c r="F170" s="13"/>
      <c r="H170" s="14" t="str">
        <f>IF($A170="","",(D170*E170))</f>
        <v/>
      </c>
      <c r="I170" s="14" t="str">
        <f>IF($A170="","",(H170-F170))</f>
        <v/>
      </c>
      <c r="J170" s="15" t="str">
        <f>IF($A170="","",IF(OR((G170="Paid"),(G170="Cancelled")),"",(A170-TODAY())))</f>
        <v/>
      </c>
    </row>
    <row r="171" spans="1:10" x14ac:dyDescent="0.25">
      <c r="A171" s="11"/>
      <c r="D171" s="12"/>
      <c r="E171" s="13"/>
      <c r="F171" s="13"/>
      <c r="H171" s="14" t="str">
        <f>IF($A171="","",(D171*E171))</f>
        <v/>
      </c>
      <c r="I171" s="14" t="str">
        <f>IF($A171="","",(H171-F171))</f>
        <v/>
      </c>
      <c r="J171" s="15" t="str">
        <f>IF($A171="","",IF(OR((G171="Paid"),(G171="Cancelled")),"",(A171-TODAY())))</f>
        <v/>
      </c>
    </row>
    <row r="172" spans="1:10" x14ac:dyDescent="0.25">
      <c r="A172" s="11"/>
      <c r="D172" s="12"/>
      <c r="E172" s="13"/>
      <c r="F172" s="13"/>
      <c r="H172" s="14" t="str">
        <f>IF($A172="","",(D172*E172))</f>
        <v/>
      </c>
      <c r="I172" s="14" t="str">
        <f>IF($A172="","",(H172-F172))</f>
        <v/>
      </c>
      <c r="J172" s="15" t="str">
        <f>IF($A172="","",IF(OR((G172="Paid"),(G172="Cancelled")),"",(A172-TODAY())))</f>
        <v/>
      </c>
    </row>
    <row r="173" spans="1:10" x14ac:dyDescent="0.25">
      <c r="A173" s="11"/>
      <c r="D173" s="12"/>
      <c r="E173" s="13"/>
      <c r="F173" s="13"/>
      <c r="H173" s="14" t="str">
        <f>IF($A173="","",(D173*E173))</f>
        <v/>
      </c>
      <c r="I173" s="14" t="str">
        <f>IF($A173="","",(H173-F173))</f>
        <v/>
      </c>
      <c r="J173" s="15" t="str">
        <f>IF($A173="","",IF(OR((G173="Paid"),(G173="Cancelled")),"",(A173-TODAY())))</f>
        <v/>
      </c>
    </row>
    <row r="174" spans="1:10" x14ac:dyDescent="0.25">
      <c r="A174" s="11"/>
      <c r="D174" s="12"/>
      <c r="E174" s="13"/>
      <c r="F174" s="13"/>
      <c r="H174" s="14" t="str">
        <f>IF($A174="","",(D174*E174))</f>
        <v/>
      </c>
      <c r="I174" s="14" t="str">
        <f>IF($A174="","",(H174-F174))</f>
        <v/>
      </c>
      <c r="J174" s="15" t="str">
        <f>IF($A174="","",IF(OR((G174="Paid"),(G174="Cancelled")),"",(A174-TODAY())))</f>
        <v/>
      </c>
    </row>
    <row r="175" spans="1:10" x14ac:dyDescent="0.25">
      <c r="A175" s="11"/>
      <c r="D175" s="12"/>
      <c r="E175" s="13"/>
      <c r="F175" s="13"/>
      <c r="H175" s="14" t="str">
        <f>IF($A175="","",(D175*E175))</f>
        <v/>
      </c>
      <c r="I175" s="14" t="str">
        <f>IF($A175="","",(H175-F175))</f>
        <v/>
      </c>
      <c r="J175" s="15" t="str">
        <f>IF($A175="","",IF(OR((G175="Paid"),(G175="Cancelled")),"",(A175-TODAY())))</f>
        <v/>
      </c>
    </row>
    <row r="176" spans="1:10" x14ac:dyDescent="0.25">
      <c r="A176" s="11"/>
      <c r="D176" s="12"/>
      <c r="E176" s="13"/>
      <c r="F176" s="13"/>
      <c r="H176" s="14" t="str">
        <f>IF($A176="","",(D176*E176))</f>
        <v/>
      </c>
      <c r="I176" s="14" t="str">
        <f>IF($A176="","",(H176-F176))</f>
        <v/>
      </c>
      <c r="J176" s="15" t="str">
        <f>IF($A176="","",IF(OR((G176="Paid"),(G176="Cancelled")),"",(A176-TODAY())))</f>
        <v/>
      </c>
    </row>
    <row r="177" spans="1:10" x14ac:dyDescent="0.25">
      <c r="A177" s="11"/>
      <c r="D177" s="12"/>
      <c r="E177" s="13"/>
      <c r="F177" s="13"/>
      <c r="H177" s="14" t="str">
        <f>IF($A177="","",(D177*E177))</f>
        <v/>
      </c>
      <c r="I177" s="14" t="str">
        <f>IF($A177="","",(H177-F177))</f>
        <v/>
      </c>
      <c r="J177" s="15" t="str">
        <f>IF($A177="","",IF(OR((G177="Paid"),(G177="Cancelled")),"",(A177-TODAY())))</f>
        <v/>
      </c>
    </row>
    <row r="178" spans="1:10" x14ac:dyDescent="0.25">
      <c r="A178" s="11"/>
      <c r="D178" s="12"/>
      <c r="E178" s="13"/>
      <c r="F178" s="13"/>
      <c r="H178" s="14" t="str">
        <f>IF($A178="","",(D178*E178))</f>
        <v/>
      </c>
      <c r="I178" s="14" t="str">
        <f>IF($A178="","",(H178-F178))</f>
        <v/>
      </c>
      <c r="J178" s="15" t="str">
        <f>IF($A178="","",IF(OR((G178="Paid"),(G178="Cancelled")),"",(A178-TODAY())))</f>
        <v/>
      </c>
    </row>
    <row r="179" spans="1:10" x14ac:dyDescent="0.25">
      <c r="A179" s="11"/>
      <c r="D179" s="12"/>
      <c r="E179" s="13"/>
      <c r="F179" s="13"/>
      <c r="H179" s="14" t="str">
        <f>IF($A179="","",(D179*E179))</f>
        <v/>
      </c>
      <c r="I179" s="14" t="str">
        <f>IF($A179="","",(H179-F179))</f>
        <v/>
      </c>
      <c r="J179" s="15" t="str">
        <f>IF($A179="","",IF(OR((G179="Paid"),(G179="Cancelled")),"",(A179-TODAY())))</f>
        <v/>
      </c>
    </row>
    <row r="180" spans="1:10" x14ac:dyDescent="0.25">
      <c r="A180" s="11"/>
      <c r="D180" s="12"/>
      <c r="E180" s="13"/>
      <c r="F180" s="13"/>
      <c r="H180" s="14" t="str">
        <f>IF($A180="","",(D180*E180))</f>
        <v/>
      </c>
      <c r="I180" s="14" t="str">
        <f>IF($A180="","",(H180-F180))</f>
        <v/>
      </c>
      <c r="J180" s="15" t="str">
        <f>IF($A180="","",IF(OR((G180="Paid"),(G180="Cancelled")),"",(A180-TODAY())))</f>
        <v/>
      </c>
    </row>
    <row r="181" spans="1:10" x14ac:dyDescent="0.25">
      <c r="A181" s="11"/>
      <c r="D181" s="12"/>
      <c r="E181" s="13"/>
      <c r="F181" s="13"/>
      <c r="H181" s="14" t="str">
        <f>IF($A181="","",(D181*E181))</f>
        <v/>
      </c>
      <c r="I181" s="14" t="str">
        <f>IF($A181="","",(H181-F181))</f>
        <v/>
      </c>
      <c r="J181" s="15" t="str">
        <f>IF($A181="","",IF(OR((G181="Paid"),(G181="Cancelled")),"",(A181-TODAY())))</f>
        <v/>
      </c>
    </row>
    <row r="182" spans="1:10" x14ac:dyDescent="0.25">
      <c r="A182" s="11"/>
      <c r="D182" s="12"/>
      <c r="E182" s="13"/>
      <c r="F182" s="13"/>
      <c r="H182" s="14" t="str">
        <f>IF($A182="","",(D182*E182))</f>
        <v/>
      </c>
      <c r="I182" s="14" t="str">
        <f>IF($A182="","",(H182-F182))</f>
        <v/>
      </c>
      <c r="J182" s="15" t="str">
        <f>IF($A182="","",IF(OR((G182="Paid"),(G182="Cancelled")),"",(A182-TODAY())))</f>
        <v/>
      </c>
    </row>
    <row r="183" spans="1:10" x14ac:dyDescent="0.25">
      <c r="A183" s="11"/>
      <c r="D183" s="12"/>
      <c r="E183" s="13"/>
      <c r="F183" s="13"/>
      <c r="H183" s="14" t="str">
        <f>IF($A183="","",(D183*E183))</f>
        <v/>
      </c>
      <c r="I183" s="14" t="str">
        <f>IF($A183="","",(H183-F183))</f>
        <v/>
      </c>
      <c r="J183" s="15" t="str">
        <f>IF($A183="","",IF(OR((G183="Paid"),(G183="Cancelled")),"",(A183-TODAY())))</f>
        <v/>
      </c>
    </row>
    <row r="184" spans="1:10" x14ac:dyDescent="0.25">
      <c r="A184" s="11"/>
      <c r="D184" s="12"/>
      <c r="E184" s="13"/>
      <c r="F184" s="13"/>
      <c r="H184" s="14" t="str">
        <f>IF($A184="","",(D184*E184))</f>
        <v/>
      </c>
      <c r="I184" s="14" t="str">
        <f>IF($A184="","",(H184-F184))</f>
        <v/>
      </c>
      <c r="J184" s="15" t="str">
        <f>IF($A184="","",IF(OR((G184="Paid"),(G184="Cancelled")),"",(A184-TODAY())))</f>
        <v/>
      </c>
    </row>
    <row r="185" spans="1:10" x14ac:dyDescent="0.25">
      <c r="A185" s="11"/>
      <c r="D185" s="12"/>
      <c r="E185" s="13"/>
      <c r="F185" s="13"/>
      <c r="H185" s="14" t="str">
        <f>IF($A185="","",(D185*E185))</f>
        <v/>
      </c>
      <c r="I185" s="14" t="str">
        <f>IF($A185="","",(H185-F185))</f>
        <v/>
      </c>
      <c r="J185" s="15" t="str">
        <f>IF($A185="","",IF(OR((G185="Paid"),(G185="Cancelled")),"",(A185-TODAY())))</f>
        <v/>
      </c>
    </row>
    <row r="186" spans="1:10" x14ac:dyDescent="0.25">
      <c r="A186" s="11"/>
      <c r="D186" s="12"/>
      <c r="E186" s="13"/>
      <c r="F186" s="13"/>
      <c r="H186" s="14" t="str">
        <f>IF($A186="","",(D186*E186))</f>
        <v/>
      </c>
      <c r="I186" s="14" t="str">
        <f>IF($A186="","",(H186-F186))</f>
        <v/>
      </c>
      <c r="J186" s="15" t="str">
        <f>IF($A186="","",IF(OR((G186="Paid"),(G186="Cancelled")),"",(A186-TODAY())))</f>
        <v/>
      </c>
    </row>
    <row r="187" spans="1:10" x14ac:dyDescent="0.25">
      <c r="A187" s="11"/>
      <c r="D187" s="12"/>
      <c r="E187" s="13"/>
      <c r="F187" s="13"/>
      <c r="H187" s="14" t="str">
        <f>IF($A187="","",(D187*E187))</f>
        <v/>
      </c>
      <c r="I187" s="14" t="str">
        <f>IF($A187="","",(H187-F187))</f>
        <v/>
      </c>
      <c r="J187" s="15" t="str">
        <f>IF($A187="","",IF(OR((G187="Paid"),(G187="Cancelled")),"",(A187-TODAY())))</f>
        <v/>
      </c>
    </row>
    <row r="188" spans="1:10" x14ac:dyDescent="0.25">
      <c r="A188" s="11"/>
      <c r="D188" s="12"/>
      <c r="E188" s="13"/>
      <c r="F188" s="13"/>
      <c r="H188" s="14" t="str">
        <f>IF($A188="","",(D188*E188))</f>
        <v/>
      </c>
      <c r="I188" s="14" t="str">
        <f>IF($A188="","",(H188-F188))</f>
        <v/>
      </c>
      <c r="J188" s="15" t="str">
        <f>IF($A188="","",IF(OR((G188="Paid"),(G188="Cancelled")),"",(A188-TODAY())))</f>
        <v/>
      </c>
    </row>
    <row r="189" spans="1:10" x14ac:dyDescent="0.25">
      <c r="A189" s="11"/>
      <c r="D189" s="12"/>
      <c r="E189" s="13"/>
      <c r="F189" s="13"/>
      <c r="H189" s="14" t="str">
        <f>IF($A189="","",(D189*E189))</f>
        <v/>
      </c>
      <c r="I189" s="14" t="str">
        <f>IF($A189="","",(H189-F189))</f>
        <v/>
      </c>
      <c r="J189" s="15" t="str">
        <f>IF($A189="","",IF(OR((G189="Paid"),(G189="Cancelled")),"",(A189-TODAY())))</f>
        <v/>
      </c>
    </row>
    <row r="190" spans="1:10" x14ac:dyDescent="0.25">
      <c r="A190" s="11"/>
      <c r="D190" s="12"/>
      <c r="E190" s="13"/>
      <c r="F190" s="13"/>
      <c r="H190" s="14" t="str">
        <f>IF($A190="","",(D190*E190))</f>
        <v/>
      </c>
      <c r="I190" s="14" t="str">
        <f>IF($A190="","",(H190-F190))</f>
        <v/>
      </c>
      <c r="J190" s="15" t="str">
        <f>IF($A190="","",IF(OR((G190="Paid"),(G190="Cancelled")),"",(A190-TODAY())))</f>
        <v/>
      </c>
    </row>
    <row r="191" spans="1:10" x14ac:dyDescent="0.25">
      <c r="A191" s="11"/>
      <c r="D191" s="12"/>
      <c r="E191" s="13"/>
      <c r="F191" s="13"/>
      <c r="H191" s="14" t="str">
        <f>IF($A191="","",(D191*E191))</f>
        <v/>
      </c>
      <c r="I191" s="14" t="str">
        <f>IF($A191="","",(H191-F191))</f>
        <v/>
      </c>
      <c r="J191" s="15" t="str">
        <f>IF($A191="","",IF(OR((G191="Paid"),(G191="Cancelled")),"",(A191-TODAY())))</f>
        <v/>
      </c>
    </row>
    <row r="192" spans="1:10" x14ac:dyDescent="0.25">
      <c r="A192" s="11"/>
      <c r="D192" s="12"/>
      <c r="E192" s="13"/>
      <c r="F192" s="13"/>
      <c r="H192" s="14" t="str">
        <f>IF($A192="","",(D192*E192))</f>
        <v/>
      </c>
      <c r="I192" s="14" t="str">
        <f>IF($A192="","",(H192-F192))</f>
        <v/>
      </c>
      <c r="J192" s="15" t="str">
        <f>IF($A192="","",IF(OR((G192="Paid"),(G192="Cancelled")),"",(A192-TODAY())))</f>
        <v/>
      </c>
    </row>
    <row r="193" spans="1:10" x14ac:dyDescent="0.25">
      <c r="A193" s="11"/>
      <c r="D193" s="12"/>
      <c r="E193" s="13"/>
      <c r="F193" s="13"/>
      <c r="H193" s="14" t="str">
        <f>IF($A193="","",(D193*E193))</f>
        <v/>
      </c>
      <c r="I193" s="14" t="str">
        <f>IF($A193="","",(H193-F193))</f>
        <v/>
      </c>
      <c r="J193" s="15" t="str">
        <f>IF($A193="","",IF(OR((G193="Paid"),(G193="Cancelled")),"",(A193-TODAY())))</f>
        <v/>
      </c>
    </row>
    <row r="194" spans="1:10" x14ac:dyDescent="0.25">
      <c r="A194" s="11"/>
      <c r="D194" s="12"/>
      <c r="E194" s="13"/>
      <c r="F194" s="13"/>
      <c r="H194" s="14" t="str">
        <f>IF($A194="","",(D194*E194))</f>
        <v/>
      </c>
      <c r="I194" s="14" t="str">
        <f>IF($A194="","",(H194-F194))</f>
        <v/>
      </c>
      <c r="J194" s="15" t="str">
        <f>IF($A194="","",IF(OR((G194="Paid"),(G194="Cancelled")),"",(A194-TODAY())))</f>
        <v/>
      </c>
    </row>
    <row r="195" spans="1:10" x14ac:dyDescent="0.25">
      <c r="A195" s="11"/>
      <c r="D195" s="12"/>
      <c r="E195" s="13"/>
      <c r="F195" s="13"/>
      <c r="H195" s="14" t="str">
        <f>IF($A195="","",(D195*E195))</f>
        <v/>
      </c>
      <c r="I195" s="14" t="str">
        <f>IF($A195="","",(H195-F195))</f>
        <v/>
      </c>
      <c r="J195" s="15" t="str">
        <f>IF($A195="","",IF(OR((G195="Paid"),(G195="Cancelled")),"",(A195-TODAY())))</f>
        <v/>
      </c>
    </row>
    <row r="196" spans="1:10" x14ac:dyDescent="0.25">
      <c r="A196" s="11"/>
      <c r="D196" s="12"/>
      <c r="E196" s="13"/>
      <c r="F196" s="13"/>
      <c r="H196" s="14" t="str">
        <f>IF($A196="","",(D196*E196))</f>
        <v/>
      </c>
      <c r="I196" s="14" t="str">
        <f>IF($A196="","",(H196-F196))</f>
        <v/>
      </c>
      <c r="J196" s="15" t="str">
        <f>IF($A196="","",IF(OR((G196="Paid"),(G196="Cancelled")),"",(A196-TODAY())))</f>
        <v/>
      </c>
    </row>
    <row r="197" spans="1:10" x14ac:dyDescent="0.25">
      <c r="A197" s="11"/>
      <c r="D197" s="12"/>
      <c r="E197" s="13"/>
      <c r="F197" s="13"/>
      <c r="H197" s="14" t="str">
        <f>IF($A197="","",(D197*E197))</f>
        <v/>
      </c>
      <c r="I197" s="14" t="str">
        <f>IF($A197="","",(H197-F197))</f>
        <v/>
      </c>
      <c r="J197" s="15" t="str">
        <f>IF($A197="","",IF(OR((G197="Paid"),(G197="Cancelled")),"",(A197-TODAY())))</f>
        <v/>
      </c>
    </row>
    <row r="198" spans="1:10" x14ac:dyDescent="0.25">
      <c r="A198" s="11"/>
      <c r="D198" s="12"/>
      <c r="E198" s="13"/>
      <c r="F198" s="13"/>
      <c r="H198" s="14" t="str">
        <f>IF($A198="","",(D198*E198))</f>
        <v/>
      </c>
      <c r="I198" s="14" t="str">
        <f>IF($A198="","",(H198-F198))</f>
        <v/>
      </c>
      <c r="J198" s="15" t="str">
        <f>IF($A198="","",IF(OR((G198="Paid"),(G198="Cancelled")),"",(A198-TODAY())))</f>
        <v/>
      </c>
    </row>
    <row r="199" spans="1:10" x14ac:dyDescent="0.25">
      <c r="A199" s="11"/>
      <c r="D199" s="12"/>
      <c r="E199" s="13"/>
      <c r="F199" s="13"/>
      <c r="H199" s="14" t="str">
        <f>IF($A199="","",(D199*E199))</f>
        <v/>
      </c>
      <c r="I199" s="14" t="str">
        <f>IF($A199="","",(H199-F199))</f>
        <v/>
      </c>
      <c r="J199" s="15" t="str">
        <f>IF($A199="","",IF(OR((G199="Paid"),(G199="Cancelled")),"",(A199-TODAY())))</f>
        <v/>
      </c>
    </row>
    <row r="200" spans="1:10" x14ac:dyDescent="0.25">
      <c r="A200" s="11"/>
      <c r="D200" s="12"/>
      <c r="E200" s="13"/>
      <c r="F200" s="13"/>
      <c r="H200" s="14" t="str">
        <f>IF($A200="","",(D200*E200))</f>
        <v/>
      </c>
      <c r="I200" s="14" t="str">
        <f>IF($A200="","",(H200-F200))</f>
        <v/>
      </c>
      <c r="J200" s="15" t="str">
        <f>IF($A200="","",IF(OR((G200="Paid"),(G200="Cancelled")),"",(A200-TODAY())))</f>
        <v/>
      </c>
    </row>
    <row r="201" spans="1:10" x14ac:dyDescent="0.25">
      <c r="A201" s="11"/>
      <c r="D201" s="12"/>
      <c r="E201" s="13"/>
      <c r="F201" s="13"/>
      <c r="H201" s="14" t="str">
        <f>IF($A201="","",(D201*E201))</f>
        <v/>
      </c>
      <c r="I201" s="14" t="str">
        <f>IF($A201="","",(H201-F201))</f>
        <v/>
      </c>
      <c r="J201" s="15" t="str">
        <f>IF($A201="","",IF(OR((G201="Paid"),(G201="Cancelled")),"",(A201-TODAY())))</f>
        <v/>
      </c>
    </row>
  </sheetData>
  <autoFilter ref="A1:J1"/>
  <conditionalFormatting sqref="J2:J201">
    <cfRule type="expression" dxfId="0" priority="1">
      <formula>AND(J2&lt;&gt;"",J2&lt;3)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Inquiry, Confirmed, Deposit paid, Paid, Cancelled" sqref="G2:G201">
      <formula1>"Inquiry,Confirmed,Deposit paid,Paid,Cancelled"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38</v>
      </c>
      <c r="B1" s="16" t="s">
        <v>39</v>
      </c>
      <c r="C1" s="16" t="s">
        <v>40</v>
      </c>
    </row>
    <row r="2" spans="1:3" x14ac:dyDescent="0.25">
      <c r="A2" s="17" t="s">
        <v>41</v>
      </c>
      <c r="B2" s="18"/>
      <c r="C2" s="18"/>
    </row>
    <row r="3" spans="1:2" x14ac:dyDescent="0.25">
      <c r="A3" t="s">
        <v>42</v>
      </c>
      <c r="B3" s="19">
        <f>COUNTA('Orders'!$A$2:$A$201)</f>
        <v>5</v>
      </c>
    </row>
    <row r="4" spans="1:3" x14ac:dyDescent="0.25">
      <c r="A4" s="17" t="s">
        <v>43</v>
      </c>
      <c r="B4" s="18"/>
      <c r="C4" s="18"/>
    </row>
    <row r="5" spans="1:2" x14ac:dyDescent="0.25">
      <c r="A5" t="s">
        <v>44</v>
      </c>
      <c r="B5" s="19">
        <f>COUNTIF('Orders'!$G$2:$G$201,"Inquiry")</f>
        <v>1</v>
      </c>
    </row>
    <row r="6" spans="1:2" x14ac:dyDescent="0.25">
      <c r="A6" t="s">
        <v>45</v>
      </c>
      <c r="B6" s="19">
        <f>COUNTIF('Orders'!$G$2:$G$201,"Confirmed")</f>
        <v>1</v>
      </c>
    </row>
    <row r="7" spans="1:2" x14ac:dyDescent="0.25">
      <c r="A7" t="s">
        <v>46</v>
      </c>
      <c r="B7" s="19">
        <f>COUNTIF('Orders'!$G$2:$G$201,"Deposit paid")</f>
        <v>2</v>
      </c>
    </row>
    <row r="8" spans="1:2" x14ac:dyDescent="0.25">
      <c r="A8" t="s">
        <v>47</v>
      </c>
      <c r="B8" s="19">
        <f>COUNTIF('Orders'!$G$2:$G$201,"Paid")</f>
        <v>1</v>
      </c>
    </row>
    <row r="9" spans="1:2" x14ac:dyDescent="0.25">
      <c r="A9" t="s">
        <v>48</v>
      </c>
      <c r="B9" s="19">
        <f>COUNTIF('Orders'!$G$2:$G$201,"Cancelled")</f>
        <v>0</v>
      </c>
    </row>
    <row r="10" spans="1:3" x14ac:dyDescent="0.25">
      <c r="A10" s="17" t="s">
        <v>49</v>
      </c>
      <c r="B10" s="18"/>
      <c r="C10" s="18"/>
    </row>
    <row r="11" spans="1:2" x14ac:dyDescent="0.25">
      <c r="A11" t="s">
        <v>50</v>
      </c>
      <c r="B11" s="20">
        <f>SUM('Orders'!$F$2:$F$201)</f>
        <v>2530</v>
      </c>
    </row>
    <row r="12" spans="1:2" x14ac:dyDescent="0.25">
      <c r="A12" t="s">
        <v>21</v>
      </c>
      <c r="B12" s="20">
        <f>SUM('Orders'!$H$2:$H$201)</f>
        <v>14512</v>
      </c>
    </row>
    <row r="13" spans="1:2" x14ac:dyDescent="0.25">
      <c r="A13" t="s">
        <v>51</v>
      </c>
      <c r="B13" s="20">
        <f>SUM('Orders'!$I$2:$I$201)</f>
        <v>11982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Orders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