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ses" state="visible" r:id="rId5"/>
    <sheet sheetId="3" name="Board" state="visible" r:id="rId6"/>
  </sheets>
  <calcPr calcId="171027" fullCalcOnLoad="1"/>
</workbook>
</file>

<file path=xl/sharedStrings.xml><?xml version="1.0" encoding="utf-8"?>
<sst xmlns="http://schemas.openxmlformats.org/spreadsheetml/2006/main" count="55" uniqueCount="49">
  <si>
    <t>Case Prep Board</t>
  </si>
  <si>
    <t>A free prep board for debate squads: divide research, track evidence readiness per case, and flag tournament-ready files in Sheets or Excel.</t>
  </si>
  <si>
    <t>Quick start</t>
  </si>
  <si>
    <t>Open the Cases tab and replace the sample rows with your own — one row per entry. Formulas fill in automatically for new rows.</t>
  </si>
  <si>
    <t>Evidence % compares cards cut with cards needed; a case is tournament-ready with full evidence, blocks written and coach sign-off.</t>
  </si>
  <si>
    <t>Due dates turn red when passed and the case is not Ready.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</si>
  <si>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</si>
  <si>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</si>
  <si>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</si>
  <si>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</si>
  <si>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</si>
  <si>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</si>
  <si>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</si>
  <si>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Topic</t>
  </si>
  <si>
    <t>Side</t>
  </si>
  <si>
    <t>Case / position</t>
  </si>
  <si>
    <t>Researcher</t>
  </si>
  <si>
    <t>Cards needed</t>
  </si>
  <si>
    <t>Cards cut</t>
  </si>
  <si>
    <t>Blocks written</t>
  </si>
  <si>
    <t>Due</t>
  </si>
  <si>
    <t>Status</t>
  </si>
  <si>
    <t>Evidence %</t>
  </si>
  <si>
    <t>Tournament ready</t>
  </si>
  <si>
    <t>Space policy</t>
  </si>
  <si>
    <t>Aff</t>
  </si>
  <si>
    <t>Moon mining moratorium</t>
  </si>
  <si>
    <t>Ana</t>
  </si>
  <si>
    <t>Yes</t>
  </si>
  <si>
    <t>Ready</t>
  </si>
  <si>
    <t>Neg</t>
  </si>
  <si>
    <t>Commercial competition DA</t>
  </si>
  <si>
    <t>Ben</t>
  </si>
  <si>
    <t>Partial</t>
  </si>
  <si>
    <t>Drafting</t>
  </si>
  <si>
    <t>International treaty CP</t>
  </si>
  <si>
    <t>Cara</t>
  </si>
  <si>
    <t>No</t>
  </si>
  <si>
    <t>Researching</t>
  </si>
  <si>
    <t>Urban housing</t>
  </si>
  <si>
    <t>Zoning reform plan</t>
  </si>
  <si>
    <t>Dev</t>
  </si>
  <si>
    <t>Coach review</t>
  </si>
  <si>
    <t>Item</t>
  </si>
  <si>
    <t>Value</t>
  </si>
  <si>
    <t>Notes</t>
  </si>
  <si>
    <t>Prep</t>
  </si>
  <si>
    <t>Cases</t>
  </si>
  <si>
    <t>Cards still to 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</si>
</sst>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4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5" width="15" customWidth="1"/>
    <col min="6" max="6" width="12" customWidth="1"/>
    <col min="7" max="7" width="17" customWidth="1"/>
    <col min="8" max="8" width="14" customWidth="1"/>
    <col min="9" max="9" width="16" customWidth="1"/>
    <col min="10" max="10" width="13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s="11">
        <v>20</v>
      </c>
      <c r="F2" s="11">
        <v>22</v>
      </c>
      <c r="G2" t="s">
        <v>28</v>
      </c>
      <c r="H2" s="12">
        <v>46306</v>
      </c>
      <c r="I2" t="s">
        <v>29</v>
      </c>
      <c r="J2" s="13">
        <f>IF($A2="","",IFERROR(MIN(1,(F2/E2)),0))</f>
        <v>1</v>
      </c>
      <c r="K2" s="14" t="str">
        <f>IF($A2="","",IF(AND((J2&gt;=1),(G2="Yes"),(I2="Ready")),"Ready","Not yet"))</f>
        <v>Ready</v>
      </c>
    </row>
    <row r="3" spans="1:11" x14ac:dyDescent="0.25">
      <c r="A3" t="s">
        <v>24</v>
      </c>
      <c r="B3" t="s">
        <v>30</v>
      </c>
      <c r="C3" t="s">
        <v>31</v>
      </c>
      <c r="D3" t="s">
        <v>32</v>
      </c>
      <c r="E3" s="11">
        <v>15</v>
      </c>
      <c r="F3" s="11">
        <v>9</v>
      </c>
      <c r="G3" t="s">
        <v>33</v>
      </c>
      <c r="H3" s="12">
        <v>46311</v>
      </c>
      <c r="I3" t="s">
        <v>34</v>
      </c>
      <c r="J3" s="13">
        <f>IF($A3="","",IFERROR(MIN(1,(F3/E3)),0))</f>
        <v>0.6</v>
      </c>
      <c r="K3" s="14" t="str">
        <f>IF($A3="","",IF(AND((J3&gt;=1),(G3="Yes"),(I3="Ready")),"Ready","Not yet"))</f>
        <v>Not yet</v>
      </c>
    </row>
    <row r="4" spans="1:11" x14ac:dyDescent="0.25">
      <c r="A4" t="s">
        <v>24</v>
      </c>
      <c r="B4" t="s">
        <v>30</v>
      </c>
      <c r="C4" t="s">
        <v>35</v>
      </c>
      <c r="D4" t="s">
        <v>36</v>
      </c>
      <c r="E4" s="11">
        <v>12</v>
      </c>
      <c r="F4" s="11">
        <v>4</v>
      </c>
      <c r="G4" t="s">
        <v>37</v>
      </c>
      <c r="H4" s="12">
        <v>46313</v>
      </c>
      <c r="I4" t="s">
        <v>38</v>
      </c>
      <c r="J4" s="13">
        <f>IF($A4="","",IFERROR(MIN(1,(F4/E4)),0))</f>
        <v>0.3333333333333333</v>
      </c>
      <c r="K4" s="14" t="str">
        <f>IF($A4="","",IF(AND((J4&gt;=1),(G4="Yes"),(I4="Ready")),"Ready","Not yet"))</f>
        <v>Not yet</v>
      </c>
    </row>
    <row r="5" spans="1:11" x14ac:dyDescent="0.25">
      <c r="A5" t="s">
        <v>39</v>
      </c>
      <c r="B5" t="s">
        <v>25</v>
      </c>
      <c r="C5" t="s">
        <v>40</v>
      </c>
      <c r="D5" t="s">
        <v>41</v>
      </c>
      <c r="E5" s="11">
        <v>18</v>
      </c>
      <c r="F5" s="11">
        <v>18</v>
      </c>
      <c r="G5" t="s">
        <v>28</v>
      </c>
      <c r="H5" s="12">
        <v>46309</v>
      </c>
      <c r="I5" t="s">
        <v>42</v>
      </c>
      <c r="J5" s="13">
        <f>IF($A5="","",IFERROR(MIN(1,(F5/E5)),0))</f>
        <v>1</v>
      </c>
      <c r="K5" s="14" t="str">
        <f>IF($A5="","",IF(AND((J5&gt;=1),(G5="Yes"),(I5="Ready")),"Ready","Not yet"))</f>
        <v>Not yet</v>
      </c>
    </row>
    <row r="6" spans="1:11" x14ac:dyDescent="0.25">
      <c r="E6" s="11"/>
      <c r="F6" s="11"/>
      <c r="H6" s="12"/>
      <c r="J6" s="13" t="str">
        <f>IF($A6="","",IFERROR(MIN(1,(F6/E6)),0))</f>
        <v/>
      </c>
      <c r="K6" s="14" t="str">
        <f>IF($A6="","",IF(AND((J6&gt;=1),(G6="Yes"),(I6="Ready")),"Ready","Not yet"))</f>
        <v/>
      </c>
    </row>
    <row r="7" spans="1:11" x14ac:dyDescent="0.25">
      <c r="E7" s="11"/>
      <c r="F7" s="11"/>
      <c r="H7" s="12"/>
      <c r="J7" s="13" t="str">
        <f>IF($A7="","",IFERROR(MIN(1,(F7/E7)),0))</f>
        <v/>
      </c>
      <c r="K7" s="14" t="str">
        <f>IF($A7="","",IF(AND((J7&gt;=1),(G7="Yes"),(I7="Ready")),"Ready","Not yet"))</f>
        <v/>
      </c>
    </row>
    <row r="8" spans="1:11" x14ac:dyDescent="0.25">
      <c r="E8" s="11"/>
      <c r="F8" s="11"/>
      <c r="H8" s="12"/>
      <c r="J8" s="13" t="str">
        <f>IF($A8="","",IFERROR(MIN(1,(F8/E8)),0))</f>
        <v/>
      </c>
      <c r="K8" s="14" t="str">
        <f>IF($A8="","",IF(AND((J8&gt;=1),(G8="Yes"),(I8="Ready")),"Ready","Not yet"))</f>
        <v/>
      </c>
    </row>
    <row r="9" spans="1:11" x14ac:dyDescent="0.25">
      <c r="E9" s="11"/>
      <c r="F9" s="11"/>
      <c r="H9" s="12"/>
      <c r="J9" s="13" t="str">
        <f>IF($A9="","",IFERROR(MIN(1,(F9/E9)),0))</f>
        <v/>
      </c>
      <c r="K9" s="14" t="str">
        <f>IF($A9="","",IF(AND((J9&gt;=1),(G9="Yes"),(I9="Ready")),"Ready","Not yet"))</f>
        <v/>
      </c>
    </row>
    <row r="10" spans="1:11" x14ac:dyDescent="0.25">
      <c r="E10" s="11"/>
      <c r="F10" s="11"/>
      <c r="H10" s="12"/>
      <c r="J10" s="13" t="str">
        <f>IF($A10="","",IFERROR(MIN(1,(F10/E10)),0))</f>
        <v/>
      </c>
      <c r="K10" s="14" t="str">
        <f>IF($A10="","",IF(AND((J10&gt;=1),(G10="Yes"),(I10="Ready")),"Ready","Not yet"))</f>
        <v/>
      </c>
    </row>
    <row r="11" spans="1:11" x14ac:dyDescent="0.25">
      <c r="E11" s="11"/>
      <c r="F11" s="11"/>
      <c r="H11" s="12"/>
      <c r="J11" s="13" t="str">
        <f>IF($A11="","",IFERROR(MIN(1,(F11/E11)),0))</f>
        <v/>
      </c>
      <c r="K11" s="14" t="str">
        <f>IF($A11="","",IF(AND((J11&gt;=1),(G11="Yes"),(I11="Ready")),"Ready","Not yet"))</f>
        <v/>
      </c>
    </row>
    <row r="12" spans="1:11" x14ac:dyDescent="0.25">
      <c r="E12" s="11"/>
      <c r="F12" s="11"/>
      <c r="H12" s="12"/>
      <c r="J12" s="13" t="str">
        <f>IF($A12="","",IFERROR(MIN(1,(F12/E12)),0))</f>
        <v/>
      </c>
      <c r="K12" s="14" t="str">
        <f>IF($A12="","",IF(AND((J12&gt;=1),(G12="Yes"),(I12="Ready")),"Ready","Not yet"))</f>
        <v/>
      </c>
    </row>
    <row r="13" spans="1:11" x14ac:dyDescent="0.25">
      <c r="E13" s="11"/>
      <c r="F13" s="11"/>
      <c r="H13" s="12"/>
      <c r="J13" s="13" t="str">
        <f>IF($A13="","",IFERROR(MIN(1,(F13/E13)),0))</f>
        <v/>
      </c>
      <c r="K13" s="14" t="str">
        <f>IF($A13="","",IF(AND((J13&gt;=1),(G13="Yes"),(I13="Ready")),"Ready","Not yet"))</f>
        <v/>
      </c>
    </row>
    <row r="14" spans="1:11" x14ac:dyDescent="0.25">
      <c r="E14" s="11"/>
      <c r="F14" s="11"/>
      <c r="H14" s="12"/>
      <c r="J14" s="13" t="str">
        <f>IF($A14="","",IFERROR(MIN(1,(F14/E14)),0))</f>
        <v/>
      </c>
      <c r="K14" s="14" t="str">
        <f>IF($A14="","",IF(AND((J14&gt;=1),(G14="Yes"),(I14="Ready")),"Ready","Not yet"))</f>
        <v/>
      </c>
    </row>
    <row r="15" spans="1:11" x14ac:dyDescent="0.25">
      <c r="E15" s="11"/>
      <c r="F15" s="11"/>
      <c r="H15" s="12"/>
      <c r="J15" s="13" t="str">
        <f>IF($A15="","",IFERROR(MIN(1,(F15/E15)),0))</f>
        <v/>
      </c>
      <c r="K15" s="14" t="str">
        <f>IF($A15="","",IF(AND((J15&gt;=1),(G15="Yes"),(I15="Ready")),"Ready","Not yet"))</f>
        <v/>
      </c>
    </row>
    <row r="16" spans="1:11" x14ac:dyDescent="0.25">
      <c r="E16" s="11"/>
      <c r="F16" s="11"/>
      <c r="H16" s="12"/>
      <c r="J16" s="13" t="str">
        <f>IF($A16="","",IFERROR(MIN(1,(F16/E16)),0))</f>
        <v/>
      </c>
      <c r="K16" s="14" t="str">
        <f>IF($A16="","",IF(AND((J16&gt;=1),(G16="Yes"),(I16="Ready")),"Ready","Not yet"))</f>
        <v/>
      </c>
    </row>
    <row r="17" spans="1:11" x14ac:dyDescent="0.25">
      <c r="E17" s="11"/>
      <c r="F17" s="11"/>
      <c r="H17" s="12"/>
      <c r="J17" s="13" t="str">
        <f>IF($A17="","",IFERROR(MIN(1,(F17/E17)),0))</f>
        <v/>
      </c>
      <c r="K17" s="14" t="str">
        <f>IF($A17="","",IF(AND((J17&gt;=1),(G17="Yes"),(I17="Ready")),"Ready","Not yet"))</f>
        <v/>
      </c>
    </row>
    <row r="18" spans="1:11" x14ac:dyDescent="0.25">
      <c r="E18" s="11"/>
      <c r="F18" s="11"/>
      <c r="H18" s="12"/>
      <c r="J18" s="13" t="str">
        <f>IF($A18="","",IFERROR(MIN(1,(F18/E18)),0))</f>
        <v/>
      </c>
      <c r="K18" s="14" t="str">
        <f>IF($A18="","",IF(AND((J18&gt;=1),(G18="Yes"),(I18="Ready")),"Ready","Not yet"))</f>
        <v/>
      </c>
    </row>
    <row r="19" spans="1:11" x14ac:dyDescent="0.25">
      <c r="E19" s="11"/>
      <c r="F19" s="11"/>
      <c r="H19" s="12"/>
      <c r="J19" s="13" t="str">
        <f>IF($A19="","",IFERROR(MIN(1,(F19/E19)),0))</f>
        <v/>
      </c>
      <c r="K19" s="14" t="str">
        <f>IF($A19="","",IF(AND((J19&gt;=1),(G19="Yes"),(I19="Ready")),"Ready","Not yet"))</f>
        <v/>
      </c>
    </row>
    <row r="20" spans="1:11" x14ac:dyDescent="0.25">
      <c r="E20" s="11"/>
      <c r="F20" s="11"/>
      <c r="H20" s="12"/>
      <c r="J20" s="13" t="str">
        <f>IF($A20="","",IFERROR(MIN(1,(F20/E20)),0))</f>
        <v/>
      </c>
      <c r="K20" s="14" t="str">
        <f>IF($A20="","",IF(AND((J20&gt;=1),(G20="Yes"),(I20="Ready")),"Ready","Not yet"))</f>
        <v/>
      </c>
    </row>
    <row r="21" spans="1:11" x14ac:dyDescent="0.25">
      <c r="E21" s="11"/>
      <c r="F21" s="11"/>
      <c r="H21" s="12"/>
      <c r="J21" s="13" t="str">
        <f>IF($A21="","",IFERROR(MIN(1,(F21/E21)),0))</f>
        <v/>
      </c>
      <c r="K21" s="14" t="str">
        <f>IF($A21="","",IF(AND((J21&gt;=1),(G21="Yes"),(I21="Ready")),"Ready","Not yet"))</f>
        <v/>
      </c>
    </row>
    <row r="22" spans="1:11" x14ac:dyDescent="0.25">
      <c r="E22" s="11"/>
      <c r="F22" s="11"/>
      <c r="H22" s="12"/>
      <c r="J22" s="13" t="str">
        <f>IF($A22="","",IFERROR(MIN(1,(F22/E22)),0))</f>
        <v/>
      </c>
      <c r="K22" s="14" t="str">
        <f>IF($A22="","",IF(AND((J22&gt;=1),(G22="Yes"),(I22="Ready")),"Ready","Not yet"))</f>
        <v/>
      </c>
    </row>
    <row r="23" spans="1:11" x14ac:dyDescent="0.25">
      <c r="E23" s="11"/>
      <c r="F23" s="11"/>
      <c r="H23" s="12"/>
      <c r="J23" s="13" t="str">
        <f>IF($A23="","",IFERROR(MIN(1,(F23/E23)),0))</f>
        <v/>
      </c>
      <c r="K23" s="14" t="str">
        <f>IF($A23="","",IF(AND((J23&gt;=1),(G23="Yes"),(I23="Ready")),"Ready","Not yet"))</f>
        <v/>
      </c>
    </row>
    <row r="24" spans="1:11" x14ac:dyDescent="0.25">
      <c r="E24" s="11"/>
      <c r="F24" s="11"/>
      <c r="H24" s="12"/>
      <c r="J24" s="13" t="str">
        <f>IF($A24="","",IFERROR(MIN(1,(F24/E24)),0))</f>
        <v/>
      </c>
      <c r="K24" s="14" t="str">
        <f>IF($A24="","",IF(AND((J24&gt;=1),(G24="Yes"),(I24="Ready")),"Ready","Not yet"))</f>
        <v/>
      </c>
    </row>
    <row r="25" spans="1:11" x14ac:dyDescent="0.25">
      <c r="E25" s="11"/>
      <c r="F25" s="11"/>
      <c r="H25" s="12"/>
      <c r="J25" s="13" t="str">
        <f>IF($A25="","",IFERROR(MIN(1,(F25/E25)),0))</f>
        <v/>
      </c>
      <c r="K25" s="14" t="str">
        <f>IF($A25="","",IF(AND((J25&gt;=1),(G25="Yes"),(I25="Ready")),"Ready","Not yet"))</f>
        <v/>
      </c>
    </row>
    <row r="26" spans="1:11" x14ac:dyDescent="0.25">
      <c r="E26" s="11"/>
      <c r="F26" s="11"/>
      <c r="H26" s="12"/>
      <c r="J26" s="13" t="str">
        <f>IF($A26="","",IFERROR(MIN(1,(F26/E26)),0))</f>
        <v/>
      </c>
      <c r="K26" s="14" t="str">
        <f>IF($A26="","",IF(AND((J26&gt;=1),(G26="Yes"),(I26="Ready")),"Ready","Not yet"))</f>
        <v/>
      </c>
    </row>
    <row r="27" spans="1:11" x14ac:dyDescent="0.25">
      <c r="E27" s="11"/>
      <c r="F27" s="11"/>
      <c r="H27" s="12"/>
      <c r="J27" s="13" t="str">
        <f>IF($A27="","",IFERROR(MIN(1,(F27/E27)),0))</f>
        <v/>
      </c>
      <c r="K27" s="14" t="str">
        <f>IF($A27="","",IF(AND((J27&gt;=1),(G27="Yes"),(I27="Ready")),"Ready","Not yet"))</f>
        <v/>
      </c>
    </row>
    <row r="28" spans="1:11" x14ac:dyDescent="0.25">
      <c r="E28" s="11"/>
      <c r="F28" s="11"/>
      <c r="H28" s="12"/>
      <c r="J28" s="13" t="str">
        <f>IF($A28="","",IFERROR(MIN(1,(F28/E28)),0))</f>
        <v/>
      </c>
      <c r="K28" s="14" t="str">
        <f>IF($A28="","",IF(AND((J28&gt;=1),(G28="Yes"),(I28="Ready")),"Ready","Not yet"))</f>
        <v/>
      </c>
    </row>
    <row r="29" spans="1:11" x14ac:dyDescent="0.25">
      <c r="E29" s="11"/>
      <c r="F29" s="11"/>
      <c r="H29" s="12"/>
      <c r="J29" s="13" t="str">
        <f>IF($A29="","",IFERROR(MIN(1,(F29/E29)),0))</f>
        <v/>
      </c>
      <c r="K29" s="14" t="str">
        <f>IF($A29="","",IF(AND((J29&gt;=1),(G29="Yes"),(I29="Ready")),"Ready","Not yet"))</f>
        <v/>
      </c>
    </row>
    <row r="30" spans="1:11" x14ac:dyDescent="0.25">
      <c r="E30" s="11"/>
      <c r="F30" s="11"/>
      <c r="H30" s="12"/>
      <c r="J30" s="13" t="str">
        <f>IF($A30="","",IFERROR(MIN(1,(F30/E30)),0))</f>
        <v/>
      </c>
      <c r="K30" s="14" t="str">
        <f>IF($A30="","",IF(AND((J30&gt;=1),(G30="Yes"),(I30="Ready")),"Ready","Not yet"))</f>
        <v/>
      </c>
    </row>
    <row r="31" spans="1:11" x14ac:dyDescent="0.25">
      <c r="E31" s="11"/>
      <c r="F31" s="11"/>
      <c r="H31" s="12"/>
      <c r="J31" s="13" t="str">
        <f>IF($A31="","",IFERROR(MIN(1,(F31/E31)),0))</f>
        <v/>
      </c>
      <c r="K31" s="14" t="str">
        <f>IF($A31="","",IF(AND((J31&gt;=1),(G31="Yes"),(I31="Ready")),"Ready","Not yet"))</f>
        <v/>
      </c>
    </row>
    <row r="32" spans="1:11" x14ac:dyDescent="0.25">
      <c r="E32" s="11"/>
      <c r="F32" s="11"/>
      <c r="H32" s="12"/>
      <c r="J32" s="13" t="str">
        <f>IF($A32="","",IFERROR(MIN(1,(F32/E32)),0))</f>
        <v/>
      </c>
      <c r="K32" s="14" t="str">
        <f>IF($A32="","",IF(AND((J32&gt;=1),(G32="Yes"),(I32="Ready")),"Ready","Not yet"))</f>
        <v/>
      </c>
    </row>
    <row r="33" spans="1:11" x14ac:dyDescent="0.25">
      <c r="E33" s="11"/>
      <c r="F33" s="11"/>
      <c r="H33" s="12"/>
      <c r="J33" s="13" t="str">
        <f>IF($A33="","",IFERROR(MIN(1,(F33/E33)),0))</f>
        <v/>
      </c>
      <c r="K33" s="14" t="str">
        <f>IF($A33="","",IF(AND((J33&gt;=1),(G33="Yes"),(I33="Ready")),"Ready","Not yet"))</f>
        <v/>
      </c>
    </row>
    <row r="34" spans="1:11" x14ac:dyDescent="0.25">
      <c r="E34" s="11"/>
      <c r="F34" s="11"/>
      <c r="H34" s="12"/>
      <c r="J34" s="13" t="str">
        <f>IF($A34="","",IFERROR(MIN(1,(F34/E34)),0))</f>
        <v/>
      </c>
      <c r="K34" s="14" t="str">
        <f>IF($A34="","",IF(AND((J34&gt;=1),(G34="Yes"),(I34="Ready")),"Ready","Not yet"))</f>
        <v/>
      </c>
    </row>
    <row r="35" spans="1:11" x14ac:dyDescent="0.25">
      <c r="E35" s="11"/>
      <c r="F35" s="11"/>
      <c r="H35" s="12"/>
      <c r="J35" s="13" t="str">
        <f>IF($A35="","",IFERROR(MIN(1,(F35/E35)),0))</f>
        <v/>
      </c>
      <c r="K35" s="14" t="str">
        <f>IF($A35="","",IF(AND((J35&gt;=1),(G35="Yes"),(I35="Ready")),"Ready","Not yet"))</f>
        <v/>
      </c>
    </row>
    <row r="36" spans="1:11" x14ac:dyDescent="0.25">
      <c r="E36" s="11"/>
      <c r="F36" s="11"/>
      <c r="H36" s="12"/>
      <c r="J36" s="13" t="str">
        <f>IF($A36="","",IFERROR(MIN(1,(F36/E36)),0))</f>
        <v/>
      </c>
      <c r="K36" s="14" t="str">
        <f>IF($A36="","",IF(AND((J36&gt;=1),(G36="Yes"),(I36="Ready")),"Ready","Not yet"))</f>
        <v/>
      </c>
    </row>
    <row r="37" spans="1:11" x14ac:dyDescent="0.25">
      <c r="E37" s="11"/>
      <c r="F37" s="11"/>
      <c r="H37" s="12"/>
      <c r="J37" s="13" t="str">
        <f>IF($A37="","",IFERROR(MIN(1,(F37/E37)),0))</f>
        <v/>
      </c>
      <c r="K37" s="14" t="str">
        <f>IF($A37="","",IF(AND((J37&gt;=1),(G37="Yes"),(I37="Ready")),"Ready","Not yet"))</f>
        <v/>
      </c>
    </row>
    <row r="38" spans="1:11" x14ac:dyDescent="0.25">
      <c r="E38" s="11"/>
      <c r="F38" s="11"/>
      <c r="H38" s="12"/>
      <c r="J38" s="13" t="str">
        <f>IF($A38="","",IFERROR(MIN(1,(F38/E38)),0))</f>
        <v/>
      </c>
      <c r="K38" s="14" t="str">
        <f>IF($A38="","",IF(AND((J38&gt;=1),(G38="Yes"),(I38="Ready")),"Ready","Not yet"))</f>
        <v/>
      </c>
    </row>
    <row r="39" spans="1:11" x14ac:dyDescent="0.25">
      <c r="E39" s="11"/>
      <c r="F39" s="11"/>
      <c r="H39" s="12"/>
      <c r="J39" s="13" t="str">
        <f>IF($A39="","",IFERROR(MIN(1,(F39/E39)),0))</f>
        <v/>
      </c>
      <c r="K39" s="14" t="str">
        <f>IF($A39="","",IF(AND((J39&gt;=1),(G39="Yes"),(I39="Ready")),"Ready","Not yet"))</f>
        <v/>
      </c>
    </row>
    <row r="40" spans="1:11" x14ac:dyDescent="0.25">
      <c r="E40" s="11"/>
      <c r="F40" s="11"/>
      <c r="H40" s="12"/>
      <c r="J40" s="13" t="str">
        <f>IF($A40="","",IFERROR(MIN(1,(F40/E40)),0))</f>
        <v/>
      </c>
      <c r="K40" s="14" t="str">
        <f>IF($A40="","",IF(AND((J40&gt;=1),(G40="Yes"),(I40="Ready")),"Ready","Not yet"))</f>
        <v/>
      </c>
    </row>
    <row r="41" spans="1:11" x14ac:dyDescent="0.25">
      <c r="E41" s="11"/>
      <c r="F41" s="11"/>
      <c r="H41" s="12"/>
      <c r="J41" s="13" t="str">
        <f>IF($A41="","",IFERROR(MIN(1,(F41/E41)),0))</f>
        <v/>
      </c>
      <c r="K41" s="14" t="str">
        <f>IF($A41="","",IF(AND((J41&gt;=1),(G41="Yes"),(I41="Ready")),"Ready","Not yet"))</f>
        <v/>
      </c>
    </row>
    <row r="42" spans="1:11" x14ac:dyDescent="0.25">
      <c r="E42" s="11"/>
      <c r="F42" s="11"/>
      <c r="H42" s="12"/>
      <c r="J42" s="13" t="str">
        <f>IF($A42="","",IFERROR(MIN(1,(F42/E42)),0))</f>
        <v/>
      </c>
      <c r="K42" s="14" t="str">
        <f>IF($A42="","",IF(AND((J42&gt;=1),(G42="Yes"),(I42="Ready")),"Ready","Not yet"))</f>
        <v/>
      </c>
    </row>
    <row r="43" spans="1:11" x14ac:dyDescent="0.25">
      <c r="E43" s="11"/>
      <c r="F43" s="11"/>
      <c r="H43" s="12"/>
      <c r="J43" s="13" t="str">
        <f>IF($A43="","",IFERROR(MIN(1,(F43/E43)),0))</f>
        <v/>
      </c>
      <c r="K43" s="14" t="str">
        <f>IF($A43="","",IF(AND((J43&gt;=1),(G43="Yes"),(I43="Ready")),"Ready","Not yet"))</f>
        <v/>
      </c>
    </row>
    <row r="44" spans="1:11" x14ac:dyDescent="0.25">
      <c r="E44" s="11"/>
      <c r="F44" s="11"/>
      <c r="H44" s="12"/>
      <c r="J44" s="13" t="str">
        <f>IF($A44="","",IFERROR(MIN(1,(F44/E44)),0))</f>
        <v/>
      </c>
      <c r="K44" s="14" t="str">
        <f>IF($A44="","",IF(AND((J44&gt;=1),(G44="Yes"),(I44="Ready")),"Ready","Not yet"))</f>
        <v/>
      </c>
    </row>
    <row r="45" spans="1:11" x14ac:dyDescent="0.25">
      <c r="E45" s="11"/>
      <c r="F45" s="11"/>
      <c r="H45" s="12"/>
      <c r="J45" s="13" t="str">
        <f>IF($A45="","",IFERROR(MIN(1,(F45/E45)),0))</f>
        <v/>
      </c>
      <c r="K45" s="14" t="str">
        <f>IF($A45="","",IF(AND((J45&gt;=1),(G45="Yes"),(I45="Ready")),"Ready","Not yet"))</f>
        <v/>
      </c>
    </row>
    <row r="46" spans="1:11" x14ac:dyDescent="0.25">
      <c r="E46" s="11"/>
      <c r="F46" s="11"/>
      <c r="H46" s="12"/>
      <c r="J46" s="13" t="str">
        <f>IF($A46="","",IFERROR(MIN(1,(F46/E46)),0))</f>
        <v/>
      </c>
      <c r="K46" s="14" t="str">
        <f>IF($A46="","",IF(AND((J46&gt;=1),(G46="Yes"),(I46="Ready")),"Ready","Not yet"))</f>
        <v/>
      </c>
    </row>
    <row r="47" spans="1:11" x14ac:dyDescent="0.25">
      <c r="E47" s="11"/>
      <c r="F47" s="11"/>
      <c r="H47" s="12"/>
      <c r="J47" s="13" t="str">
        <f>IF($A47="","",IFERROR(MIN(1,(F47/E47)),0))</f>
        <v/>
      </c>
      <c r="K47" s="14" t="str">
        <f>IF($A47="","",IF(AND((J47&gt;=1),(G47="Yes"),(I47="Ready")),"Ready","Not yet"))</f>
        <v/>
      </c>
    </row>
    <row r="48" spans="1:11" x14ac:dyDescent="0.25">
      <c r="E48" s="11"/>
      <c r="F48" s="11"/>
      <c r="H48" s="12"/>
      <c r="J48" s="13" t="str">
        <f>IF($A48="","",IFERROR(MIN(1,(F48/E48)),0))</f>
        <v/>
      </c>
      <c r="K48" s="14" t="str">
        <f>IF($A48="","",IF(AND((J48&gt;=1),(G48="Yes"),(I48="Ready")),"Ready","Not yet"))</f>
        <v/>
      </c>
    </row>
    <row r="49" spans="1:11" x14ac:dyDescent="0.25">
      <c r="E49" s="11"/>
      <c r="F49" s="11"/>
      <c r="H49" s="12"/>
      <c r="J49" s="13" t="str">
        <f>IF($A49="","",IFERROR(MIN(1,(F49/E49)),0))</f>
        <v/>
      </c>
      <c r="K49" s="14" t="str">
        <f>IF($A49="","",IF(AND((J49&gt;=1),(G49="Yes"),(I49="Ready")),"Ready","Not yet"))</f>
        <v/>
      </c>
    </row>
    <row r="50" spans="1:11" x14ac:dyDescent="0.25">
      <c r="E50" s="11"/>
      <c r="F50" s="11"/>
      <c r="H50" s="12"/>
      <c r="J50" s="13" t="str">
        <f>IF($A50="","",IFERROR(MIN(1,(F50/E50)),0))</f>
        <v/>
      </c>
      <c r="K50" s="14" t="str">
        <f>IF($A50="","",IF(AND((J50&gt;=1),(G50="Yes"),(I50="Ready")),"Ready","Not yet"))</f>
        <v/>
      </c>
    </row>
    <row r="51" spans="1:11" x14ac:dyDescent="0.25">
      <c r="E51" s="11"/>
      <c r="F51" s="11"/>
      <c r="H51" s="12"/>
      <c r="J51" s="13" t="str">
        <f>IF($A51="","",IFERROR(MIN(1,(F51/E51)),0))</f>
        <v/>
      </c>
      <c r="K51" s="14" t="str">
        <f>IF($A51="","",IF(AND((J51&gt;=1),(G51="Yes"),(I51="Ready")),"Ready","Not yet"))</f>
        <v/>
      </c>
    </row>
    <row r="52" spans="1:11" x14ac:dyDescent="0.25">
      <c r="E52" s="11"/>
      <c r="F52" s="11"/>
      <c r="H52" s="12"/>
      <c r="J52" s="13" t="str">
        <f>IF($A52="","",IFERROR(MIN(1,(F52/E52)),0))</f>
        <v/>
      </c>
      <c r="K52" s="14" t="str">
        <f>IF($A52="","",IF(AND((J52&gt;=1),(G52="Yes"),(I52="Ready")),"Ready","Not yet"))</f>
        <v/>
      </c>
    </row>
    <row r="53" spans="1:11" x14ac:dyDescent="0.25">
      <c r="E53" s="11"/>
      <c r="F53" s="11"/>
      <c r="H53" s="12"/>
      <c r="J53" s="13" t="str">
        <f>IF($A53="","",IFERROR(MIN(1,(F53/E53)),0))</f>
        <v/>
      </c>
      <c r="K53" s="14" t="str">
        <f>IF($A53="","",IF(AND((J53&gt;=1),(G53="Yes"),(I53="Ready")),"Ready","Not yet"))</f>
        <v/>
      </c>
    </row>
    <row r="54" spans="1:11" x14ac:dyDescent="0.25">
      <c r="E54" s="11"/>
      <c r="F54" s="11"/>
      <c r="H54" s="12"/>
      <c r="J54" s="13" t="str">
        <f>IF($A54="","",IFERROR(MIN(1,(F54/E54)),0))</f>
        <v/>
      </c>
      <c r="K54" s="14" t="str">
        <f>IF($A54="","",IF(AND((J54&gt;=1),(G54="Yes"),(I54="Ready")),"Ready","Not yet"))</f>
        <v/>
      </c>
    </row>
    <row r="55" spans="1:11" x14ac:dyDescent="0.25">
      <c r="E55" s="11"/>
      <c r="F55" s="11"/>
      <c r="H55" s="12"/>
      <c r="J55" s="13" t="str">
        <f>IF($A55="","",IFERROR(MIN(1,(F55/E55)),0))</f>
        <v/>
      </c>
      <c r="K55" s="14" t="str">
        <f>IF($A55="","",IF(AND((J55&gt;=1),(G55="Yes"),(I55="Ready")),"Ready","Not yet"))</f>
        <v/>
      </c>
    </row>
    <row r="56" spans="1:11" x14ac:dyDescent="0.25">
      <c r="E56" s="11"/>
      <c r="F56" s="11"/>
      <c r="H56" s="12"/>
      <c r="J56" s="13" t="str">
        <f>IF($A56="","",IFERROR(MIN(1,(F56/E56)),0))</f>
        <v/>
      </c>
      <c r="K56" s="14" t="str">
        <f>IF($A56="","",IF(AND((J56&gt;=1),(G56="Yes"),(I56="Ready")),"Ready","Not yet"))</f>
        <v/>
      </c>
    </row>
    <row r="57" spans="1:11" x14ac:dyDescent="0.25">
      <c r="E57" s="11"/>
      <c r="F57" s="11"/>
      <c r="H57" s="12"/>
      <c r="J57" s="13" t="str">
        <f>IF($A57="","",IFERROR(MIN(1,(F57/E57)),0))</f>
        <v/>
      </c>
      <c r="K57" s="14" t="str">
        <f>IF($A57="","",IF(AND((J57&gt;=1),(G57="Yes"),(I57="Ready")),"Ready","Not yet"))</f>
        <v/>
      </c>
    </row>
    <row r="58" spans="1:11" x14ac:dyDescent="0.25">
      <c r="E58" s="11"/>
      <c r="F58" s="11"/>
      <c r="H58" s="12"/>
      <c r="J58" s="13" t="str">
        <f>IF($A58="","",IFERROR(MIN(1,(F58/E58)),0))</f>
        <v/>
      </c>
      <c r="K58" s="14" t="str">
        <f>IF($A58="","",IF(AND((J58&gt;=1),(G58="Yes"),(I58="Ready")),"Ready","Not yet"))</f>
        <v/>
      </c>
    </row>
    <row r="59" spans="1:11" x14ac:dyDescent="0.25">
      <c r="E59" s="11"/>
      <c r="F59" s="11"/>
      <c r="H59" s="12"/>
      <c r="J59" s="13" t="str">
        <f>IF($A59="","",IFERROR(MIN(1,(F59/E59)),0))</f>
        <v/>
      </c>
      <c r="K59" s="14" t="str">
        <f>IF($A59="","",IF(AND((J59&gt;=1),(G59="Yes"),(I59="Ready")),"Ready","Not yet"))</f>
        <v/>
      </c>
    </row>
    <row r="60" spans="1:11" x14ac:dyDescent="0.25">
      <c r="E60" s="11"/>
      <c r="F60" s="11"/>
      <c r="H60" s="12"/>
      <c r="J60" s="13" t="str">
        <f>IF($A60="","",IFERROR(MIN(1,(F60/E60)),0))</f>
        <v/>
      </c>
      <c r="K60" s="14" t="str">
        <f>IF($A60="","",IF(AND((J60&gt;=1),(G60="Yes"),(I60="Ready")),"Ready","Not yet"))</f>
        <v/>
      </c>
    </row>
    <row r="61" spans="1:11" x14ac:dyDescent="0.25">
      <c r="E61" s="11"/>
      <c r="F61" s="11"/>
      <c r="H61" s="12"/>
      <c r="J61" s="13" t="str">
        <f>IF($A61="","",IFERROR(MIN(1,(F61/E61)),0))</f>
        <v/>
      </c>
      <c r="K61" s="14" t="str">
        <f>IF($A61="","",IF(AND((J61&gt;=1),(G61="Yes"),(I61="Ready")),"Ready","Not yet"))</f>
        <v/>
      </c>
    </row>
    <row r="62" spans="1:11" x14ac:dyDescent="0.25">
      <c r="E62" s="11"/>
      <c r="F62" s="11"/>
      <c r="H62" s="12"/>
      <c r="J62" s="13" t="str">
        <f>IF($A62="","",IFERROR(MIN(1,(F62/E62)),0))</f>
        <v/>
      </c>
      <c r="K62" s="14" t="str">
        <f>IF($A62="","",IF(AND((J62&gt;=1),(G62="Yes"),(I62="Ready")),"Ready","Not yet"))</f>
        <v/>
      </c>
    </row>
    <row r="63" spans="1:11" x14ac:dyDescent="0.25">
      <c r="E63" s="11"/>
      <c r="F63" s="11"/>
      <c r="H63" s="12"/>
      <c r="J63" s="13" t="str">
        <f>IF($A63="","",IFERROR(MIN(1,(F63/E63)),0))</f>
        <v/>
      </c>
      <c r="K63" s="14" t="str">
        <f>IF($A63="","",IF(AND((J63&gt;=1),(G63="Yes"),(I63="Ready")),"Ready","Not yet"))</f>
        <v/>
      </c>
    </row>
    <row r="64" spans="1:11" x14ac:dyDescent="0.25">
      <c r="E64" s="11"/>
      <c r="F64" s="11"/>
      <c r="H64" s="12"/>
      <c r="J64" s="13" t="str">
        <f>IF($A64="","",IFERROR(MIN(1,(F64/E64)),0))</f>
        <v/>
      </c>
      <c r="K64" s="14" t="str">
        <f>IF($A64="","",IF(AND((J64&gt;=1),(G64="Yes"),(I64="Ready")),"Ready","Not yet"))</f>
        <v/>
      </c>
    </row>
    <row r="65" spans="1:11" x14ac:dyDescent="0.25">
      <c r="E65" s="11"/>
      <c r="F65" s="11"/>
      <c r="H65" s="12"/>
      <c r="J65" s="13" t="str">
        <f>IF($A65="","",IFERROR(MIN(1,(F65/E65)),0))</f>
        <v/>
      </c>
      <c r="K65" s="14" t="str">
        <f>IF($A65="","",IF(AND((J65&gt;=1),(G65="Yes"),(I65="Ready")),"Ready","Not yet"))</f>
        <v/>
      </c>
    </row>
    <row r="66" spans="1:11" x14ac:dyDescent="0.25">
      <c r="E66" s="11"/>
      <c r="F66" s="11"/>
      <c r="H66" s="12"/>
      <c r="J66" s="13" t="str">
        <f>IF($A66="","",IFERROR(MIN(1,(F66/E66)),0))</f>
        <v/>
      </c>
      <c r="K66" s="14" t="str">
        <f>IF($A66="","",IF(AND((J66&gt;=1),(G66="Yes"),(I66="Ready")),"Ready","Not yet"))</f>
        <v/>
      </c>
    </row>
    <row r="67" spans="1:11" x14ac:dyDescent="0.25">
      <c r="E67" s="11"/>
      <c r="F67" s="11"/>
      <c r="H67" s="12"/>
      <c r="J67" s="13" t="str">
        <f>IF($A67="","",IFERROR(MIN(1,(F67/E67)),0))</f>
        <v/>
      </c>
      <c r="K67" s="14" t="str">
        <f>IF($A67="","",IF(AND((J67&gt;=1),(G67="Yes"),(I67="Ready")),"Ready","Not yet"))</f>
        <v/>
      </c>
    </row>
    <row r="68" spans="1:11" x14ac:dyDescent="0.25">
      <c r="E68" s="11"/>
      <c r="F68" s="11"/>
      <c r="H68" s="12"/>
      <c r="J68" s="13" t="str">
        <f>IF($A68="","",IFERROR(MIN(1,(F68/E68)),0))</f>
        <v/>
      </c>
      <c r="K68" s="14" t="str">
        <f>IF($A68="","",IF(AND((J68&gt;=1),(G68="Yes"),(I68="Ready")),"Ready","Not yet"))</f>
        <v/>
      </c>
    </row>
    <row r="69" spans="1:11" x14ac:dyDescent="0.25">
      <c r="E69" s="11"/>
      <c r="F69" s="11"/>
      <c r="H69" s="12"/>
      <c r="J69" s="13" t="str">
        <f>IF($A69="","",IFERROR(MIN(1,(F69/E69)),0))</f>
        <v/>
      </c>
      <c r="K69" s="14" t="str">
        <f>IF($A69="","",IF(AND((J69&gt;=1),(G69="Yes"),(I69="Ready")),"Ready","Not yet"))</f>
        <v/>
      </c>
    </row>
    <row r="70" spans="1:11" x14ac:dyDescent="0.25">
      <c r="E70" s="11"/>
      <c r="F70" s="11"/>
      <c r="H70" s="12"/>
      <c r="J70" s="13" t="str">
        <f>IF($A70="","",IFERROR(MIN(1,(F70/E70)),0))</f>
        <v/>
      </c>
      <c r="K70" s="14" t="str">
        <f>IF($A70="","",IF(AND((J70&gt;=1),(G70="Yes"),(I70="Ready")),"Ready","Not yet"))</f>
        <v/>
      </c>
    </row>
    <row r="71" spans="1:11" x14ac:dyDescent="0.25">
      <c r="E71" s="11"/>
      <c r="F71" s="11"/>
      <c r="H71" s="12"/>
      <c r="J71" s="13" t="str">
        <f>IF($A71="","",IFERROR(MIN(1,(F71/E71)),0))</f>
        <v/>
      </c>
      <c r="K71" s="14" t="str">
        <f>IF($A71="","",IF(AND((J71&gt;=1),(G71="Yes"),(I71="Ready")),"Ready","Not yet"))</f>
        <v/>
      </c>
    </row>
    <row r="72" spans="1:11" x14ac:dyDescent="0.25">
      <c r="E72" s="11"/>
      <c r="F72" s="11"/>
      <c r="H72" s="12"/>
      <c r="J72" s="13" t="str">
        <f>IF($A72="","",IFERROR(MIN(1,(F72/E72)),0))</f>
        <v/>
      </c>
      <c r="K72" s="14" t="str">
        <f>IF($A72="","",IF(AND((J72&gt;=1),(G72="Yes"),(I72="Ready")),"Ready","Not yet"))</f>
        <v/>
      </c>
    </row>
    <row r="73" spans="1:11" x14ac:dyDescent="0.25">
      <c r="E73" s="11"/>
      <c r="F73" s="11"/>
      <c r="H73" s="12"/>
      <c r="J73" s="13" t="str">
        <f>IF($A73="","",IFERROR(MIN(1,(F73/E73)),0))</f>
        <v/>
      </c>
      <c r="K73" s="14" t="str">
        <f>IF($A73="","",IF(AND((J73&gt;=1),(G73="Yes"),(I73="Ready")),"Ready","Not yet"))</f>
        <v/>
      </c>
    </row>
    <row r="74" spans="1:11" x14ac:dyDescent="0.25">
      <c r="E74" s="11"/>
      <c r="F74" s="11"/>
      <c r="H74" s="12"/>
      <c r="J74" s="13" t="str">
        <f>IF($A74="","",IFERROR(MIN(1,(F74/E74)),0))</f>
        <v/>
      </c>
      <c r="K74" s="14" t="str">
        <f>IF($A74="","",IF(AND((J74&gt;=1),(G74="Yes"),(I74="Ready")),"Ready","Not yet"))</f>
        <v/>
      </c>
    </row>
    <row r="75" spans="1:11" x14ac:dyDescent="0.25">
      <c r="E75" s="11"/>
      <c r="F75" s="11"/>
      <c r="H75" s="12"/>
      <c r="J75" s="13" t="str">
        <f>IF($A75="","",IFERROR(MIN(1,(F75/E75)),0))</f>
        <v/>
      </c>
      <c r="K75" s="14" t="str">
        <f>IF($A75="","",IF(AND((J75&gt;=1),(G75="Yes"),(I75="Ready")),"Ready","Not yet"))</f>
        <v/>
      </c>
    </row>
    <row r="76" spans="1:11" x14ac:dyDescent="0.25">
      <c r="E76" s="11"/>
      <c r="F76" s="11"/>
      <c r="H76" s="12"/>
      <c r="J76" s="13" t="str">
        <f>IF($A76="","",IFERROR(MIN(1,(F76/E76)),0))</f>
        <v/>
      </c>
      <c r="K76" s="14" t="str">
        <f>IF($A76="","",IF(AND((J76&gt;=1),(G76="Yes"),(I76="Ready")),"Ready","Not yet"))</f>
        <v/>
      </c>
    </row>
    <row r="77" spans="1:11" x14ac:dyDescent="0.25">
      <c r="E77" s="11"/>
      <c r="F77" s="11"/>
      <c r="H77" s="12"/>
      <c r="J77" s="13" t="str">
        <f>IF($A77="","",IFERROR(MIN(1,(F77/E77)),0))</f>
        <v/>
      </c>
      <c r="K77" s="14" t="str">
        <f>IF($A77="","",IF(AND((J77&gt;=1),(G77="Yes"),(I77="Ready")),"Ready","Not yet"))</f>
        <v/>
      </c>
    </row>
    <row r="78" spans="1:11" x14ac:dyDescent="0.25">
      <c r="E78" s="11"/>
      <c r="F78" s="11"/>
      <c r="H78" s="12"/>
      <c r="J78" s="13" t="str">
        <f>IF($A78="","",IFERROR(MIN(1,(F78/E78)),0))</f>
        <v/>
      </c>
      <c r="K78" s="14" t="str">
        <f>IF($A78="","",IF(AND((J78&gt;=1),(G78="Yes"),(I78="Ready")),"Ready","Not yet"))</f>
        <v/>
      </c>
    </row>
    <row r="79" spans="1:11" x14ac:dyDescent="0.25">
      <c r="E79" s="11"/>
      <c r="F79" s="11"/>
      <c r="H79" s="12"/>
      <c r="J79" s="13" t="str">
        <f>IF($A79="","",IFERROR(MIN(1,(F79/E79)),0))</f>
        <v/>
      </c>
      <c r="K79" s="14" t="str">
        <f>IF($A79="","",IF(AND((J79&gt;=1),(G79="Yes"),(I79="Ready")),"Ready","Not yet"))</f>
        <v/>
      </c>
    </row>
    <row r="80" spans="1:11" x14ac:dyDescent="0.25">
      <c r="E80" s="11"/>
      <c r="F80" s="11"/>
      <c r="H80" s="12"/>
      <c r="J80" s="13" t="str">
        <f>IF($A80="","",IFERROR(MIN(1,(F80/E80)),0))</f>
        <v/>
      </c>
      <c r="K80" s="14" t="str">
        <f>IF($A80="","",IF(AND((J80&gt;=1),(G80="Yes"),(I80="Ready")),"Ready","Not yet"))</f>
        <v/>
      </c>
    </row>
    <row r="81" spans="1:11" x14ac:dyDescent="0.25">
      <c r="E81" s="11"/>
      <c r="F81" s="11"/>
      <c r="H81" s="12"/>
      <c r="J81" s="13" t="str">
        <f>IF($A81="","",IFERROR(MIN(1,(F81/E81)),0))</f>
        <v/>
      </c>
      <c r="K81" s="14" t="str">
        <f>IF($A81="","",IF(AND((J81&gt;=1),(G81="Yes"),(I81="Ready")),"Ready","Not yet"))</f>
        <v/>
      </c>
    </row>
    <row r="82" spans="1:11" x14ac:dyDescent="0.25">
      <c r="E82" s="11"/>
      <c r="F82" s="11"/>
      <c r="H82" s="12"/>
      <c r="J82" s="13" t="str">
        <f>IF($A82="","",IFERROR(MIN(1,(F82/E82)),0))</f>
        <v/>
      </c>
      <c r="K82" s="14" t="str">
        <f>IF($A82="","",IF(AND((J82&gt;=1),(G82="Yes"),(I82="Ready")),"Ready","Not yet"))</f>
        <v/>
      </c>
    </row>
    <row r="83" spans="1:11" x14ac:dyDescent="0.25">
      <c r="E83" s="11"/>
      <c r="F83" s="11"/>
      <c r="H83" s="12"/>
      <c r="J83" s="13" t="str">
        <f>IF($A83="","",IFERROR(MIN(1,(F83/E83)),0))</f>
        <v/>
      </c>
      <c r="K83" s="14" t="str">
        <f>IF($A83="","",IF(AND((J83&gt;=1),(G83="Yes"),(I83="Ready")),"Ready","Not yet"))</f>
        <v/>
      </c>
    </row>
    <row r="84" spans="1:11" x14ac:dyDescent="0.25">
      <c r="E84" s="11"/>
      <c r="F84" s="11"/>
      <c r="H84" s="12"/>
      <c r="J84" s="13" t="str">
        <f>IF($A84="","",IFERROR(MIN(1,(F84/E84)),0))</f>
        <v/>
      </c>
      <c r="K84" s="14" t="str">
        <f>IF($A84="","",IF(AND((J84&gt;=1),(G84="Yes"),(I84="Ready")),"Ready","Not yet"))</f>
        <v/>
      </c>
    </row>
    <row r="85" spans="1:11" x14ac:dyDescent="0.25">
      <c r="E85" s="11"/>
      <c r="F85" s="11"/>
      <c r="H85" s="12"/>
      <c r="J85" s="13" t="str">
        <f>IF($A85="","",IFERROR(MIN(1,(F85/E85)),0))</f>
        <v/>
      </c>
      <c r="K85" s="14" t="str">
        <f>IF($A85="","",IF(AND((J85&gt;=1),(G85="Yes"),(I85="Ready")),"Ready","Not yet"))</f>
        <v/>
      </c>
    </row>
    <row r="86" spans="1:11" x14ac:dyDescent="0.25">
      <c r="E86" s="11"/>
      <c r="F86" s="11"/>
      <c r="H86" s="12"/>
      <c r="J86" s="13" t="str">
        <f>IF($A86="","",IFERROR(MIN(1,(F86/E86)),0))</f>
        <v/>
      </c>
      <c r="K86" s="14" t="str">
        <f>IF($A86="","",IF(AND((J86&gt;=1),(G86="Yes"),(I86="Ready")),"Ready","Not yet"))</f>
        <v/>
      </c>
    </row>
    <row r="87" spans="1:11" x14ac:dyDescent="0.25">
      <c r="E87" s="11"/>
      <c r="F87" s="11"/>
      <c r="H87" s="12"/>
      <c r="J87" s="13" t="str">
        <f>IF($A87="","",IFERROR(MIN(1,(F87/E87)),0))</f>
        <v/>
      </c>
      <c r="K87" s="14" t="str">
        <f>IF($A87="","",IF(AND((J87&gt;=1),(G87="Yes"),(I87="Ready")),"Ready","Not yet"))</f>
        <v/>
      </c>
    </row>
    <row r="88" spans="1:11" x14ac:dyDescent="0.25">
      <c r="E88" s="11"/>
      <c r="F88" s="11"/>
      <c r="H88" s="12"/>
      <c r="J88" s="13" t="str">
        <f>IF($A88="","",IFERROR(MIN(1,(F88/E88)),0))</f>
        <v/>
      </c>
      <c r="K88" s="14" t="str">
        <f>IF($A88="","",IF(AND((J88&gt;=1),(G88="Yes"),(I88="Ready")),"Ready","Not yet"))</f>
        <v/>
      </c>
    </row>
    <row r="89" spans="1:11" x14ac:dyDescent="0.25">
      <c r="E89" s="11"/>
      <c r="F89" s="11"/>
      <c r="H89" s="12"/>
      <c r="J89" s="13" t="str">
        <f>IF($A89="","",IFERROR(MIN(1,(F89/E89)),0))</f>
        <v/>
      </c>
      <c r="K89" s="14" t="str">
        <f>IF($A89="","",IF(AND((J89&gt;=1),(G89="Yes"),(I89="Ready")),"Ready","Not yet"))</f>
        <v/>
      </c>
    </row>
    <row r="90" spans="1:11" x14ac:dyDescent="0.25">
      <c r="E90" s="11"/>
      <c r="F90" s="11"/>
      <c r="H90" s="12"/>
      <c r="J90" s="13" t="str">
        <f>IF($A90="","",IFERROR(MIN(1,(F90/E90)),0))</f>
        <v/>
      </c>
      <c r="K90" s="14" t="str">
        <f>IF($A90="","",IF(AND((J90&gt;=1),(G90="Yes"),(I90="Ready")),"Ready","Not yet"))</f>
        <v/>
      </c>
    </row>
    <row r="91" spans="1:11" x14ac:dyDescent="0.25">
      <c r="E91" s="11"/>
      <c r="F91" s="11"/>
      <c r="H91" s="12"/>
      <c r="J91" s="13" t="str">
        <f>IF($A91="","",IFERROR(MIN(1,(F91/E91)),0))</f>
        <v/>
      </c>
      <c r="K91" s="14" t="str">
        <f>IF($A91="","",IF(AND((J91&gt;=1),(G91="Yes"),(I91="Ready")),"Ready","Not yet"))</f>
        <v/>
      </c>
    </row>
    <row r="92" spans="1:11" x14ac:dyDescent="0.25">
      <c r="E92" s="11"/>
      <c r="F92" s="11"/>
      <c r="H92" s="12"/>
      <c r="J92" s="13" t="str">
        <f>IF($A92="","",IFERROR(MIN(1,(F92/E92)),0))</f>
        <v/>
      </c>
      <c r="K92" s="14" t="str">
        <f>IF($A92="","",IF(AND((J92&gt;=1),(G92="Yes"),(I92="Ready")),"Ready","Not yet"))</f>
        <v/>
      </c>
    </row>
    <row r="93" spans="1:11" x14ac:dyDescent="0.25">
      <c r="E93" s="11"/>
      <c r="F93" s="11"/>
      <c r="H93" s="12"/>
      <c r="J93" s="13" t="str">
        <f>IF($A93="","",IFERROR(MIN(1,(F93/E93)),0))</f>
        <v/>
      </c>
      <c r="K93" s="14" t="str">
        <f>IF($A93="","",IF(AND((J93&gt;=1),(G93="Yes"),(I93="Ready")),"Ready","Not yet"))</f>
        <v/>
      </c>
    </row>
    <row r="94" spans="1:11" x14ac:dyDescent="0.25">
      <c r="E94" s="11"/>
      <c r="F94" s="11"/>
      <c r="H94" s="12"/>
      <c r="J94" s="13" t="str">
        <f>IF($A94="","",IFERROR(MIN(1,(F94/E94)),0))</f>
        <v/>
      </c>
      <c r="K94" s="14" t="str">
        <f>IF($A94="","",IF(AND((J94&gt;=1),(G94="Yes"),(I94="Ready")),"Ready","Not yet"))</f>
        <v/>
      </c>
    </row>
    <row r="95" spans="1:11" x14ac:dyDescent="0.25">
      <c r="E95" s="11"/>
      <c r="F95" s="11"/>
      <c r="H95" s="12"/>
      <c r="J95" s="13" t="str">
        <f>IF($A95="","",IFERROR(MIN(1,(F95/E95)),0))</f>
        <v/>
      </c>
      <c r="K95" s="14" t="str">
        <f>IF($A95="","",IF(AND((J95&gt;=1),(G95="Yes"),(I95="Ready")),"Ready","Not yet"))</f>
        <v/>
      </c>
    </row>
    <row r="96" spans="1:11" x14ac:dyDescent="0.25">
      <c r="E96" s="11"/>
      <c r="F96" s="11"/>
      <c r="H96" s="12"/>
      <c r="J96" s="13" t="str">
        <f>IF($A96="","",IFERROR(MIN(1,(F96/E96)),0))</f>
        <v/>
      </c>
      <c r="K96" s="14" t="str">
        <f>IF($A96="","",IF(AND((J96&gt;=1),(G96="Yes"),(I96="Ready")),"Ready","Not yet"))</f>
        <v/>
      </c>
    </row>
    <row r="97" spans="1:11" x14ac:dyDescent="0.25">
      <c r="E97" s="11"/>
      <c r="F97" s="11"/>
      <c r="H97" s="12"/>
      <c r="J97" s="13" t="str">
        <f>IF($A97="","",IFERROR(MIN(1,(F97/E97)),0))</f>
        <v/>
      </c>
      <c r="K97" s="14" t="str">
        <f>IF($A97="","",IF(AND((J97&gt;=1),(G97="Yes"),(I97="Ready")),"Ready","Not yet"))</f>
        <v/>
      </c>
    </row>
    <row r="98" spans="1:11" x14ac:dyDescent="0.25">
      <c r="E98" s="11"/>
      <c r="F98" s="11"/>
      <c r="H98" s="12"/>
      <c r="J98" s="13" t="str">
        <f>IF($A98="","",IFERROR(MIN(1,(F98/E98)),0))</f>
        <v/>
      </c>
      <c r="K98" s="14" t="str">
        <f>IF($A98="","",IF(AND((J98&gt;=1),(G98="Yes"),(I98="Ready")),"Ready","Not yet"))</f>
        <v/>
      </c>
    </row>
    <row r="99" spans="1:11" x14ac:dyDescent="0.25">
      <c r="E99" s="11"/>
      <c r="F99" s="11"/>
      <c r="H99" s="12"/>
      <c r="J99" s="13" t="str">
        <f>IF($A99="","",IFERROR(MIN(1,(F99/E99)),0))</f>
        <v/>
      </c>
      <c r="K99" s="14" t="str">
        <f>IF($A99="","",IF(AND((J99&gt;=1),(G99="Yes"),(I99="Ready")),"Ready","Not yet"))</f>
        <v/>
      </c>
    </row>
    <row r="100" spans="1:11" x14ac:dyDescent="0.25">
      <c r="E100" s="11"/>
      <c r="F100" s="11"/>
      <c r="H100" s="12"/>
      <c r="J100" s="13" t="str">
        <f>IF($A100="","",IFERROR(MIN(1,(F100/E100)),0))</f>
        <v/>
      </c>
      <c r="K100" s="14" t="str">
        <f>IF($A100="","",IF(AND((J100&gt;=1),(G100="Yes"),(I100="Ready")),"Ready","Not yet"))</f>
        <v/>
      </c>
    </row>
    <row r="101" spans="1:11" x14ac:dyDescent="0.25">
      <c r="E101" s="11"/>
      <c r="F101" s="11"/>
      <c r="H101" s="12"/>
      <c r="J101" s="13" t="str">
        <f>IF($A101="","",IFERROR(MIN(1,(F101/E101)),0))</f>
        <v/>
      </c>
      <c r="K101" s="14" t="str">
        <f>IF($A101="","",IF(AND((J101&gt;=1),(G101="Yes"),(I101="Ready")),"Ready","Not yet"))</f>
        <v/>
      </c>
    </row>
    <row r="102" spans="1:11" x14ac:dyDescent="0.25">
      <c r="E102" s="11"/>
      <c r="F102" s="11"/>
      <c r="H102" s="12"/>
      <c r="J102" s="13" t="str">
        <f>IF($A102="","",IFERROR(MIN(1,(F102/E102)),0))</f>
        <v/>
      </c>
      <c r="K102" s="14" t="str">
        <f>IF($A102="","",IF(AND((J102&gt;=1),(G102="Yes"),(I102="Ready")),"Ready","Not yet"))</f>
        <v/>
      </c>
    </row>
    <row r="103" spans="1:11" x14ac:dyDescent="0.25">
      <c r="E103" s="11"/>
      <c r="F103" s="11"/>
      <c r="H103" s="12"/>
      <c r="J103" s="13" t="str">
        <f>IF($A103="","",IFERROR(MIN(1,(F103/E103)),0))</f>
        <v/>
      </c>
      <c r="K103" s="14" t="str">
        <f>IF($A103="","",IF(AND((J103&gt;=1),(G103="Yes"),(I103="Ready")),"Ready","Not yet"))</f>
        <v/>
      </c>
    </row>
    <row r="104" spans="1:11" x14ac:dyDescent="0.25">
      <c r="E104" s="11"/>
      <c r="F104" s="11"/>
      <c r="H104" s="12"/>
      <c r="J104" s="13" t="str">
        <f>IF($A104="","",IFERROR(MIN(1,(F104/E104)),0))</f>
        <v/>
      </c>
      <c r="K104" s="14" t="str">
        <f>IF($A104="","",IF(AND((J104&gt;=1),(G104="Yes"),(I104="Ready")),"Ready","Not yet"))</f>
        <v/>
      </c>
    </row>
    <row r="105" spans="1:11" x14ac:dyDescent="0.25">
      <c r="E105" s="11"/>
      <c r="F105" s="11"/>
      <c r="H105" s="12"/>
      <c r="J105" s="13" t="str">
        <f>IF($A105="","",IFERROR(MIN(1,(F105/E105)),0))</f>
        <v/>
      </c>
      <c r="K105" s="14" t="str">
        <f>IF($A105="","",IF(AND((J105&gt;=1),(G105="Yes"),(I105="Ready")),"Ready","Not yet"))</f>
        <v/>
      </c>
    </row>
    <row r="106" spans="1:11" x14ac:dyDescent="0.25">
      <c r="E106" s="11"/>
      <c r="F106" s="11"/>
      <c r="H106" s="12"/>
      <c r="J106" s="13" t="str">
        <f>IF($A106="","",IFERROR(MIN(1,(F106/E106)),0))</f>
        <v/>
      </c>
      <c r="K106" s="14" t="str">
        <f>IF($A106="","",IF(AND((J106&gt;=1),(G106="Yes"),(I106="Ready")),"Ready","Not yet"))</f>
        <v/>
      </c>
    </row>
    <row r="107" spans="1:11" x14ac:dyDescent="0.25">
      <c r="E107" s="11"/>
      <c r="F107" s="11"/>
      <c r="H107" s="12"/>
      <c r="J107" s="13" t="str">
        <f>IF($A107="","",IFERROR(MIN(1,(F107/E107)),0))</f>
        <v/>
      </c>
      <c r="K107" s="14" t="str">
        <f>IF($A107="","",IF(AND((J107&gt;=1),(G107="Yes"),(I107="Ready")),"Ready","Not yet"))</f>
        <v/>
      </c>
    </row>
    <row r="108" spans="1:11" x14ac:dyDescent="0.25">
      <c r="E108" s="11"/>
      <c r="F108" s="11"/>
      <c r="H108" s="12"/>
      <c r="J108" s="13" t="str">
        <f>IF($A108="","",IFERROR(MIN(1,(F108/E108)),0))</f>
        <v/>
      </c>
      <c r="K108" s="14" t="str">
        <f>IF($A108="","",IF(AND((J108&gt;=1),(G108="Yes"),(I108="Ready")),"Ready","Not yet"))</f>
        <v/>
      </c>
    </row>
    <row r="109" spans="1:11" x14ac:dyDescent="0.25">
      <c r="E109" s="11"/>
      <c r="F109" s="11"/>
      <c r="H109" s="12"/>
      <c r="J109" s="13" t="str">
        <f>IF($A109="","",IFERROR(MIN(1,(F109/E109)),0))</f>
        <v/>
      </c>
      <c r="K109" s="14" t="str">
        <f>IF($A109="","",IF(AND((J109&gt;=1),(G109="Yes"),(I109="Ready")),"Ready","Not yet"))</f>
        <v/>
      </c>
    </row>
    <row r="110" spans="1:11" x14ac:dyDescent="0.25">
      <c r="E110" s="11"/>
      <c r="F110" s="11"/>
      <c r="H110" s="12"/>
      <c r="J110" s="13" t="str">
        <f>IF($A110="","",IFERROR(MIN(1,(F110/E110)),0))</f>
        <v/>
      </c>
      <c r="K110" s="14" t="str">
        <f>IF($A110="","",IF(AND((J110&gt;=1),(G110="Yes"),(I110="Ready")),"Ready","Not yet"))</f>
        <v/>
      </c>
    </row>
    <row r="111" spans="1:11" x14ac:dyDescent="0.25">
      <c r="E111" s="11"/>
      <c r="F111" s="11"/>
      <c r="H111" s="12"/>
      <c r="J111" s="13" t="str">
        <f>IF($A111="","",IFERROR(MIN(1,(F111/E111)),0))</f>
        <v/>
      </c>
      <c r="K111" s="14" t="str">
        <f>IF($A111="","",IF(AND((J111&gt;=1),(G111="Yes"),(I111="Ready")),"Ready","Not yet"))</f>
        <v/>
      </c>
    </row>
    <row r="112" spans="1:11" x14ac:dyDescent="0.25">
      <c r="E112" s="11"/>
      <c r="F112" s="11"/>
      <c r="H112" s="12"/>
      <c r="J112" s="13" t="str">
        <f>IF($A112="","",IFERROR(MIN(1,(F112/E112)),0))</f>
        <v/>
      </c>
      <c r="K112" s="14" t="str">
        <f>IF($A112="","",IF(AND((J112&gt;=1),(G112="Yes"),(I112="Ready")),"Ready","Not yet"))</f>
        <v/>
      </c>
    </row>
    <row r="113" spans="1:11" x14ac:dyDescent="0.25">
      <c r="E113" s="11"/>
      <c r="F113" s="11"/>
      <c r="H113" s="12"/>
      <c r="J113" s="13" t="str">
        <f>IF($A113="","",IFERROR(MIN(1,(F113/E113)),0))</f>
        <v/>
      </c>
      <c r="K113" s="14" t="str">
        <f>IF($A113="","",IF(AND((J113&gt;=1),(G113="Yes"),(I113="Ready")),"Ready","Not yet"))</f>
        <v/>
      </c>
    </row>
    <row r="114" spans="1:11" x14ac:dyDescent="0.25">
      <c r="E114" s="11"/>
      <c r="F114" s="11"/>
      <c r="H114" s="12"/>
      <c r="J114" s="13" t="str">
        <f>IF($A114="","",IFERROR(MIN(1,(F114/E114)),0))</f>
        <v/>
      </c>
      <c r="K114" s="14" t="str">
        <f>IF($A114="","",IF(AND((J114&gt;=1),(G114="Yes"),(I114="Ready")),"Ready","Not yet"))</f>
        <v/>
      </c>
    </row>
    <row r="115" spans="1:11" x14ac:dyDescent="0.25">
      <c r="E115" s="11"/>
      <c r="F115" s="11"/>
      <c r="H115" s="12"/>
      <c r="J115" s="13" t="str">
        <f>IF($A115="","",IFERROR(MIN(1,(F115/E115)),0))</f>
        <v/>
      </c>
      <c r="K115" s="14" t="str">
        <f>IF($A115="","",IF(AND((J115&gt;=1),(G115="Yes"),(I115="Ready")),"Ready","Not yet"))</f>
        <v/>
      </c>
    </row>
    <row r="116" spans="1:11" x14ac:dyDescent="0.25">
      <c r="E116" s="11"/>
      <c r="F116" s="11"/>
      <c r="H116" s="12"/>
      <c r="J116" s="13" t="str">
        <f>IF($A116="","",IFERROR(MIN(1,(F116/E116)),0))</f>
        <v/>
      </c>
      <c r="K116" s="14" t="str">
        <f>IF($A116="","",IF(AND((J116&gt;=1),(G116="Yes"),(I116="Ready")),"Ready","Not yet"))</f>
        <v/>
      </c>
    </row>
    <row r="117" spans="1:11" x14ac:dyDescent="0.25">
      <c r="E117" s="11"/>
      <c r="F117" s="11"/>
      <c r="H117" s="12"/>
      <c r="J117" s="13" t="str">
        <f>IF($A117="","",IFERROR(MIN(1,(F117/E117)),0))</f>
        <v/>
      </c>
      <c r="K117" s="14" t="str">
        <f>IF($A117="","",IF(AND((J117&gt;=1),(G117="Yes"),(I117="Ready")),"Ready","Not yet"))</f>
        <v/>
      </c>
    </row>
    <row r="118" spans="1:11" x14ac:dyDescent="0.25">
      <c r="E118" s="11"/>
      <c r="F118" s="11"/>
      <c r="H118" s="12"/>
      <c r="J118" s="13" t="str">
        <f>IF($A118="","",IFERROR(MIN(1,(F118/E118)),0))</f>
        <v/>
      </c>
      <c r="K118" s="14" t="str">
        <f>IF($A118="","",IF(AND((J118&gt;=1),(G118="Yes"),(I118="Ready")),"Ready","Not yet"))</f>
        <v/>
      </c>
    </row>
    <row r="119" spans="1:11" x14ac:dyDescent="0.25">
      <c r="E119" s="11"/>
      <c r="F119" s="11"/>
      <c r="H119" s="12"/>
      <c r="J119" s="13" t="str">
        <f>IF($A119="","",IFERROR(MIN(1,(F119/E119)),0))</f>
        <v/>
      </c>
      <c r="K119" s="14" t="str">
        <f>IF($A119="","",IF(AND((J119&gt;=1),(G119="Yes"),(I119="Ready")),"Ready","Not yet"))</f>
        <v/>
      </c>
    </row>
    <row r="120" spans="1:11" x14ac:dyDescent="0.25">
      <c r="E120" s="11"/>
      <c r="F120" s="11"/>
      <c r="H120" s="12"/>
      <c r="J120" s="13" t="str">
        <f>IF($A120="","",IFERROR(MIN(1,(F120/E120)),0))</f>
        <v/>
      </c>
      <c r="K120" s="14" t="str">
        <f>IF($A120="","",IF(AND((J120&gt;=1),(G120="Yes"),(I120="Ready")),"Ready","Not yet"))</f>
        <v/>
      </c>
    </row>
    <row r="121" spans="1:11" x14ac:dyDescent="0.25">
      <c r="E121" s="11"/>
      <c r="F121" s="11"/>
      <c r="H121" s="12"/>
      <c r="J121" s="13" t="str">
        <f>IF($A121="","",IFERROR(MIN(1,(F121/E121)),0))</f>
        <v/>
      </c>
      <c r="K121" s="14" t="str">
        <f>IF($A121="","",IF(AND((J121&gt;=1),(G121="Yes"),(I121="Ready")),"Ready","Not yet"))</f>
        <v/>
      </c>
    </row>
    <row r="122" spans="1:11" x14ac:dyDescent="0.25">
      <c r="E122" s="11"/>
      <c r="F122" s="11"/>
      <c r="H122" s="12"/>
      <c r="J122" s="13" t="str">
        <f>IF($A122="","",IFERROR(MIN(1,(F122/E122)),0))</f>
        <v/>
      </c>
      <c r="K122" s="14" t="str">
        <f>IF($A122="","",IF(AND((J122&gt;=1),(G122="Yes"),(I122="Ready")),"Ready","Not yet"))</f>
        <v/>
      </c>
    </row>
    <row r="123" spans="1:11" x14ac:dyDescent="0.25">
      <c r="E123" s="11"/>
      <c r="F123" s="11"/>
      <c r="H123" s="12"/>
      <c r="J123" s="13" t="str">
        <f>IF($A123="","",IFERROR(MIN(1,(F123/E123)),0))</f>
        <v/>
      </c>
      <c r="K123" s="14" t="str">
        <f>IF($A123="","",IF(AND((J123&gt;=1),(G123="Yes"),(I123="Ready")),"Ready","Not yet"))</f>
        <v/>
      </c>
    </row>
    <row r="124" spans="1:11" x14ac:dyDescent="0.25">
      <c r="E124" s="11"/>
      <c r="F124" s="11"/>
      <c r="H124" s="12"/>
      <c r="J124" s="13" t="str">
        <f>IF($A124="","",IFERROR(MIN(1,(F124/E124)),0))</f>
        <v/>
      </c>
      <c r="K124" s="14" t="str">
        <f>IF($A124="","",IF(AND((J124&gt;=1),(G124="Yes"),(I124="Ready")),"Ready","Not yet"))</f>
        <v/>
      </c>
    </row>
    <row r="125" spans="1:11" x14ac:dyDescent="0.25">
      <c r="E125" s="11"/>
      <c r="F125" s="11"/>
      <c r="H125" s="12"/>
      <c r="J125" s="13" t="str">
        <f>IF($A125="","",IFERROR(MIN(1,(F125/E125)),0))</f>
        <v/>
      </c>
      <c r="K125" s="14" t="str">
        <f>IF($A125="","",IF(AND((J125&gt;=1),(G125="Yes"),(I125="Ready")),"Ready","Not yet"))</f>
        <v/>
      </c>
    </row>
    <row r="126" spans="1:11" x14ac:dyDescent="0.25">
      <c r="E126" s="11"/>
      <c r="F126" s="11"/>
      <c r="H126" s="12"/>
      <c r="J126" s="13" t="str">
        <f>IF($A126="","",IFERROR(MIN(1,(F126/E126)),0))</f>
        <v/>
      </c>
      <c r="K126" s="14" t="str">
        <f>IF($A126="","",IF(AND((J126&gt;=1),(G126="Yes"),(I126="Ready")),"Ready","Not yet"))</f>
        <v/>
      </c>
    </row>
    <row r="127" spans="1:11" x14ac:dyDescent="0.25">
      <c r="E127" s="11"/>
      <c r="F127" s="11"/>
      <c r="H127" s="12"/>
      <c r="J127" s="13" t="str">
        <f>IF($A127="","",IFERROR(MIN(1,(F127/E127)),0))</f>
        <v/>
      </c>
      <c r="K127" s="14" t="str">
        <f>IF($A127="","",IF(AND((J127&gt;=1),(G127="Yes"),(I127="Ready")),"Ready","Not yet"))</f>
        <v/>
      </c>
    </row>
    <row r="128" spans="1:11" x14ac:dyDescent="0.25">
      <c r="E128" s="11"/>
      <c r="F128" s="11"/>
      <c r="H128" s="12"/>
      <c r="J128" s="13" t="str">
        <f>IF($A128="","",IFERROR(MIN(1,(F128/E128)),0))</f>
        <v/>
      </c>
      <c r="K128" s="14" t="str">
        <f>IF($A128="","",IF(AND((J128&gt;=1),(G128="Yes"),(I128="Ready")),"Ready","Not yet"))</f>
        <v/>
      </c>
    </row>
    <row r="129" spans="1:11" x14ac:dyDescent="0.25">
      <c r="E129" s="11"/>
      <c r="F129" s="11"/>
      <c r="H129" s="12"/>
      <c r="J129" s="13" t="str">
        <f>IF($A129="","",IFERROR(MIN(1,(F129/E129)),0))</f>
        <v/>
      </c>
      <c r="K129" s="14" t="str">
        <f>IF($A129="","",IF(AND((J129&gt;=1),(G129="Yes"),(I129="Ready")),"Ready","Not yet"))</f>
        <v/>
      </c>
    </row>
    <row r="130" spans="1:11" x14ac:dyDescent="0.25">
      <c r="E130" s="11"/>
      <c r="F130" s="11"/>
      <c r="H130" s="12"/>
      <c r="J130" s="13" t="str">
        <f>IF($A130="","",IFERROR(MIN(1,(F130/E130)),0))</f>
        <v/>
      </c>
      <c r="K130" s="14" t="str">
        <f>IF($A130="","",IF(AND((J130&gt;=1),(G130="Yes"),(I130="Ready")),"Ready","Not yet"))</f>
        <v/>
      </c>
    </row>
    <row r="131" spans="1:11" x14ac:dyDescent="0.25">
      <c r="E131" s="11"/>
      <c r="F131" s="11"/>
      <c r="H131" s="12"/>
      <c r="J131" s="13" t="str">
        <f>IF($A131="","",IFERROR(MIN(1,(F131/E131)),0))</f>
        <v/>
      </c>
      <c r="K131" s="14" t="str">
        <f>IF($A131="","",IF(AND((J131&gt;=1),(G131="Yes"),(I131="Ready")),"Ready","Not yet"))</f>
        <v/>
      </c>
    </row>
    <row r="132" spans="1:11" x14ac:dyDescent="0.25">
      <c r="E132" s="11"/>
      <c r="F132" s="11"/>
      <c r="H132" s="12"/>
      <c r="J132" s="13" t="str">
        <f>IF($A132="","",IFERROR(MIN(1,(F132/E132)),0))</f>
        <v/>
      </c>
      <c r="K132" s="14" t="str">
        <f>IF($A132="","",IF(AND((J132&gt;=1),(G132="Yes"),(I132="Ready")),"Ready","Not yet"))</f>
        <v/>
      </c>
    </row>
    <row r="133" spans="1:11" x14ac:dyDescent="0.25">
      <c r="E133" s="11"/>
      <c r="F133" s="11"/>
      <c r="H133" s="12"/>
      <c r="J133" s="13" t="str">
        <f>IF($A133="","",IFERROR(MIN(1,(F133/E133)),0))</f>
        <v/>
      </c>
      <c r="K133" s="14" t="str">
        <f>IF($A133="","",IF(AND((J133&gt;=1),(G133="Yes"),(I133="Ready")),"Ready","Not yet"))</f>
        <v/>
      </c>
    </row>
    <row r="134" spans="1:11" x14ac:dyDescent="0.25">
      <c r="E134" s="11"/>
      <c r="F134" s="11"/>
      <c r="H134" s="12"/>
      <c r="J134" s="13" t="str">
        <f>IF($A134="","",IFERROR(MIN(1,(F134/E134)),0))</f>
        <v/>
      </c>
      <c r="K134" s="14" t="str">
        <f>IF($A134="","",IF(AND((J134&gt;=1),(G134="Yes"),(I134="Ready")),"Ready","Not yet"))</f>
        <v/>
      </c>
    </row>
    <row r="135" spans="1:11" x14ac:dyDescent="0.25">
      <c r="E135" s="11"/>
      <c r="F135" s="11"/>
      <c r="H135" s="12"/>
      <c r="J135" s="13" t="str">
        <f>IF($A135="","",IFERROR(MIN(1,(F135/E135)),0))</f>
        <v/>
      </c>
      <c r="K135" s="14" t="str">
        <f>IF($A135="","",IF(AND((J135&gt;=1),(G135="Yes"),(I135="Ready")),"Ready","Not yet"))</f>
        <v/>
      </c>
    </row>
    <row r="136" spans="1:11" x14ac:dyDescent="0.25">
      <c r="E136" s="11"/>
      <c r="F136" s="11"/>
      <c r="H136" s="12"/>
      <c r="J136" s="13" t="str">
        <f>IF($A136="","",IFERROR(MIN(1,(F136/E136)),0))</f>
        <v/>
      </c>
      <c r="K136" s="14" t="str">
        <f>IF($A136="","",IF(AND((J136&gt;=1),(G136="Yes"),(I136="Ready")),"Ready","Not yet"))</f>
        <v/>
      </c>
    </row>
    <row r="137" spans="1:11" x14ac:dyDescent="0.25">
      <c r="E137" s="11"/>
      <c r="F137" s="11"/>
      <c r="H137" s="12"/>
      <c r="J137" s="13" t="str">
        <f>IF($A137="","",IFERROR(MIN(1,(F137/E137)),0))</f>
        <v/>
      </c>
      <c r="K137" s="14" t="str">
        <f>IF($A137="","",IF(AND((J137&gt;=1),(G137="Yes"),(I137="Ready")),"Ready","Not yet"))</f>
        <v/>
      </c>
    </row>
    <row r="138" spans="1:11" x14ac:dyDescent="0.25">
      <c r="E138" s="11"/>
      <c r="F138" s="11"/>
      <c r="H138" s="12"/>
      <c r="J138" s="13" t="str">
        <f>IF($A138="","",IFERROR(MIN(1,(F138/E138)),0))</f>
        <v/>
      </c>
      <c r="K138" s="14" t="str">
        <f>IF($A138="","",IF(AND((J138&gt;=1),(G138="Yes"),(I138="Ready")),"Ready","Not yet"))</f>
        <v/>
      </c>
    </row>
    <row r="139" spans="1:11" x14ac:dyDescent="0.25">
      <c r="E139" s="11"/>
      <c r="F139" s="11"/>
      <c r="H139" s="12"/>
      <c r="J139" s="13" t="str">
        <f>IF($A139="","",IFERROR(MIN(1,(F139/E139)),0))</f>
        <v/>
      </c>
      <c r="K139" s="14" t="str">
        <f>IF($A139="","",IF(AND((J139&gt;=1),(G139="Yes"),(I139="Ready")),"Ready","Not yet"))</f>
        <v/>
      </c>
    </row>
    <row r="140" spans="1:11" x14ac:dyDescent="0.25">
      <c r="E140" s="11"/>
      <c r="F140" s="11"/>
      <c r="H140" s="12"/>
      <c r="J140" s="13" t="str">
        <f>IF($A140="","",IFERROR(MIN(1,(F140/E140)),0))</f>
        <v/>
      </c>
      <c r="K140" s="14" t="str">
        <f>IF($A140="","",IF(AND((J140&gt;=1),(G140="Yes"),(I140="Ready")),"Ready","Not yet"))</f>
        <v/>
      </c>
    </row>
    <row r="141" spans="1:11" x14ac:dyDescent="0.25">
      <c r="E141" s="11"/>
      <c r="F141" s="11"/>
      <c r="H141" s="12"/>
      <c r="J141" s="13" t="str">
        <f>IF($A141="","",IFERROR(MIN(1,(F141/E141)),0))</f>
        <v/>
      </c>
      <c r="K141" s="14" t="str">
        <f>IF($A141="","",IF(AND((J141&gt;=1),(G141="Yes"),(I141="Ready")),"Ready","Not yet"))</f>
        <v/>
      </c>
    </row>
    <row r="142" spans="1:11" x14ac:dyDescent="0.25">
      <c r="E142" s="11"/>
      <c r="F142" s="11"/>
      <c r="H142" s="12"/>
      <c r="J142" s="13" t="str">
        <f>IF($A142="","",IFERROR(MIN(1,(F142/E142)),0))</f>
        <v/>
      </c>
      <c r="K142" s="14" t="str">
        <f>IF($A142="","",IF(AND((J142&gt;=1),(G142="Yes"),(I142="Ready")),"Ready","Not yet"))</f>
        <v/>
      </c>
    </row>
    <row r="143" spans="1:11" x14ac:dyDescent="0.25">
      <c r="E143" s="11"/>
      <c r="F143" s="11"/>
      <c r="H143" s="12"/>
      <c r="J143" s="13" t="str">
        <f>IF($A143="","",IFERROR(MIN(1,(F143/E143)),0))</f>
        <v/>
      </c>
      <c r="K143" s="14" t="str">
        <f>IF($A143="","",IF(AND((J143&gt;=1),(G143="Yes"),(I143="Ready")),"Ready","Not yet"))</f>
        <v/>
      </c>
    </row>
    <row r="144" spans="1:11" x14ac:dyDescent="0.25">
      <c r="E144" s="11"/>
      <c r="F144" s="11"/>
      <c r="H144" s="12"/>
      <c r="J144" s="13" t="str">
        <f>IF($A144="","",IFERROR(MIN(1,(F144/E144)),0))</f>
        <v/>
      </c>
      <c r="K144" s="14" t="str">
        <f>IF($A144="","",IF(AND((J144&gt;=1),(G144="Yes"),(I144="Ready")),"Ready","Not yet"))</f>
        <v/>
      </c>
    </row>
    <row r="145" spans="1:11" x14ac:dyDescent="0.25">
      <c r="E145" s="11"/>
      <c r="F145" s="11"/>
      <c r="H145" s="12"/>
      <c r="J145" s="13" t="str">
        <f>IF($A145="","",IFERROR(MIN(1,(F145/E145)),0))</f>
        <v/>
      </c>
      <c r="K145" s="14" t="str">
        <f>IF($A145="","",IF(AND((J145&gt;=1),(G145="Yes"),(I145="Ready")),"Ready","Not yet"))</f>
        <v/>
      </c>
    </row>
    <row r="146" spans="1:11" x14ac:dyDescent="0.25">
      <c r="E146" s="11"/>
      <c r="F146" s="11"/>
      <c r="H146" s="12"/>
      <c r="J146" s="13" t="str">
        <f>IF($A146="","",IFERROR(MIN(1,(F146/E146)),0))</f>
        <v/>
      </c>
      <c r="K146" s="14" t="str">
        <f>IF($A146="","",IF(AND((J146&gt;=1),(G146="Yes"),(I146="Ready")),"Ready","Not yet"))</f>
        <v/>
      </c>
    </row>
    <row r="147" spans="1:11" x14ac:dyDescent="0.25">
      <c r="E147" s="11"/>
      <c r="F147" s="11"/>
      <c r="H147" s="12"/>
      <c r="J147" s="13" t="str">
        <f>IF($A147="","",IFERROR(MIN(1,(F147/E147)),0))</f>
        <v/>
      </c>
      <c r="K147" s="14" t="str">
        <f>IF($A147="","",IF(AND((J147&gt;=1),(G147="Yes"),(I147="Ready")),"Ready","Not yet"))</f>
        <v/>
      </c>
    </row>
    <row r="148" spans="1:11" x14ac:dyDescent="0.25">
      <c r="E148" s="11"/>
      <c r="F148" s="11"/>
      <c r="H148" s="12"/>
      <c r="J148" s="13" t="str">
        <f>IF($A148="","",IFERROR(MIN(1,(F148/E148)),0))</f>
        <v/>
      </c>
      <c r="K148" s="14" t="str">
        <f>IF($A148="","",IF(AND((J148&gt;=1),(G148="Yes"),(I148="Ready")),"Ready","Not yet"))</f>
        <v/>
      </c>
    </row>
    <row r="149" spans="1:11" x14ac:dyDescent="0.25">
      <c r="E149" s="11"/>
      <c r="F149" s="11"/>
      <c r="H149" s="12"/>
      <c r="J149" s="13" t="str">
        <f>IF($A149="","",IFERROR(MIN(1,(F149/E149)),0))</f>
        <v/>
      </c>
      <c r="K149" s="14" t="str">
        <f>IF($A149="","",IF(AND((J149&gt;=1),(G149="Yes"),(I149="Ready")),"Ready","Not yet"))</f>
        <v/>
      </c>
    </row>
    <row r="150" spans="1:11" x14ac:dyDescent="0.25">
      <c r="E150" s="11"/>
      <c r="F150" s="11"/>
      <c r="H150" s="12"/>
      <c r="J150" s="13" t="str">
        <f>IF($A150="","",IFERROR(MIN(1,(F150/E150)),0))</f>
        <v/>
      </c>
      <c r="K150" s="14" t="str">
        <f>IF($A150="","",IF(AND((J150&gt;=1),(G150="Yes"),(I150="Ready")),"Ready","Not yet"))</f>
        <v/>
      </c>
    </row>
    <row r="151" spans="1:11" x14ac:dyDescent="0.25">
      <c r="E151" s="11"/>
      <c r="F151" s="11"/>
      <c r="H151" s="12"/>
      <c r="J151" s="13" t="str">
        <f>IF($A151="","",IFERROR(MIN(1,(F151/E151)),0))</f>
        <v/>
      </c>
      <c r="K151" s="14" t="str">
        <f>IF($A151="","",IF(AND((J151&gt;=1),(G151="Yes"),(I151="Ready")),"Ready","Not yet"))</f>
        <v/>
      </c>
    </row>
    <row r="152" spans="1:11" x14ac:dyDescent="0.25">
      <c r="E152" s="11"/>
      <c r="F152" s="11"/>
      <c r="H152" s="12"/>
      <c r="J152" s="13" t="str">
        <f>IF($A152="","",IFERROR(MIN(1,(F152/E152)),0))</f>
        <v/>
      </c>
      <c r="K152" s="14" t="str">
        <f>IF($A152="","",IF(AND((J152&gt;=1),(G152="Yes"),(I152="Ready")),"Ready","Not yet"))</f>
        <v/>
      </c>
    </row>
    <row r="153" spans="1:11" x14ac:dyDescent="0.25">
      <c r="E153" s="11"/>
      <c r="F153" s="11"/>
      <c r="H153" s="12"/>
      <c r="J153" s="13" t="str">
        <f>IF($A153="","",IFERROR(MIN(1,(F153/E153)),0))</f>
        <v/>
      </c>
      <c r="K153" s="14" t="str">
        <f>IF($A153="","",IF(AND((J153&gt;=1),(G153="Yes"),(I153="Ready")),"Ready","Not yet"))</f>
        <v/>
      </c>
    </row>
    <row r="154" spans="1:11" x14ac:dyDescent="0.25">
      <c r="E154" s="11"/>
      <c r="F154" s="11"/>
      <c r="H154" s="12"/>
      <c r="J154" s="13" t="str">
        <f>IF($A154="","",IFERROR(MIN(1,(F154/E154)),0))</f>
        <v/>
      </c>
      <c r="K154" s="14" t="str">
        <f>IF($A154="","",IF(AND((J154&gt;=1),(G154="Yes"),(I154="Ready")),"Ready","Not yet"))</f>
        <v/>
      </c>
    </row>
    <row r="155" spans="1:11" x14ac:dyDescent="0.25">
      <c r="E155" s="11"/>
      <c r="F155" s="11"/>
      <c r="H155" s="12"/>
      <c r="J155" s="13" t="str">
        <f>IF($A155="","",IFERROR(MIN(1,(F155/E155)),0))</f>
        <v/>
      </c>
      <c r="K155" s="14" t="str">
        <f>IF($A155="","",IF(AND((J155&gt;=1),(G155="Yes"),(I155="Ready")),"Ready","Not yet"))</f>
        <v/>
      </c>
    </row>
    <row r="156" spans="1:11" x14ac:dyDescent="0.25">
      <c r="E156" s="11"/>
      <c r="F156" s="11"/>
      <c r="H156" s="12"/>
      <c r="J156" s="13" t="str">
        <f>IF($A156="","",IFERROR(MIN(1,(F156/E156)),0))</f>
        <v/>
      </c>
      <c r="K156" s="14" t="str">
        <f>IF($A156="","",IF(AND((J156&gt;=1),(G156="Yes"),(I156="Ready")),"Ready","Not yet"))</f>
        <v/>
      </c>
    </row>
    <row r="157" spans="1:11" x14ac:dyDescent="0.25">
      <c r="E157" s="11"/>
      <c r="F157" s="11"/>
      <c r="H157" s="12"/>
      <c r="J157" s="13" t="str">
        <f>IF($A157="","",IFERROR(MIN(1,(F157/E157)),0))</f>
        <v/>
      </c>
      <c r="K157" s="14" t="str">
        <f>IF($A157="","",IF(AND((J157&gt;=1),(G157="Yes"),(I157="Ready")),"Ready","Not yet"))</f>
        <v/>
      </c>
    </row>
    <row r="158" spans="1:11" x14ac:dyDescent="0.25">
      <c r="E158" s="11"/>
      <c r="F158" s="11"/>
      <c r="H158" s="12"/>
      <c r="J158" s="13" t="str">
        <f>IF($A158="","",IFERROR(MIN(1,(F158/E158)),0))</f>
        <v/>
      </c>
      <c r="K158" s="14" t="str">
        <f>IF($A158="","",IF(AND((J158&gt;=1),(G158="Yes"),(I158="Ready")),"Ready","Not yet"))</f>
        <v/>
      </c>
    </row>
    <row r="159" spans="1:11" x14ac:dyDescent="0.25">
      <c r="E159" s="11"/>
      <c r="F159" s="11"/>
      <c r="H159" s="12"/>
      <c r="J159" s="13" t="str">
        <f>IF($A159="","",IFERROR(MIN(1,(F159/E159)),0))</f>
        <v/>
      </c>
      <c r="K159" s="14" t="str">
        <f>IF($A159="","",IF(AND((J159&gt;=1),(G159="Yes"),(I159="Ready")),"Ready","Not yet"))</f>
        <v/>
      </c>
    </row>
    <row r="160" spans="1:11" x14ac:dyDescent="0.25">
      <c r="E160" s="11"/>
      <c r="F160" s="11"/>
      <c r="H160" s="12"/>
      <c r="J160" s="13" t="str">
        <f>IF($A160="","",IFERROR(MIN(1,(F160/E160)),0))</f>
        <v/>
      </c>
      <c r="K160" s="14" t="str">
        <f>IF($A160="","",IF(AND((J160&gt;=1),(G160="Yes"),(I160="Ready")),"Ready","Not yet"))</f>
        <v/>
      </c>
    </row>
    <row r="161" spans="1:11" x14ac:dyDescent="0.25">
      <c r="E161" s="11"/>
      <c r="F161" s="11"/>
      <c r="H161" s="12"/>
      <c r="J161" s="13" t="str">
        <f>IF($A161="","",IFERROR(MIN(1,(F161/E161)),0))</f>
        <v/>
      </c>
      <c r="K161" s="14" t="str">
        <f>IF($A161="","",IF(AND((J161&gt;=1),(G161="Yes"),(I161="Ready")),"Ready","Not yet"))</f>
        <v/>
      </c>
    </row>
    <row r="162" spans="1:11" x14ac:dyDescent="0.25">
      <c r="E162" s="11"/>
      <c r="F162" s="11"/>
      <c r="H162" s="12"/>
      <c r="J162" s="13" t="str">
        <f>IF($A162="","",IFERROR(MIN(1,(F162/E162)),0))</f>
        <v/>
      </c>
      <c r="K162" s="14" t="str">
        <f>IF($A162="","",IF(AND((J162&gt;=1),(G162="Yes"),(I162="Ready")),"Ready","Not yet"))</f>
        <v/>
      </c>
    </row>
    <row r="163" spans="1:11" x14ac:dyDescent="0.25">
      <c r="E163" s="11"/>
      <c r="F163" s="11"/>
      <c r="H163" s="12"/>
      <c r="J163" s="13" t="str">
        <f>IF($A163="","",IFERROR(MIN(1,(F163/E163)),0))</f>
        <v/>
      </c>
      <c r="K163" s="14" t="str">
        <f>IF($A163="","",IF(AND((J163&gt;=1),(G163="Yes"),(I163="Ready")),"Ready","Not yet"))</f>
        <v/>
      </c>
    </row>
    <row r="164" spans="1:11" x14ac:dyDescent="0.25">
      <c r="E164" s="11"/>
      <c r="F164" s="11"/>
      <c r="H164" s="12"/>
      <c r="J164" s="13" t="str">
        <f>IF($A164="","",IFERROR(MIN(1,(F164/E164)),0))</f>
        <v/>
      </c>
      <c r="K164" s="14" t="str">
        <f>IF($A164="","",IF(AND((J164&gt;=1),(G164="Yes"),(I164="Ready")),"Ready","Not yet"))</f>
        <v/>
      </c>
    </row>
    <row r="165" spans="1:11" x14ac:dyDescent="0.25">
      <c r="E165" s="11"/>
      <c r="F165" s="11"/>
      <c r="H165" s="12"/>
      <c r="J165" s="13" t="str">
        <f>IF($A165="","",IFERROR(MIN(1,(F165/E165)),0))</f>
        <v/>
      </c>
      <c r="K165" s="14" t="str">
        <f>IF($A165="","",IF(AND((J165&gt;=1),(G165="Yes"),(I165="Ready")),"Ready","Not yet"))</f>
        <v/>
      </c>
    </row>
    <row r="166" spans="1:11" x14ac:dyDescent="0.25">
      <c r="E166" s="11"/>
      <c r="F166" s="11"/>
      <c r="H166" s="12"/>
      <c r="J166" s="13" t="str">
        <f>IF($A166="","",IFERROR(MIN(1,(F166/E166)),0))</f>
        <v/>
      </c>
      <c r="K166" s="14" t="str">
        <f>IF($A166="","",IF(AND((J166&gt;=1),(G166="Yes"),(I166="Ready")),"Ready","Not yet"))</f>
        <v/>
      </c>
    </row>
    <row r="167" spans="1:11" x14ac:dyDescent="0.25">
      <c r="E167" s="11"/>
      <c r="F167" s="11"/>
      <c r="H167" s="12"/>
      <c r="J167" s="13" t="str">
        <f>IF($A167="","",IFERROR(MIN(1,(F167/E167)),0))</f>
        <v/>
      </c>
      <c r="K167" s="14" t="str">
        <f>IF($A167="","",IF(AND((J167&gt;=1),(G167="Yes"),(I167="Ready")),"Ready","Not yet"))</f>
        <v/>
      </c>
    </row>
    <row r="168" spans="1:11" x14ac:dyDescent="0.25">
      <c r="E168" s="11"/>
      <c r="F168" s="11"/>
      <c r="H168" s="12"/>
      <c r="J168" s="13" t="str">
        <f>IF($A168="","",IFERROR(MIN(1,(F168/E168)),0))</f>
        <v/>
      </c>
      <c r="K168" s="14" t="str">
        <f>IF($A168="","",IF(AND((J168&gt;=1),(G168="Yes"),(I168="Ready")),"Ready","Not yet"))</f>
        <v/>
      </c>
    </row>
    <row r="169" spans="1:11" x14ac:dyDescent="0.25">
      <c r="E169" s="11"/>
      <c r="F169" s="11"/>
      <c r="H169" s="12"/>
      <c r="J169" s="13" t="str">
        <f>IF($A169="","",IFERROR(MIN(1,(F169/E169)),0))</f>
        <v/>
      </c>
      <c r="K169" s="14" t="str">
        <f>IF($A169="","",IF(AND((J169&gt;=1),(G169="Yes"),(I169="Ready")),"Ready","Not yet"))</f>
        <v/>
      </c>
    </row>
    <row r="170" spans="1:11" x14ac:dyDescent="0.25">
      <c r="E170" s="11"/>
      <c r="F170" s="11"/>
      <c r="H170" s="12"/>
      <c r="J170" s="13" t="str">
        <f>IF($A170="","",IFERROR(MIN(1,(F170/E170)),0))</f>
        <v/>
      </c>
      <c r="K170" s="14" t="str">
        <f>IF($A170="","",IF(AND((J170&gt;=1),(G170="Yes"),(I170="Ready")),"Ready","Not yet"))</f>
        <v/>
      </c>
    </row>
    <row r="171" spans="1:11" x14ac:dyDescent="0.25">
      <c r="E171" s="11"/>
      <c r="F171" s="11"/>
      <c r="H171" s="12"/>
      <c r="J171" s="13" t="str">
        <f>IF($A171="","",IFERROR(MIN(1,(F171/E171)),0))</f>
        <v/>
      </c>
      <c r="K171" s="14" t="str">
        <f>IF($A171="","",IF(AND((J171&gt;=1),(G171="Yes"),(I171="Ready")),"Ready","Not yet"))</f>
        <v/>
      </c>
    </row>
    <row r="172" spans="1:11" x14ac:dyDescent="0.25">
      <c r="E172" s="11"/>
      <c r="F172" s="11"/>
      <c r="H172" s="12"/>
      <c r="J172" s="13" t="str">
        <f>IF($A172="","",IFERROR(MIN(1,(F172/E172)),0))</f>
        <v/>
      </c>
      <c r="K172" s="14" t="str">
        <f>IF($A172="","",IF(AND((J172&gt;=1),(G172="Yes"),(I172="Ready")),"Ready","Not yet"))</f>
        <v/>
      </c>
    </row>
    <row r="173" spans="1:11" x14ac:dyDescent="0.25">
      <c r="E173" s="11"/>
      <c r="F173" s="11"/>
      <c r="H173" s="12"/>
      <c r="J173" s="13" t="str">
        <f>IF($A173="","",IFERROR(MIN(1,(F173/E173)),0))</f>
        <v/>
      </c>
      <c r="K173" s="14" t="str">
        <f>IF($A173="","",IF(AND((J173&gt;=1),(G173="Yes"),(I173="Ready")),"Ready","Not yet"))</f>
        <v/>
      </c>
    </row>
    <row r="174" spans="1:11" x14ac:dyDescent="0.25">
      <c r="E174" s="11"/>
      <c r="F174" s="11"/>
      <c r="H174" s="12"/>
      <c r="J174" s="13" t="str">
        <f>IF($A174="","",IFERROR(MIN(1,(F174/E174)),0))</f>
        <v/>
      </c>
      <c r="K174" s="14" t="str">
        <f>IF($A174="","",IF(AND((J174&gt;=1),(G174="Yes"),(I174="Ready")),"Ready","Not yet"))</f>
        <v/>
      </c>
    </row>
    <row r="175" spans="1:11" x14ac:dyDescent="0.25">
      <c r="E175" s="11"/>
      <c r="F175" s="11"/>
      <c r="H175" s="12"/>
      <c r="J175" s="13" t="str">
        <f>IF($A175="","",IFERROR(MIN(1,(F175/E175)),0))</f>
        <v/>
      </c>
      <c r="K175" s="14" t="str">
        <f>IF($A175="","",IF(AND((J175&gt;=1),(G175="Yes"),(I175="Ready")),"Ready","Not yet"))</f>
        <v/>
      </c>
    </row>
    <row r="176" spans="1:11" x14ac:dyDescent="0.25">
      <c r="E176" s="11"/>
      <c r="F176" s="11"/>
      <c r="H176" s="12"/>
      <c r="J176" s="13" t="str">
        <f>IF($A176="","",IFERROR(MIN(1,(F176/E176)),0))</f>
        <v/>
      </c>
      <c r="K176" s="14" t="str">
        <f>IF($A176="","",IF(AND((J176&gt;=1),(G176="Yes"),(I176="Ready")),"Ready","Not yet"))</f>
        <v/>
      </c>
    </row>
    <row r="177" spans="1:11" x14ac:dyDescent="0.25">
      <c r="E177" s="11"/>
      <c r="F177" s="11"/>
      <c r="H177" s="12"/>
      <c r="J177" s="13" t="str">
        <f>IF($A177="","",IFERROR(MIN(1,(F177/E177)),0))</f>
        <v/>
      </c>
      <c r="K177" s="14" t="str">
        <f>IF($A177="","",IF(AND((J177&gt;=1),(G177="Yes"),(I177="Ready")),"Ready","Not yet"))</f>
        <v/>
      </c>
    </row>
    <row r="178" spans="1:11" x14ac:dyDescent="0.25">
      <c r="E178" s="11"/>
      <c r="F178" s="11"/>
      <c r="H178" s="12"/>
      <c r="J178" s="13" t="str">
        <f>IF($A178="","",IFERROR(MIN(1,(F178/E178)),0))</f>
        <v/>
      </c>
      <c r="K178" s="14" t="str">
        <f>IF($A178="","",IF(AND((J178&gt;=1),(G178="Yes"),(I178="Ready")),"Ready","Not yet"))</f>
        <v/>
      </c>
    </row>
    <row r="179" spans="1:11" x14ac:dyDescent="0.25">
      <c r="E179" s="11"/>
      <c r="F179" s="11"/>
      <c r="H179" s="12"/>
      <c r="J179" s="13" t="str">
        <f>IF($A179="","",IFERROR(MIN(1,(F179/E179)),0))</f>
        <v/>
      </c>
      <c r="K179" s="14" t="str">
        <f>IF($A179="","",IF(AND((J179&gt;=1),(G179="Yes"),(I179="Ready")),"Ready","Not yet"))</f>
        <v/>
      </c>
    </row>
    <row r="180" spans="1:11" x14ac:dyDescent="0.25">
      <c r="E180" s="11"/>
      <c r="F180" s="11"/>
      <c r="H180" s="12"/>
      <c r="J180" s="13" t="str">
        <f>IF($A180="","",IFERROR(MIN(1,(F180/E180)),0))</f>
        <v/>
      </c>
      <c r="K180" s="14" t="str">
        <f>IF($A180="","",IF(AND((J180&gt;=1),(G180="Yes"),(I180="Ready")),"Ready","Not yet"))</f>
        <v/>
      </c>
    </row>
    <row r="181" spans="1:11" x14ac:dyDescent="0.25">
      <c r="E181" s="11"/>
      <c r="F181" s="11"/>
      <c r="H181" s="12"/>
      <c r="J181" s="13" t="str">
        <f>IF($A181="","",IFERROR(MIN(1,(F181/E181)),0))</f>
        <v/>
      </c>
      <c r="K181" s="14" t="str">
        <f>IF($A181="","",IF(AND((J181&gt;=1),(G181="Yes"),(I181="Ready")),"Ready","Not yet"))</f>
        <v/>
      </c>
    </row>
    <row r="182" spans="1:11" x14ac:dyDescent="0.25">
      <c r="E182" s="11"/>
      <c r="F182" s="11"/>
      <c r="H182" s="12"/>
      <c r="J182" s="13" t="str">
        <f>IF($A182="","",IFERROR(MIN(1,(F182/E182)),0))</f>
        <v/>
      </c>
      <c r="K182" s="14" t="str">
        <f>IF($A182="","",IF(AND((J182&gt;=1),(G182="Yes"),(I182="Ready")),"Ready","Not yet"))</f>
        <v/>
      </c>
    </row>
    <row r="183" spans="1:11" x14ac:dyDescent="0.25">
      <c r="E183" s="11"/>
      <c r="F183" s="11"/>
      <c r="H183" s="12"/>
      <c r="J183" s="13" t="str">
        <f>IF($A183="","",IFERROR(MIN(1,(F183/E183)),0))</f>
        <v/>
      </c>
      <c r="K183" s="14" t="str">
        <f>IF($A183="","",IF(AND((J183&gt;=1),(G183="Yes"),(I183="Ready")),"Ready","Not yet"))</f>
        <v/>
      </c>
    </row>
    <row r="184" spans="1:11" x14ac:dyDescent="0.25">
      <c r="E184" s="11"/>
      <c r="F184" s="11"/>
      <c r="H184" s="12"/>
      <c r="J184" s="13" t="str">
        <f>IF($A184="","",IFERROR(MIN(1,(F184/E184)),0))</f>
        <v/>
      </c>
      <c r="K184" s="14" t="str">
        <f>IF($A184="","",IF(AND((J184&gt;=1),(G184="Yes"),(I184="Ready")),"Ready","Not yet"))</f>
        <v/>
      </c>
    </row>
    <row r="185" spans="1:11" x14ac:dyDescent="0.25">
      <c r="E185" s="11"/>
      <c r="F185" s="11"/>
      <c r="H185" s="12"/>
      <c r="J185" s="13" t="str">
        <f>IF($A185="","",IFERROR(MIN(1,(F185/E185)),0))</f>
        <v/>
      </c>
      <c r="K185" s="14" t="str">
        <f>IF($A185="","",IF(AND((J185&gt;=1),(G185="Yes"),(I185="Ready")),"Ready","Not yet"))</f>
        <v/>
      </c>
    </row>
    <row r="186" spans="1:11" x14ac:dyDescent="0.25">
      <c r="E186" s="11"/>
      <c r="F186" s="11"/>
      <c r="H186" s="12"/>
      <c r="J186" s="13" t="str">
        <f>IF($A186="","",IFERROR(MIN(1,(F186/E186)),0))</f>
        <v/>
      </c>
      <c r="K186" s="14" t="str">
        <f>IF($A186="","",IF(AND((J186&gt;=1),(G186="Yes"),(I186="Ready")),"Ready","Not yet"))</f>
        <v/>
      </c>
    </row>
    <row r="187" spans="1:11" x14ac:dyDescent="0.25">
      <c r="E187" s="11"/>
      <c r="F187" s="11"/>
      <c r="H187" s="12"/>
      <c r="J187" s="13" t="str">
        <f>IF($A187="","",IFERROR(MIN(1,(F187/E187)),0))</f>
        <v/>
      </c>
      <c r="K187" s="14" t="str">
        <f>IF($A187="","",IF(AND((J187&gt;=1),(G187="Yes"),(I187="Ready")),"Ready","Not yet"))</f>
        <v/>
      </c>
    </row>
    <row r="188" spans="1:11" x14ac:dyDescent="0.25">
      <c r="E188" s="11"/>
      <c r="F188" s="11"/>
      <c r="H188" s="12"/>
      <c r="J188" s="13" t="str">
        <f>IF($A188="","",IFERROR(MIN(1,(F188/E188)),0))</f>
        <v/>
      </c>
      <c r="K188" s="14" t="str">
        <f>IF($A188="","",IF(AND((J188&gt;=1),(G188="Yes"),(I188="Ready")),"Ready","Not yet"))</f>
        <v/>
      </c>
    </row>
    <row r="189" spans="1:11" x14ac:dyDescent="0.25">
      <c r="E189" s="11"/>
      <c r="F189" s="11"/>
      <c r="H189" s="12"/>
      <c r="J189" s="13" t="str">
        <f>IF($A189="","",IFERROR(MIN(1,(F189/E189)),0))</f>
        <v/>
      </c>
      <c r="K189" s="14" t="str">
        <f>IF($A189="","",IF(AND((J189&gt;=1),(G189="Yes"),(I189="Ready")),"Ready","Not yet"))</f>
        <v/>
      </c>
    </row>
    <row r="190" spans="1:11" x14ac:dyDescent="0.25">
      <c r="E190" s="11"/>
      <c r="F190" s="11"/>
      <c r="H190" s="12"/>
      <c r="J190" s="13" t="str">
        <f>IF($A190="","",IFERROR(MIN(1,(F190/E190)),0))</f>
        <v/>
      </c>
      <c r="K190" s="14" t="str">
        <f>IF($A190="","",IF(AND((J190&gt;=1),(G190="Yes"),(I190="Ready")),"Ready","Not yet"))</f>
        <v/>
      </c>
    </row>
    <row r="191" spans="1:11" x14ac:dyDescent="0.25">
      <c r="E191" s="11"/>
      <c r="F191" s="11"/>
      <c r="H191" s="12"/>
      <c r="J191" s="13" t="str">
        <f>IF($A191="","",IFERROR(MIN(1,(F191/E191)),0))</f>
        <v/>
      </c>
      <c r="K191" s="14" t="str">
        <f>IF($A191="","",IF(AND((J191&gt;=1),(G191="Yes"),(I191="Ready")),"Ready","Not yet"))</f>
        <v/>
      </c>
    </row>
    <row r="192" spans="1:11" x14ac:dyDescent="0.25">
      <c r="E192" s="11"/>
      <c r="F192" s="11"/>
      <c r="H192" s="12"/>
      <c r="J192" s="13" t="str">
        <f>IF($A192="","",IFERROR(MIN(1,(F192/E192)),0))</f>
        <v/>
      </c>
      <c r="K192" s="14" t="str">
        <f>IF($A192="","",IF(AND((J192&gt;=1),(G192="Yes"),(I192="Ready")),"Ready","Not yet"))</f>
        <v/>
      </c>
    </row>
    <row r="193" spans="1:11" x14ac:dyDescent="0.25">
      <c r="E193" s="11"/>
      <c r="F193" s="11"/>
      <c r="H193" s="12"/>
      <c r="J193" s="13" t="str">
        <f>IF($A193="","",IFERROR(MIN(1,(F193/E193)),0))</f>
        <v/>
      </c>
      <c r="K193" s="14" t="str">
        <f>IF($A193="","",IF(AND((J193&gt;=1),(G193="Yes"),(I193="Ready")),"Ready","Not yet"))</f>
        <v/>
      </c>
    </row>
    <row r="194" spans="1:11" x14ac:dyDescent="0.25">
      <c r="E194" s="11"/>
      <c r="F194" s="11"/>
      <c r="H194" s="12"/>
      <c r="J194" s="13" t="str">
        <f>IF($A194="","",IFERROR(MIN(1,(F194/E194)),0))</f>
        <v/>
      </c>
      <c r="K194" s="14" t="str">
        <f>IF($A194="","",IF(AND((J194&gt;=1),(G194="Yes"),(I194="Ready")),"Ready","Not yet"))</f>
        <v/>
      </c>
    </row>
    <row r="195" spans="1:11" x14ac:dyDescent="0.25">
      <c r="E195" s="11"/>
      <c r="F195" s="11"/>
      <c r="H195" s="12"/>
      <c r="J195" s="13" t="str">
        <f>IF($A195="","",IFERROR(MIN(1,(F195/E195)),0))</f>
        <v/>
      </c>
      <c r="K195" s="14" t="str">
        <f>IF($A195="","",IF(AND((J195&gt;=1),(G195="Yes"),(I195="Ready")),"Ready","Not yet"))</f>
        <v/>
      </c>
    </row>
    <row r="196" spans="1:11" x14ac:dyDescent="0.25">
      <c r="E196" s="11"/>
      <c r="F196" s="11"/>
      <c r="H196" s="12"/>
      <c r="J196" s="13" t="str">
        <f>IF($A196="","",IFERROR(MIN(1,(F196/E196)),0))</f>
        <v/>
      </c>
      <c r="K196" s="14" t="str">
        <f>IF($A196="","",IF(AND((J196&gt;=1),(G196="Yes"),(I196="Ready")),"Ready","Not yet"))</f>
        <v/>
      </c>
    </row>
    <row r="197" spans="1:11" x14ac:dyDescent="0.25">
      <c r="E197" s="11"/>
      <c r="F197" s="11"/>
      <c r="H197" s="12"/>
      <c r="J197" s="13" t="str">
        <f>IF($A197="","",IFERROR(MIN(1,(F197/E197)),0))</f>
        <v/>
      </c>
      <c r="K197" s="14" t="str">
        <f>IF($A197="","",IF(AND((J197&gt;=1),(G197="Yes"),(I197="Ready")),"Ready","Not yet"))</f>
        <v/>
      </c>
    </row>
    <row r="198" spans="1:11" x14ac:dyDescent="0.25">
      <c r="E198" s="11"/>
      <c r="F198" s="11"/>
      <c r="H198" s="12"/>
      <c r="J198" s="13" t="str">
        <f>IF($A198="","",IFERROR(MIN(1,(F198/E198)),0))</f>
        <v/>
      </c>
      <c r="K198" s="14" t="str">
        <f>IF($A198="","",IF(AND((J198&gt;=1),(G198="Yes"),(I198="Ready")),"Ready","Not yet"))</f>
        <v/>
      </c>
    </row>
    <row r="199" spans="1:11" x14ac:dyDescent="0.25">
      <c r="E199" s="11"/>
      <c r="F199" s="11"/>
      <c r="H199" s="12"/>
      <c r="J199" s="13" t="str">
        <f>IF($A199="","",IFERROR(MIN(1,(F199/E199)),0))</f>
        <v/>
      </c>
      <c r="K199" s="14" t="str">
        <f>IF($A199="","",IF(AND((J199&gt;=1),(G199="Yes"),(I199="Ready")),"Ready","Not yet"))</f>
        <v/>
      </c>
    </row>
    <row r="200" spans="1:11" x14ac:dyDescent="0.25">
      <c r="E200" s="11"/>
      <c r="F200" s="11"/>
      <c r="H200" s="12"/>
      <c r="J200" s="13" t="str">
        <f>IF($A200="","",IFERROR(MIN(1,(F200/E200)),0))</f>
        <v/>
      </c>
      <c r="K200" s="14" t="str">
        <f>IF($A200="","",IF(AND((J200&gt;=1),(G200="Yes"),(I200="Ready")),"Ready","Not yet"))</f>
        <v/>
      </c>
    </row>
    <row r="201" spans="1:11" x14ac:dyDescent="0.25">
      <c r="E201" s="11"/>
      <c r="F201" s="11"/>
      <c r="H201" s="12"/>
      <c r="J201" s="13" t="str">
        <f>IF($A201="","",IFERROR(MIN(1,(F201/E201)),0))</f>
        <v/>
      </c>
      <c r="K201" s="14" t="str">
        <f>IF($A201="","",IF(AND((J201&gt;=1),(G201="Yes"),(I201="Ready")),"Ready","Not yet"))</f>
        <v/>
      </c>
    </row>
  </sheetData>
  <autoFilter ref="A1:K1"/>
  <conditionalFormatting sqref="H2:H201">
    <cfRule type="expression" dxfId="0" priority="1">
      <formula>AND(H2&lt;&gt;"",H2&lt;TODAY(),NOT(OR($I2="Ready")))</formula>
    </cfRule>
  </conditionalFormatting>
  <conditionalFormatting sqref="J2:J201">
    <cfRule type="expression" dxfId="1" priority="1">
      <formula>AND(J2&lt;&gt;"",J2&lt;0.5)</formula>
    </cfRule>
  </conditionalFormatting>
  <conditionalFormatting sqref="J2:J201">
    <cfRule type="expression" dxfId="2" priority="1">
      <formula>AND(J2&lt;&gt;"",J2&gt;=1)</formula>
    </cfRule>
  </conditionalFormatting>
  <conditionalFormatting sqref="K2:K201">
    <cfRule type="expression" dxfId="3" priority="1">
      <formula>K2="Ready"</formula>
    </cfRule>
  </conditionalFormatting>
  <dataValidations count="6">
    <dataValidation type="list" allowBlank="1" showErrorMessage="1" errorTitle="Pick from the list" error="Choose one of: Aff, Neg" sqref="B2:B201">
      <formula1>"Aff,Neg"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, Partial, Yes" sqref="G2:G201">
      <formula1>"No,Partial,Yes"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Researching, Drafting, Coach review, Ready" sqref="I2:I201">
      <formula1>"Researching,Drafting,Coach review,Ready"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43</v>
      </c>
      <c r="B1" s="15" t="s">
        <v>44</v>
      </c>
      <c r="C1" s="15" t="s">
        <v>45</v>
      </c>
    </row>
    <row r="2" spans="1:3" x14ac:dyDescent="0.25">
      <c r="A2" s="16" t="s">
        <v>46</v>
      </c>
      <c r="B2" s="17"/>
      <c r="C2" s="17"/>
    </row>
    <row r="3" spans="1:2" x14ac:dyDescent="0.25">
      <c r="A3" t="s">
        <v>47</v>
      </c>
      <c r="B3" s="18">
        <f>COUNTA('Cases'!$C$2:$C$201)</f>
        <v>4</v>
      </c>
    </row>
    <row r="4" spans="1:2" x14ac:dyDescent="0.25">
      <c r="A4" t="s">
        <v>23</v>
      </c>
      <c r="B4" s="18">
        <f>COUNTIF('Cases'!$K$2:$K$201,"Ready")</f>
        <v>1</v>
      </c>
    </row>
    <row r="5" spans="1:2" x14ac:dyDescent="0.25">
      <c r="A5" t="s">
        <v>48</v>
      </c>
      <c r="B5" s="18">
        <f>(SUM('Cases'!$E$2:$E$201)-SUM('Cases'!$F$2:$F$201))</f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Cases</vt:lpstr>
      <vt:lpstr>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