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embers" state="visible" r:id="rId5"/>
    <sheet sheetId="3" name="Subscriptions" state="visible" r:id="rId6"/>
  </sheets>
  <calcPr calcId="171027" fullCalcOnLoad="1"/>
</workbook>
</file>

<file path=xl/sharedStrings.xml><?xml version="1.0" encoding="utf-8"?>
<sst xmlns="http://schemas.openxmlformats.org/spreadsheetml/2006/main" count="44" uniqueCount="42">
  <si>
    <t>Car Wash Membership Tracker</t>
  </si>
  <si>
    <t>A free car wash membership spreadsheet: track unlimited members, new vs. churned, and MRR with plan mix for operators, in Google Sheets and Excel.</t>
  </si>
  <si>
    <t>Quick start</t>
  </si>
  <si>
    <t>Open the Members tab and replace the sample rows with your own — one row per entry. Formulas fill in automatically for new rows.</t>
  </si>
  <si>
    <t>Export members from your wash system monthly; MRR counts active members only.</t>
  </si>
  <si>
    <t>Members washing once a month or less are churn risks; a reminder text helps.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</si>
  <si>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</si>
  <si>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</si>
  <si>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</si>
  <si>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</si>
  <si>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</si>
  <si>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</si>
  <si>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</si>
  <si>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Member / plate</t>
  </si>
  <si>
    <t>Plan</t>
  </si>
  <si>
    <t>Monthly price</t>
  </si>
  <si>
    <t>Joined</t>
  </si>
  <si>
    <t>Cancelled</t>
  </si>
  <si>
    <t>Washes this month</t>
  </si>
  <si>
    <t>Status</t>
  </si>
  <si>
    <t>MRR</t>
  </si>
  <si>
    <t>Joined this month</t>
  </si>
  <si>
    <t>Cost per wash to member</t>
  </si>
  <si>
    <t>7KDL221</t>
  </si>
  <si>
    <t>Deluxe unlimited</t>
  </si>
  <si>
    <t>6ZTR803</t>
  </si>
  <si>
    <t>Basic unlimited</t>
  </si>
  <si>
    <t>5BNM114</t>
  </si>
  <si>
    <t>Ultimate unlimited</t>
  </si>
  <si>
    <t>FLT-22 (Metro Plumbing x 12)</t>
  </si>
  <si>
    <t>Fleet</t>
  </si>
  <si>
    <t>8PLM552</t>
  </si>
  <si>
    <t>Item</t>
  </si>
  <si>
    <t>Value</t>
  </si>
  <si>
    <t>Notes</t>
  </si>
  <si>
    <t>Members</t>
  </si>
  <si>
    <t>Active members</t>
  </si>
  <si>
    <t>New this month</t>
  </si>
  <si>
    <t>Churned (all time on this list)</t>
  </si>
  <si>
    <t>Plan mix</t>
  </si>
  <si>
    <t>Deluxe members</t>
  </si>
  <si>
    <t>Ultimate members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</si>
</sst>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0" fontId="0" fillId="3" borderId="0" xfId="0" applyFill="1"/>
    <xf numFmtId="164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6" customWidth="1"/>
    <col min="4" max="5" width="14" customWidth="1"/>
    <col min="6" max="6" width="20" customWidth="1"/>
    <col min="7" max="7" width="24" customWidth="1"/>
    <col min="8" max="8" width="14" customWidth="1"/>
    <col min="9" max="9" width="20" customWidth="1"/>
    <col min="10" max="10" width="26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s="11">
        <v>29.99</v>
      </c>
      <c r="D2" s="12">
        <v>45882</v>
      </c>
      <c r="E2" s="12"/>
      <c r="F2" s="13">
        <v>6</v>
      </c>
      <c r="G2" s="14" t="str">
        <f>IF($A2="","",IF((E2=""),"Active","Churned"))</f>
        <v>Active</v>
      </c>
      <c r="H2" s="15">
        <f>IF($A2="","",IF((E2=""),C2,0))</f>
        <v>29.99</v>
      </c>
      <c r="I2" s="16">
        <f>IF($A2="","",IF(AND((MONTH(D2)=MONTH(TODAY())),(YEAR(D2)=YEAR(TODAY()))),1,0))</f>
        <v>0</v>
      </c>
      <c r="J2" s="15">
        <f>IF($A2="","",IFERROR(ROUND((C2/F2),2),0))</f>
        <v>5</v>
      </c>
    </row>
    <row r="3" spans="1:10" x14ac:dyDescent="0.25">
      <c r="A3" t="s">
        <v>25</v>
      </c>
      <c r="B3" t="s">
        <v>26</v>
      </c>
      <c r="C3" s="11">
        <v>19.99</v>
      </c>
      <c r="D3" s="12">
        <v>46216</v>
      </c>
      <c r="E3" s="12"/>
      <c r="F3" s="13">
        <v>2</v>
      </c>
      <c r="G3" s="14" t="str">
        <f>IF($A3="","",IF((E3=""),"Active","Churned"))</f>
        <v>Active</v>
      </c>
      <c r="H3" s="15">
        <f>IF($A3="","",IF((E3=""),C3,0))</f>
        <v>19.99</v>
      </c>
      <c r="I3" s="16">
        <f>IF($A3="","",IF(AND((MONTH(D3)=MONTH(TODAY())),(YEAR(D3)=YEAR(TODAY()))),1,0))</f>
        <v>0</v>
      </c>
      <c r="J3" s="15">
        <f>IF($A3="","",IFERROR(ROUND((C3/F3),2),0))</f>
        <v>10</v>
      </c>
    </row>
    <row r="4" spans="1:10" x14ac:dyDescent="0.25">
      <c r="A4" t="s">
        <v>27</v>
      </c>
      <c r="B4" t="s">
        <v>28</v>
      </c>
      <c r="C4" s="11">
        <v>39.99</v>
      </c>
      <c r="D4" s="12">
        <v>46066</v>
      </c>
      <c r="E4" s="12">
        <v>46303</v>
      </c>
      <c r="F4" s="13">
        <v>1</v>
      </c>
      <c r="G4" s="14" t="str">
        <f>IF($A4="","",IF((E4=""),"Active","Churned"))</f>
        <v>Churned</v>
      </c>
      <c r="H4" s="15">
        <f>IF($A4="","",IF((E4=""),C4,0))</f>
        <v>0</v>
      </c>
      <c r="I4" s="16">
        <f>IF($A4="","",IF(AND((MONTH(D4)=MONTH(TODAY())),(YEAR(D4)=YEAR(TODAY()))),1,0))</f>
        <v>0</v>
      </c>
      <c r="J4" s="15">
        <f>IF($A4="","",IFERROR(ROUND((C4/F4),2),0))</f>
        <v>39.99</v>
      </c>
    </row>
    <row r="5" spans="1:10" x14ac:dyDescent="0.25">
      <c r="A5" t="s">
        <v>29</v>
      </c>
      <c r="B5" t="s">
        <v>30</v>
      </c>
      <c r="C5" s="11">
        <v>240</v>
      </c>
      <c r="D5" s="12">
        <v>46125</v>
      </c>
      <c r="E5" s="12"/>
      <c r="F5" s="13">
        <v>30</v>
      </c>
      <c r="G5" s="14" t="str">
        <f>IF($A5="","",IF((E5=""),"Active","Churned"))</f>
        <v>Active</v>
      </c>
      <c r="H5" s="15">
        <f>IF($A5="","",IF((E5=""),C5,0))</f>
        <v>240</v>
      </c>
      <c r="I5" s="16">
        <f>IF($A5="","",IF(AND((MONTH(D5)=MONTH(TODAY())),(YEAR(D5)=YEAR(TODAY()))),1,0))</f>
        <v>0</v>
      </c>
      <c r="J5" s="15">
        <f>IF($A5="","",IFERROR(ROUND((C5/F5),2),0))</f>
        <v>8</v>
      </c>
    </row>
    <row r="6" spans="1:10" x14ac:dyDescent="0.25">
      <c r="A6" t="s">
        <v>31</v>
      </c>
      <c r="B6" t="s">
        <v>26</v>
      </c>
      <c r="C6" s="11">
        <v>19.99</v>
      </c>
      <c r="D6" s="12">
        <v>46303</v>
      </c>
      <c r="E6" s="12"/>
      <c r="F6" s="13">
        <v>1</v>
      </c>
      <c r="G6" s="14" t="str">
        <f>IF($A6="","",IF((E6=""),"Active","Churned"))</f>
        <v>Active</v>
      </c>
      <c r="H6" s="15">
        <f>IF($A6="","",IF((E6=""),C6,0))</f>
        <v>19.99</v>
      </c>
      <c r="I6" s="16">
        <f>IF($A6="","",IF(AND((MONTH(D6)=MONTH(TODAY())),(YEAR(D6)=YEAR(TODAY()))),1,0))</f>
        <v>1</v>
      </c>
      <c r="J6" s="15">
        <f>IF($A6="","",IFERROR(ROUND((C6/F6),2),0))</f>
        <v>19.99</v>
      </c>
    </row>
    <row r="7" spans="1:10" x14ac:dyDescent="0.25">
      <c r="C7" s="11"/>
      <c r="D7" s="12"/>
      <c r="E7" s="12"/>
      <c r="F7" s="13"/>
      <c r="G7" s="14" t="str">
        <f>IF($A7="","",IF((E7=""),"Active","Churned"))</f>
        <v/>
      </c>
      <c r="H7" s="15" t="str">
        <f>IF($A7="","",IF((E7=""),C7,0))</f>
        <v/>
      </c>
      <c r="I7" s="16" t="str">
        <f>IF($A7="","",IF(AND((MONTH(D7)=MONTH(TODAY())),(YEAR(D7)=YEAR(TODAY()))),1,0))</f>
        <v/>
      </c>
      <c r="J7" s="15" t="str">
        <f>IF($A7="","",IFERROR(ROUND((C7/F7),2),0))</f>
        <v/>
      </c>
    </row>
    <row r="8" spans="1:10" x14ac:dyDescent="0.25">
      <c r="C8" s="11"/>
      <c r="D8" s="12"/>
      <c r="E8" s="12"/>
      <c r="F8" s="13"/>
      <c r="G8" s="14" t="str">
        <f>IF($A8="","",IF((E8=""),"Active","Churned"))</f>
        <v/>
      </c>
      <c r="H8" s="15" t="str">
        <f>IF($A8="","",IF((E8=""),C8,0))</f>
        <v/>
      </c>
      <c r="I8" s="16" t="str">
        <f>IF($A8="","",IF(AND((MONTH(D8)=MONTH(TODAY())),(YEAR(D8)=YEAR(TODAY()))),1,0))</f>
        <v/>
      </c>
      <c r="J8" s="15" t="str">
        <f>IF($A8="","",IFERROR(ROUND((C8/F8),2),0))</f>
        <v/>
      </c>
    </row>
    <row r="9" spans="1:10" x14ac:dyDescent="0.25">
      <c r="C9" s="11"/>
      <c r="D9" s="12"/>
      <c r="E9" s="12"/>
      <c r="F9" s="13"/>
      <c r="G9" s="14" t="str">
        <f>IF($A9="","",IF((E9=""),"Active","Churned"))</f>
        <v/>
      </c>
      <c r="H9" s="15" t="str">
        <f>IF($A9="","",IF((E9=""),C9,0))</f>
        <v/>
      </c>
      <c r="I9" s="16" t="str">
        <f>IF($A9="","",IF(AND((MONTH(D9)=MONTH(TODAY())),(YEAR(D9)=YEAR(TODAY()))),1,0))</f>
        <v/>
      </c>
      <c r="J9" s="15" t="str">
        <f>IF($A9="","",IFERROR(ROUND((C9/F9),2),0))</f>
        <v/>
      </c>
    </row>
    <row r="10" spans="1:10" x14ac:dyDescent="0.25">
      <c r="C10" s="11"/>
      <c r="D10" s="12"/>
      <c r="E10" s="12"/>
      <c r="F10" s="13"/>
      <c r="G10" s="14" t="str">
        <f>IF($A10="","",IF((E10=""),"Active","Churned"))</f>
        <v/>
      </c>
      <c r="H10" s="15" t="str">
        <f>IF($A10="","",IF((E10=""),C10,0))</f>
        <v/>
      </c>
      <c r="I10" s="16" t="str">
        <f>IF($A10="","",IF(AND((MONTH(D10)=MONTH(TODAY())),(YEAR(D10)=YEAR(TODAY()))),1,0))</f>
        <v/>
      </c>
      <c r="J10" s="15" t="str">
        <f>IF($A10="","",IFERROR(ROUND((C10/F10),2),0))</f>
        <v/>
      </c>
    </row>
    <row r="11" spans="1:10" x14ac:dyDescent="0.25">
      <c r="C11" s="11"/>
      <c r="D11" s="12"/>
      <c r="E11" s="12"/>
      <c r="F11" s="13"/>
      <c r="G11" s="14" t="str">
        <f>IF($A11="","",IF((E11=""),"Active","Churned"))</f>
        <v/>
      </c>
      <c r="H11" s="15" t="str">
        <f>IF($A11="","",IF((E11=""),C11,0))</f>
        <v/>
      </c>
      <c r="I11" s="16" t="str">
        <f>IF($A11="","",IF(AND((MONTH(D11)=MONTH(TODAY())),(YEAR(D11)=YEAR(TODAY()))),1,0))</f>
        <v/>
      </c>
      <c r="J11" s="15" t="str">
        <f>IF($A11="","",IFERROR(ROUND((C11/F11),2),0))</f>
        <v/>
      </c>
    </row>
    <row r="12" spans="1:10" x14ac:dyDescent="0.25">
      <c r="C12" s="11"/>
      <c r="D12" s="12"/>
      <c r="E12" s="12"/>
      <c r="F12" s="13"/>
      <c r="G12" s="14" t="str">
        <f>IF($A12="","",IF((E12=""),"Active","Churned"))</f>
        <v/>
      </c>
      <c r="H12" s="15" t="str">
        <f>IF($A12="","",IF((E12=""),C12,0))</f>
        <v/>
      </c>
      <c r="I12" s="16" t="str">
        <f>IF($A12="","",IF(AND((MONTH(D12)=MONTH(TODAY())),(YEAR(D12)=YEAR(TODAY()))),1,0))</f>
        <v/>
      </c>
      <c r="J12" s="15" t="str">
        <f>IF($A12="","",IFERROR(ROUND((C12/F12),2),0))</f>
        <v/>
      </c>
    </row>
    <row r="13" spans="1:10" x14ac:dyDescent="0.25">
      <c r="C13" s="11"/>
      <c r="D13" s="12"/>
      <c r="E13" s="12"/>
      <c r="F13" s="13"/>
      <c r="G13" s="14" t="str">
        <f>IF($A13="","",IF((E13=""),"Active","Churned"))</f>
        <v/>
      </c>
      <c r="H13" s="15" t="str">
        <f>IF($A13="","",IF((E13=""),C13,0))</f>
        <v/>
      </c>
      <c r="I13" s="16" t="str">
        <f>IF($A13="","",IF(AND((MONTH(D13)=MONTH(TODAY())),(YEAR(D13)=YEAR(TODAY()))),1,0))</f>
        <v/>
      </c>
      <c r="J13" s="15" t="str">
        <f>IF($A13="","",IFERROR(ROUND((C13/F13),2),0))</f>
        <v/>
      </c>
    </row>
    <row r="14" spans="1:10" x14ac:dyDescent="0.25">
      <c r="C14" s="11"/>
      <c r="D14" s="12"/>
      <c r="E14" s="12"/>
      <c r="F14" s="13"/>
      <c r="G14" s="14" t="str">
        <f>IF($A14="","",IF((E14=""),"Active","Churned"))</f>
        <v/>
      </c>
      <c r="H14" s="15" t="str">
        <f>IF($A14="","",IF((E14=""),C14,0))</f>
        <v/>
      </c>
      <c r="I14" s="16" t="str">
        <f>IF($A14="","",IF(AND((MONTH(D14)=MONTH(TODAY())),(YEAR(D14)=YEAR(TODAY()))),1,0))</f>
        <v/>
      </c>
      <c r="J14" s="15" t="str">
        <f>IF($A14="","",IFERROR(ROUND((C14/F14),2),0))</f>
        <v/>
      </c>
    </row>
    <row r="15" spans="1:10" x14ac:dyDescent="0.25">
      <c r="C15" s="11"/>
      <c r="D15" s="12"/>
      <c r="E15" s="12"/>
      <c r="F15" s="13"/>
      <c r="G15" s="14" t="str">
        <f>IF($A15="","",IF((E15=""),"Active","Churned"))</f>
        <v/>
      </c>
      <c r="H15" s="15" t="str">
        <f>IF($A15="","",IF((E15=""),C15,0))</f>
        <v/>
      </c>
      <c r="I15" s="16" t="str">
        <f>IF($A15="","",IF(AND((MONTH(D15)=MONTH(TODAY())),(YEAR(D15)=YEAR(TODAY()))),1,0))</f>
        <v/>
      </c>
      <c r="J15" s="15" t="str">
        <f>IF($A15="","",IFERROR(ROUND((C15/F15),2),0))</f>
        <v/>
      </c>
    </row>
    <row r="16" spans="1:10" x14ac:dyDescent="0.25">
      <c r="C16" s="11"/>
      <c r="D16" s="12"/>
      <c r="E16" s="12"/>
      <c r="F16" s="13"/>
      <c r="G16" s="14" t="str">
        <f>IF($A16="","",IF((E16=""),"Active","Churned"))</f>
        <v/>
      </c>
      <c r="H16" s="15" t="str">
        <f>IF($A16="","",IF((E16=""),C16,0))</f>
        <v/>
      </c>
      <c r="I16" s="16" t="str">
        <f>IF($A16="","",IF(AND((MONTH(D16)=MONTH(TODAY())),(YEAR(D16)=YEAR(TODAY()))),1,0))</f>
        <v/>
      </c>
      <c r="J16" s="15" t="str">
        <f>IF($A16="","",IFERROR(ROUND((C16/F16),2),0))</f>
        <v/>
      </c>
    </row>
    <row r="17" spans="1:10" x14ac:dyDescent="0.25">
      <c r="C17" s="11"/>
      <c r="D17" s="12"/>
      <c r="E17" s="12"/>
      <c r="F17" s="13"/>
      <c r="G17" s="14" t="str">
        <f>IF($A17="","",IF((E17=""),"Active","Churned"))</f>
        <v/>
      </c>
      <c r="H17" s="15" t="str">
        <f>IF($A17="","",IF((E17=""),C17,0))</f>
        <v/>
      </c>
      <c r="I17" s="16" t="str">
        <f>IF($A17="","",IF(AND((MONTH(D17)=MONTH(TODAY())),(YEAR(D17)=YEAR(TODAY()))),1,0))</f>
        <v/>
      </c>
      <c r="J17" s="15" t="str">
        <f>IF($A17="","",IFERROR(ROUND((C17/F17),2),0))</f>
        <v/>
      </c>
    </row>
    <row r="18" spans="1:10" x14ac:dyDescent="0.25">
      <c r="C18" s="11"/>
      <c r="D18" s="12"/>
      <c r="E18" s="12"/>
      <c r="F18" s="13"/>
      <c r="G18" s="14" t="str">
        <f>IF($A18="","",IF((E18=""),"Active","Churned"))</f>
        <v/>
      </c>
      <c r="H18" s="15" t="str">
        <f>IF($A18="","",IF((E18=""),C18,0))</f>
        <v/>
      </c>
      <c r="I18" s="16" t="str">
        <f>IF($A18="","",IF(AND((MONTH(D18)=MONTH(TODAY())),(YEAR(D18)=YEAR(TODAY()))),1,0))</f>
        <v/>
      </c>
      <c r="J18" s="15" t="str">
        <f>IF($A18="","",IFERROR(ROUND((C18/F18),2),0))</f>
        <v/>
      </c>
    </row>
    <row r="19" spans="1:10" x14ac:dyDescent="0.25">
      <c r="C19" s="11"/>
      <c r="D19" s="12"/>
      <c r="E19" s="12"/>
      <c r="F19" s="13"/>
      <c r="G19" s="14" t="str">
        <f>IF($A19="","",IF((E19=""),"Active","Churned"))</f>
        <v/>
      </c>
      <c r="H19" s="15" t="str">
        <f>IF($A19="","",IF((E19=""),C19,0))</f>
        <v/>
      </c>
      <c r="I19" s="16" t="str">
        <f>IF($A19="","",IF(AND((MONTH(D19)=MONTH(TODAY())),(YEAR(D19)=YEAR(TODAY()))),1,0))</f>
        <v/>
      </c>
      <c r="J19" s="15" t="str">
        <f>IF($A19="","",IFERROR(ROUND((C19/F19),2),0))</f>
        <v/>
      </c>
    </row>
    <row r="20" spans="1:10" x14ac:dyDescent="0.25">
      <c r="C20" s="11"/>
      <c r="D20" s="12"/>
      <c r="E20" s="12"/>
      <c r="F20" s="13"/>
      <c r="G20" s="14" t="str">
        <f>IF($A20="","",IF((E20=""),"Active","Churned"))</f>
        <v/>
      </c>
      <c r="H20" s="15" t="str">
        <f>IF($A20="","",IF((E20=""),C20,0))</f>
        <v/>
      </c>
      <c r="I20" s="16" t="str">
        <f>IF($A20="","",IF(AND((MONTH(D20)=MONTH(TODAY())),(YEAR(D20)=YEAR(TODAY()))),1,0))</f>
        <v/>
      </c>
      <c r="J20" s="15" t="str">
        <f>IF($A20="","",IFERROR(ROUND((C20/F20),2),0))</f>
        <v/>
      </c>
    </row>
    <row r="21" spans="1:10" x14ac:dyDescent="0.25">
      <c r="C21" s="11"/>
      <c r="D21" s="12"/>
      <c r="E21" s="12"/>
      <c r="F21" s="13"/>
      <c r="G21" s="14" t="str">
        <f>IF($A21="","",IF((E21=""),"Active","Churned"))</f>
        <v/>
      </c>
      <c r="H21" s="15" t="str">
        <f>IF($A21="","",IF((E21=""),C21,0))</f>
        <v/>
      </c>
      <c r="I21" s="16" t="str">
        <f>IF($A21="","",IF(AND((MONTH(D21)=MONTH(TODAY())),(YEAR(D21)=YEAR(TODAY()))),1,0))</f>
        <v/>
      </c>
      <c r="J21" s="15" t="str">
        <f>IF($A21="","",IFERROR(ROUND((C21/F21),2),0))</f>
        <v/>
      </c>
    </row>
    <row r="22" spans="1:10" x14ac:dyDescent="0.25">
      <c r="C22" s="11"/>
      <c r="D22" s="12"/>
      <c r="E22" s="12"/>
      <c r="F22" s="13"/>
      <c r="G22" s="14" t="str">
        <f>IF($A22="","",IF((E22=""),"Active","Churned"))</f>
        <v/>
      </c>
      <c r="H22" s="15" t="str">
        <f>IF($A22="","",IF((E22=""),C22,0))</f>
        <v/>
      </c>
      <c r="I22" s="16" t="str">
        <f>IF($A22="","",IF(AND((MONTH(D22)=MONTH(TODAY())),(YEAR(D22)=YEAR(TODAY()))),1,0))</f>
        <v/>
      </c>
      <c r="J22" s="15" t="str">
        <f>IF($A22="","",IFERROR(ROUND((C22/F22),2),0))</f>
        <v/>
      </c>
    </row>
    <row r="23" spans="1:10" x14ac:dyDescent="0.25">
      <c r="C23" s="11"/>
      <c r="D23" s="12"/>
      <c r="E23" s="12"/>
      <c r="F23" s="13"/>
      <c r="G23" s="14" t="str">
        <f>IF($A23="","",IF((E23=""),"Active","Churned"))</f>
        <v/>
      </c>
      <c r="H23" s="15" t="str">
        <f>IF($A23="","",IF((E23=""),C23,0))</f>
        <v/>
      </c>
      <c r="I23" s="16" t="str">
        <f>IF($A23="","",IF(AND((MONTH(D23)=MONTH(TODAY())),(YEAR(D23)=YEAR(TODAY()))),1,0))</f>
        <v/>
      </c>
      <c r="J23" s="15" t="str">
        <f>IF($A23="","",IFERROR(ROUND((C23/F23),2),0))</f>
        <v/>
      </c>
    </row>
    <row r="24" spans="1:10" x14ac:dyDescent="0.25">
      <c r="C24" s="11"/>
      <c r="D24" s="12"/>
      <c r="E24" s="12"/>
      <c r="F24" s="13"/>
      <c r="G24" s="14" t="str">
        <f>IF($A24="","",IF((E24=""),"Active","Churned"))</f>
        <v/>
      </c>
      <c r="H24" s="15" t="str">
        <f>IF($A24="","",IF((E24=""),C24,0))</f>
        <v/>
      </c>
      <c r="I24" s="16" t="str">
        <f>IF($A24="","",IF(AND((MONTH(D24)=MONTH(TODAY())),(YEAR(D24)=YEAR(TODAY()))),1,0))</f>
        <v/>
      </c>
      <c r="J24" s="15" t="str">
        <f>IF($A24="","",IFERROR(ROUND((C24/F24),2),0))</f>
        <v/>
      </c>
    </row>
    <row r="25" spans="1:10" x14ac:dyDescent="0.25">
      <c r="C25" s="11"/>
      <c r="D25" s="12"/>
      <c r="E25" s="12"/>
      <c r="F25" s="13"/>
      <c r="G25" s="14" t="str">
        <f>IF($A25="","",IF((E25=""),"Active","Churned"))</f>
        <v/>
      </c>
      <c r="H25" s="15" t="str">
        <f>IF($A25="","",IF((E25=""),C25,0))</f>
        <v/>
      </c>
      <c r="I25" s="16" t="str">
        <f>IF($A25="","",IF(AND((MONTH(D25)=MONTH(TODAY())),(YEAR(D25)=YEAR(TODAY()))),1,0))</f>
        <v/>
      </c>
      <c r="J25" s="15" t="str">
        <f>IF($A25="","",IFERROR(ROUND((C25/F25),2),0))</f>
        <v/>
      </c>
    </row>
    <row r="26" spans="1:10" x14ac:dyDescent="0.25">
      <c r="C26" s="11"/>
      <c r="D26" s="12"/>
      <c r="E26" s="12"/>
      <c r="F26" s="13"/>
      <c r="G26" s="14" t="str">
        <f>IF($A26="","",IF((E26=""),"Active","Churned"))</f>
        <v/>
      </c>
      <c r="H26" s="15" t="str">
        <f>IF($A26="","",IF((E26=""),C26,0))</f>
        <v/>
      </c>
      <c r="I26" s="16" t="str">
        <f>IF($A26="","",IF(AND((MONTH(D26)=MONTH(TODAY())),(YEAR(D26)=YEAR(TODAY()))),1,0))</f>
        <v/>
      </c>
      <c r="J26" s="15" t="str">
        <f>IF($A26="","",IFERROR(ROUND((C26/F26),2),0))</f>
        <v/>
      </c>
    </row>
    <row r="27" spans="1:10" x14ac:dyDescent="0.25">
      <c r="C27" s="11"/>
      <c r="D27" s="12"/>
      <c r="E27" s="12"/>
      <c r="F27" s="13"/>
      <c r="G27" s="14" t="str">
        <f>IF($A27="","",IF((E27=""),"Active","Churned"))</f>
        <v/>
      </c>
      <c r="H27" s="15" t="str">
        <f>IF($A27="","",IF((E27=""),C27,0))</f>
        <v/>
      </c>
      <c r="I27" s="16" t="str">
        <f>IF($A27="","",IF(AND((MONTH(D27)=MONTH(TODAY())),(YEAR(D27)=YEAR(TODAY()))),1,0))</f>
        <v/>
      </c>
      <c r="J27" s="15" t="str">
        <f>IF($A27="","",IFERROR(ROUND((C27/F27),2),0))</f>
        <v/>
      </c>
    </row>
    <row r="28" spans="1:10" x14ac:dyDescent="0.25">
      <c r="C28" s="11"/>
      <c r="D28" s="12"/>
      <c r="E28" s="12"/>
      <c r="F28" s="13"/>
      <c r="G28" s="14" t="str">
        <f>IF($A28="","",IF((E28=""),"Active","Churned"))</f>
        <v/>
      </c>
      <c r="H28" s="15" t="str">
        <f>IF($A28="","",IF((E28=""),C28,0))</f>
        <v/>
      </c>
      <c r="I28" s="16" t="str">
        <f>IF($A28="","",IF(AND((MONTH(D28)=MONTH(TODAY())),(YEAR(D28)=YEAR(TODAY()))),1,0))</f>
        <v/>
      </c>
      <c r="J28" s="15" t="str">
        <f>IF($A28="","",IFERROR(ROUND((C28/F28),2),0))</f>
        <v/>
      </c>
    </row>
    <row r="29" spans="1:10" x14ac:dyDescent="0.25">
      <c r="C29" s="11"/>
      <c r="D29" s="12"/>
      <c r="E29" s="12"/>
      <c r="F29" s="13"/>
      <c r="G29" s="14" t="str">
        <f>IF($A29="","",IF((E29=""),"Active","Churned"))</f>
        <v/>
      </c>
      <c r="H29" s="15" t="str">
        <f>IF($A29="","",IF((E29=""),C29,0))</f>
        <v/>
      </c>
      <c r="I29" s="16" t="str">
        <f>IF($A29="","",IF(AND((MONTH(D29)=MONTH(TODAY())),(YEAR(D29)=YEAR(TODAY()))),1,0))</f>
        <v/>
      </c>
      <c r="J29" s="15" t="str">
        <f>IF($A29="","",IFERROR(ROUND((C29/F29),2),0))</f>
        <v/>
      </c>
    </row>
    <row r="30" spans="1:10" x14ac:dyDescent="0.25">
      <c r="C30" s="11"/>
      <c r="D30" s="12"/>
      <c r="E30" s="12"/>
      <c r="F30" s="13"/>
      <c r="G30" s="14" t="str">
        <f>IF($A30="","",IF((E30=""),"Active","Churned"))</f>
        <v/>
      </c>
      <c r="H30" s="15" t="str">
        <f>IF($A30="","",IF((E30=""),C30,0))</f>
        <v/>
      </c>
      <c r="I30" s="16" t="str">
        <f>IF($A30="","",IF(AND((MONTH(D30)=MONTH(TODAY())),(YEAR(D30)=YEAR(TODAY()))),1,0))</f>
        <v/>
      </c>
      <c r="J30" s="15" t="str">
        <f>IF($A30="","",IFERROR(ROUND((C30/F30),2),0))</f>
        <v/>
      </c>
    </row>
    <row r="31" spans="1:10" x14ac:dyDescent="0.25">
      <c r="C31" s="11"/>
      <c r="D31" s="12"/>
      <c r="E31" s="12"/>
      <c r="F31" s="13"/>
      <c r="G31" s="14" t="str">
        <f>IF($A31="","",IF((E31=""),"Active","Churned"))</f>
        <v/>
      </c>
      <c r="H31" s="15" t="str">
        <f>IF($A31="","",IF((E31=""),C31,0))</f>
        <v/>
      </c>
      <c r="I31" s="16" t="str">
        <f>IF($A31="","",IF(AND((MONTH(D31)=MONTH(TODAY())),(YEAR(D31)=YEAR(TODAY()))),1,0))</f>
        <v/>
      </c>
      <c r="J31" s="15" t="str">
        <f>IF($A31="","",IFERROR(ROUND((C31/F31),2),0))</f>
        <v/>
      </c>
    </row>
    <row r="32" spans="1:10" x14ac:dyDescent="0.25">
      <c r="C32" s="11"/>
      <c r="D32" s="12"/>
      <c r="E32" s="12"/>
      <c r="F32" s="13"/>
      <c r="G32" s="14" t="str">
        <f>IF($A32="","",IF((E32=""),"Active","Churned"))</f>
        <v/>
      </c>
      <c r="H32" s="15" t="str">
        <f>IF($A32="","",IF((E32=""),C32,0))</f>
        <v/>
      </c>
      <c r="I32" s="16" t="str">
        <f>IF($A32="","",IF(AND((MONTH(D32)=MONTH(TODAY())),(YEAR(D32)=YEAR(TODAY()))),1,0))</f>
        <v/>
      </c>
      <c r="J32" s="15" t="str">
        <f>IF($A32="","",IFERROR(ROUND((C32/F32),2),0))</f>
        <v/>
      </c>
    </row>
    <row r="33" spans="1:10" x14ac:dyDescent="0.25">
      <c r="C33" s="11"/>
      <c r="D33" s="12"/>
      <c r="E33" s="12"/>
      <c r="F33" s="13"/>
      <c r="G33" s="14" t="str">
        <f>IF($A33="","",IF((E33=""),"Active","Churned"))</f>
        <v/>
      </c>
      <c r="H33" s="15" t="str">
        <f>IF($A33="","",IF((E33=""),C33,0))</f>
        <v/>
      </c>
      <c r="I33" s="16" t="str">
        <f>IF($A33="","",IF(AND((MONTH(D33)=MONTH(TODAY())),(YEAR(D33)=YEAR(TODAY()))),1,0))</f>
        <v/>
      </c>
      <c r="J33" s="15" t="str">
        <f>IF($A33="","",IFERROR(ROUND((C33/F33),2),0))</f>
        <v/>
      </c>
    </row>
    <row r="34" spans="1:10" x14ac:dyDescent="0.25">
      <c r="C34" s="11"/>
      <c r="D34" s="12"/>
      <c r="E34" s="12"/>
      <c r="F34" s="13"/>
      <c r="G34" s="14" t="str">
        <f>IF($A34="","",IF((E34=""),"Active","Churned"))</f>
        <v/>
      </c>
      <c r="H34" s="15" t="str">
        <f>IF($A34="","",IF((E34=""),C34,0))</f>
        <v/>
      </c>
      <c r="I34" s="16" t="str">
        <f>IF($A34="","",IF(AND((MONTH(D34)=MONTH(TODAY())),(YEAR(D34)=YEAR(TODAY()))),1,0))</f>
        <v/>
      </c>
      <c r="J34" s="15" t="str">
        <f>IF($A34="","",IFERROR(ROUND((C34/F34),2),0))</f>
        <v/>
      </c>
    </row>
    <row r="35" spans="1:10" x14ac:dyDescent="0.25">
      <c r="C35" s="11"/>
      <c r="D35" s="12"/>
      <c r="E35" s="12"/>
      <c r="F35" s="13"/>
      <c r="G35" s="14" t="str">
        <f>IF($A35="","",IF((E35=""),"Active","Churned"))</f>
        <v/>
      </c>
      <c r="H35" s="15" t="str">
        <f>IF($A35="","",IF((E35=""),C35,0))</f>
        <v/>
      </c>
      <c r="I35" s="16" t="str">
        <f>IF($A35="","",IF(AND((MONTH(D35)=MONTH(TODAY())),(YEAR(D35)=YEAR(TODAY()))),1,0))</f>
        <v/>
      </c>
      <c r="J35" s="15" t="str">
        <f>IF($A35="","",IFERROR(ROUND((C35/F35),2),0))</f>
        <v/>
      </c>
    </row>
    <row r="36" spans="1:10" x14ac:dyDescent="0.25">
      <c r="C36" s="11"/>
      <c r="D36" s="12"/>
      <c r="E36" s="12"/>
      <c r="F36" s="13"/>
      <c r="G36" s="14" t="str">
        <f>IF($A36="","",IF((E36=""),"Active","Churned"))</f>
        <v/>
      </c>
      <c r="H36" s="15" t="str">
        <f>IF($A36="","",IF((E36=""),C36,0))</f>
        <v/>
      </c>
      <c r="I36" s="16" t="str">
        <f>IF($A36="","",IF(AND((MONTH(D36)=MONTH(TODAY())),(YEAR(D36)=YEAR(TODAY()))),1,0))</f>
        <v/>
      </c>
      <c r="J36" s="15" t="str">
        <f>IF($A36="","",IFERROR(ROUND((C36/F36),2),0))</f>
        <v/>
      </c>
    </row>
    <row r="37" spans="1:10" x14ac:dyDescent="0.25">
      <c r="C37" s="11"/>
      <c r="D37" s="12"/>
      <c r="E37" s="12"/>
      <c r="F37" s="13"/>
      <c r="G37" s="14" t="str">
        <f>IF($A37="","",IF((E37=""),"Active","Churned"))</f>
        <v/>
      </c>
      <c r="H37" s="15" t="str">
        <f>IF($A37="","",IF((E37=""),C37,0))</f>
        <v/>
      </c>
      <c r="I37" s="16" t="str">
        <f>IF($A37="","",IF(AND((MONTH(D37)=MONTH(TODAY())),(YEAR(D37)=YEAR(TODAY()))),1,0))</f>
        <v/>
      </c>
      <c r="J37" s="15" t="str">
        <f>IF($A37="","",IFERROR(ROUND((C37/F37),2),0))</f>
        <v/>
      </c>
    </row>
    <row r="38" spans="1:10" x14ac:dyDescent="0.25">
      <c r="C38" s="11"/>
      <c r="D38" s="12"/>
      <c r="E38" s="12"/>
      <c r="F38" s="13"/>
      <c r="G38" s="14" t="str">
        <f>IF($A38="","",IF((E38=""),"Active","Churned"))</f>
        <v/>
      </c>
      <c r="H38" s="15" t="str">
        <f>IF($A38="","",IF((E38=""),C38,0))</f>
        <v/>
      </c>
      <c r="I38" s="16" t="str">
        <f>IF($A38="","",IF(AND((MONTH(D38)=MONTH(TODAY())),(YEAR(D38)=YEAR(TODAY()))),1,0))</f>
        <v/>
      </c>
      <c r="J38" s="15" t="str">
        <f>IF($A38="","",IFERROR(ROUND((C38/F38),2),0))</f>
        <v/>
      </c>
    </row>
    <row r="39" spans="1:10" x14ac:dyDescent="0.25">
      <c r="C39" s="11"/>
      <c r="D39" s="12"/>
      <c r="E39" s="12"/>
      <c r="F39" s="13"/>
      <c r="G39" s="14" t="str">
        <f>IF($A39="","",IF((E39=""),"Active","Churned"))</f>
        <v/>
      </c>
      <c r="H39" s="15" t="str">
        <f>IF($A39="","",IF((E39=""),C39,0))</f>
        <v/>
      </c>
      <c r="I39" s="16" t="str">
        <f>IF($A39="","",IF(AND((MONTH(D39)=MONTH(TODAY())),(YEAR(D39)=YEAR(TODAY()))),1,0))</f>
        <v/>
      </c>
      <c r="J39" s="15" t="str">
        <f>IF($A39="","",IFERROR(ROUND((C39/F39),2),0))</f>
        <v/>
      </c>
    </row>
    <row r="40" spans="1:10" x14ac:dyDescent="0.25">
      <c r="C40" s="11"/>
      <c r="D40" s="12"/>
      <c r="E40" s="12"/>
      <c r="F40" s="13"/>
      <c r="G40" s="14" t="str">
        <f>IF($A40="","",IF((E40=""),"Active","Churned"))</f>
        <v/>
      </c>
      <c r="H40" s="15" t="str">
        <f>IF($A40="","",IF((E40=""),C40,0))</f>
        <v/>
      </c>
      <c r="I40" s="16" t="str">
        <f>IF($A40="","",IF(AND((MONTH(D40)=MONTH(TODAY())),(YEAR(D40)=YEAR(TODAY()))),1,0))</f>
        <v/>
      </c>
      <c r="J40" s="15" t="str">
        <f>IF($A40="","",IFERROR(ROUND((C40/F40),2),0))</f>
        <v/>
      </c>
    </row>
    <row r="41" spans="1:10" x14ac:dyDescent="0.25">
      <c r="C41" s="11"/>
      <c r="D41" s="12"/>
      <c r="E41" s="12"/>
      <c r="F41" s="13"/>
      <c r="G41" s="14" t="str">
        <f>IF($A41="","",IF((E41=""),"Active","Churned"))</f>
        <v/>
      </c>
      <c r="H41" s="15" t="str">
        <f>IF($A41="","",IF((E41=""),C41,0))</f>
        <v/>
      </c>
      <c r="I41" s="16" t="str">
        <f>IF($A41="","",IF(AND((MONTH(D41)=MONTH(TODAY())),(YEAR(D41)=YEAR(TODAY()))),1,0))</f>
        <v/>
      </c>
      <c r="J41" s="15" t="str">
        <f>IF($A41="","",IFERROR(ROUND((C41/F41),2),0))</f>
        <v/>
      </c>
    </row>
    <row r="42" spans="1:10" x14ac:dyDescent="0.25">
      <c r="C42" s="11"/>
      <c r="D42" s="12"/>
      <c r="E42" s="12"/>
      <c r="F42" s="13"/>
      <c r="G42" s="14" t="str">
        <f>IF($A42="","",IF((E42=""),"Active","Churned"))</f>
        <v/>
      </c>
      <c r="H42" s="15" t="str">
        <f>IF($A42="","",IF((E42=""),C42,0))</f>
        <v/>
      </c>
      <c r="I42" s="16" t="str">
        <f>IF($A42="","",IF(AND((MONTH(D42)=MONTH(TODAY())),(YEAR(D42)=YEAR(TODAY()))),1,0))</f>
        <v/>
      </c>
      <c r="J42" s="15" t="str">
        <f>IF($A42="","",IFERROR(ROUND((C42/F42),2),0))</f>
        <v/>
      </c>
    </row>
    <row r="43" spans="1:10" x14ac:dyDescent="0.25">
      <c r="C43" s="11"/>
      <c r="D43" s="12"/>
      <c r="E43" s="12"/>
      <c r="F43" s="13"/>
      <c r="G43" s="14" t="str">
        <f>IF($A43="","",IF((E43=""),"Active","Churned"))</f>
        <v/>
      </c>
      <c r="H43" s="15" t="str">
        <f>IF($A43="","",IF((E43=""),C43,0))</f>
        <v/>
      </c>
      <c r="I43" s="16" t="str">
        <f>IF($A43="","",IF(AND((MONTH(D43)=MONTH(TODAY())),(YEAR(D43)=YEAR(TODAY()))),1,0))</f>
        <v/>
      </c>
      <c r="J43" s="15" t="str">
        <f>IF($A43="","",IFERROR(ROUND((C43/F43),2),0))</f>
        <v/>
      </c>
    </row>
    <row r="44" spans="1:10" x14ac:dyDescent="0.25">
      <c r="C44" s="11"/>
      <c r="D44" s="12"/>
      <c r="E44" s="12"/>
      <c r="F44" s="13"/>
      <c r="G44" s="14" t="str">
        <f>IF($A44="","",IF((E44=""),"Active","Churned"))</f>
        <v/>
      </c>
      <c r="H44" s="15" t="str">
        <f>IF($A44="","",IF((E44=""),C44,0))</f>
        <v/>
      </c>
      <c r="I44" s="16" t="str">
        <f>IF($A44="","",IF(AND((MONTH(D44)=MONTH(TODAY())),(YEAR(D44)=YEAR(TODAY()))),1,0))</f>
        <v/>
      </c>
      <c r="J44" s="15" t="str">
        <f>IF($A44="","",IFERROR(ROUND((C44/F44),2),0))</f>
        <v/>
      </c>
    </row>
    <row r="45" spans="1:10" x14ac:dyDescent="0.25">
      <c r="C45" s="11"/>
      <c r="D45" s="12"/>
      <c r="E45" s="12"/>
      <c r="F45" s="13"/>
      <c r="G45" s="14" t="str">
        <f>IF($A45="","",IF((E45=""),"Active","Churned"))</f>
        <v/>
      </c>
      <c r="H45" s="15" t="str">
        <f>IF($A45="","",IF((E45=""),C45,0))</f>
        <v/>
      </c>
      <c r="I45" s="16" t="str">
        <f>IF($A45="","",IF(AND((MONTH(D45)=MONTH(TODAY())),(YEAR(D45)=YEAR(TODAY()))),1,0))</f>
        <v/>
      </c>
      <c r="J45" s="15" t="str">
        <f>IF($A45="","",IFERROR(ROUND((C45/F45),2),0))</f>
        <v/>
      </c>
    </row>
    <row r="46" spans="1:10" x14ac:dyDescent="0.25">
      <c r="C46" s="11"/>
      <c r="D46" s="12"/>
      <c r="E46" s="12"/>
      <c r="F46" s="13"/>
      <c r="G46" s="14" t="str">
        <f>IF($A46="","",IF((E46=""),"Active","Churned"))</f>
        <v/>
      </c>
      <c r="H46" s="15" t="str">
        <f>IF($A46="","",IF((E46=""),C46,0))</f>
        <v/>
      </c>
      <c r="I46" s="16" t="str">
        <f>IF($A46="","",IF(AND((MONTH(D46)=MONTH(TODAY())),(YEAR(D46)=YEAR(TODAY()))),1,0))</f>
        <v/>
      </c>
      <c r="J46" s="15" t="str">
        <f>IF($A46="","",IFERROR(ROUND((C46/F46),2),0))</f>
        <v/>
      </c>
    </row>
    <row r="47" spans="1:10" x14ac:dyDescent="0.25">
      <c r="C47" s="11"/>
      <c r="D47" s="12"/>
      <c r="E47" s="12"/>
      <c r="F47" s="13"/>
      <c r="G47" s="14" t="str">
        <f>IF($A47="","",IF((E47=""),"Active","Churned"))</f>
        <v/>
      </c>
      <c r="H47" s="15" t="str">
        <f>IF($A47="","",IF((E47=""),C47,0))</f>
        <v/>
      </c>
      <c r="I47" s="16" t="str">
        <f>IF($A47="","",IF(AND((MONTH(D47)=MONTH(TODAY())),(YEAR(D47)=YEAR(TODAY()))),1,0))</f>
        <v/>
      </c>
      <c r="J47" s="15" t="str">
        <f>IF($A47="","",IFERROR(ROUND((C47/F47),2),0))</f>
        <v/>
      </c>
    </row>
    <row r="48" spans="1:10" x14ac:dyDescent="0.25">
      <c r="C48" s="11"/>
      <c r="D48" s="12"/>
      <c r="E48" s="12"/>
      <c r="F48" s="13"/>
      <c r="G48" s="14" t="str">
        <f>IF($A48="","",IF((E48=""),"Active","Churned"))</f>
        <v/>
      </c>
      <c r="H48" s="15" t="str">
        <f>IF($A48="","",IF((E48=""),C48,0))</f>
        <v/>
      </c>
      <c r="I48" s="16" t="str">
        <f>IF($A48="","",IF(AND((MONTH(D48)=MONTH(TODAY())),(YEAR(D48)=YEAR(TODAY()))),1,0))</f>
        <v/>
      </c>
      <c r="J48" s="15" t="str">
        <f>IF($A48="","",IFERROR(ROUND((C48/F48),2),0))</f>
        <v/>
      </c>
    </row>
    <row r="49" spans="1:10" x14ac:dyDescent="0.25">
      <c r="C49" s="11"/>
      <c r="D49" s="12"/>
      <c r="E49" s="12"/>
      <c r="F49" s="13"/>
      <c r="G49" s="14" t="str">
        <f>IF($A49="","",IF((E49=""),"Active","Churned"))</f>
        <v/>
      </c>
      <c r="H49" s="15" t="str">
        <f>IF($A49="","",IF((E49=""),C49,0))</f>
        <v/>
      </c>
      <c r="I49" s="16" t="str">
        <f>IF($A49="","",IF(AND((MONTH(D49)=MONTH(TODAY())),(YEAR(D49)=YEAR(TODAY()))),1,0))</f>
        <v/>
      </c>
      <c r="J49" s="15" t="str">
        <f>IF($A49="","",IFERROR(ROUND((C49/F49),2),0))</f>
        <v/>
      </c>
    </row>
    <row r="50" spans="1:10" x14ac:dyDescent="0.25">
      <c r="C50" s="11"/>
      <c r="D50" s="12"/>
      <c r="E50" s="12"/>
      <c r="F50" s="13"/>
      <c r="G50" s="14" t="str">
        <f>IF($A50="","",IF((E50=""),"Active","Churned"))</f>
        <v/>
      </c>
      <c r="H50" s="15" t="str">
        <f>IF($A50="","",IF((E50=""),C50,0))</f>
        <v/>
      </c>
      <c r="I50" s="16" t="str">
        <f>IF($A50="","",IF(AND((MONTH(D50)=MONTH(TODAY())),(YEAR(D50)=YEAR(TODAY()))),1,0))</f>
        <v/>
      </c>
      <c r="J50" s="15" t="str">
        <f>IF($A50="","",IFERROR(ROUND((C50/F50),2),0))</f>
        <v/>
      </c>
    </row>
    <row r="51" spans="1:10" x14ac:dyDescent="0.25">
      <c r="C51" s="11"/>
      <c r="D51" s="12"/>
      <c r="E51" s="12"/>
      <c r="F51" s="13"/>
      <c r="G51" s="14" t="str">
        <f>IF($A51="","",IF((E51=""),"Active","Churned"))</f>
        <v/>
      </c>
      <c r="H51" s="15" t="str">
        <f>IF($A51="","",IF((E51=""),C51,0))</f>
        <v/>
      </c>
      <c r="I51" s="16" t="str">
        <f>IF($A51="","",IF(AND((MONTH(D51)=MONTH(TODAY())),(YEAR(D51)=YEAR(TODAY()))),1,0))</f>
        <v/>
      </c>
      <c r="J51" s="15" t="str">
        <f>IF($A51="","",IFERROR(ROUND((C51/F51),2),0))</f>
        <v/>
      </c>
    </row>
    <row r="52" spans="1:10" x14ac:dyDescent="0.25">
      <c r="C52" s="11"/>
      <c r="D52" s="12"/>
      <c r="E52" s="12"/>
      <c r="F52" s="13"/>
      <c r="G52" s="14" t="str">
        <f>IF($A52="","",IF((E52=""),"Active","Churned"))</f>
        <v/>
      </c>
      <c r="H52" s="15" t="str">
        <f>IF($A52="","",IF((E52=""),C52,0))</f>
        <v/>
      </c>
      <c r="I52" s="16" t="str">
        <f>IF($A52="","",IF(AND((MONTH(D52)=MONTH(TODAY())),(YEAR(D52)=YEAR(TODAY()))),1,0))</f>
        <v/>
      </c>
      <c r="J52" s="15" t="str">
        <f>IF($A52="","",IFERROR(ROUND((C52/F52),2),0))</f>
        <v/>
      </c>
    </row>
    <row r="53" spans="1:10" x14ac:dyDescent="0.25">
      <c r="C53" s="11"/>
      <c r="D53" s="12"/>
      <c r="E53" s="12"/>
      <c r="F53" s="13"/>
      <c r="G53" s="14" t="str">
        <f>IF($A53="","",IF((E53=""),"Active","Churned"))</f>
        <v/>
      </c>
      <c r="H53" s="15" t="str">
        <f>IF($A53="","",IF((E53=""),C53,0))</f>
        <v/>
      </c>
      <c r="I53" s="16" t="str">
        <f>IF($A53="","",IF(AND((MONTH(D53)=MONTH(TODAY())),(YEAR(D53)=YEAR(TODAY()))),1,0))</f>
        <v/>
      </c>
      <c r="J53" s="15" t="str">
        <f>IF($A53="","",IFERROR(ROUND((C53/F53),2),0))</f>
        <v/>
      </c>
    </row>
    <row r="54" spans="1:10" x14ac:dyDescent="0.25">
      <c r="C54" s="11"/>
      <c r="D54" s="12"/>
      <c r="E54" s="12"/>
      <c r="F54" s="13"/>
      <c r="G54" s="14" t="str">
        <f>IF($A54="","",IF((E54=""),"Active","Churned"))</f>
        <v/>
      </c>
      <c r="H54" s="15" t="str">
        <f>IF($A54="","",IF((E54=""),C54,0))</f>
        <v/>
      </c>
      <c r="I54" s="16" t="str">
        <f>IF($A54="","",IF(AND((MONTH(D54)=MONTH(TODAY())),(YEAR(D54)=YEAR(TODAY()))),1,0))</f>
        <v/>
      </c>
      <c r="J54" s="15" t="str">
        <f>IF($A54="","",IFERROR(ROUND((C54/F54),2),0))</f>
        <v/>
      </c>
    </row>
    <row r="55" spans="1:10" x14ac:dyDescent="0.25">
      <c r="C55" s="11"/>
      <c r="D55" s="12"/>
      <c r="E55" s="12"/>
      <c r="F55" s="13"/>
      <c r="G55" s="14" t="str">
        <f>IF($A55="","",IF((E55=""),"Active","Churned"))</f>
        <v/>
      </c>
      <c r="H55" s="15" t="str">
        <f>IF($A55="","",IF((E55=""),C55,0))</f>
        <v/>
      </c>
      <c r="I55" s="16" t="str">
        <f>IF($A55="","",IF(AND((MONTH(D55)=MONTH(TODAY())),(YEAR(D55)=YEAR(TODAY()))),1,0))</f>
        <v/>
      </c>
      <c r="J55" s="15" t="str">
        <f>IF($A55="","",IFERROR(ROUND((C55/F55),2),0))</f>
        <v/>
      </c>
    </row>
    <row r="56" spans="1:10" x14ac:dyDescent="0.25">
      <c r="C56" s="11"/>
      <c r="D56" s="12"/>
      <c r="E56" s="12"/>
      <c r="F56" s="13"/>
      <c r="G56" s="14" t="str">
        <f>IF($A56="","",IF((E56=""),"Active","Churned"))</f>
        <v/>
      </c>
      <c r="H56" s="15" t="str">
        <f>IF($A56="","",IF((E56=""),C56,0))</f>
        <v/>
      </c>
      <c r="I56" s="16" t="str">
        <f>IF($A56="","",IF(AND((MONTH(D56)=MONTH(TODAY())),(YEAR(D56)=YEAR(TODAY()))),1,0))</f>
        <v/>
      </c>
      <c r="J56" s="15" t="str">
        <f>IF($A56="","",IFERROR(ROUND((C56/F56),2),0))</f>
        <v/>
      </c>
    </row>
    <row r="57" spans="1:10" x14ac:dyDescent="0.25">
      <c r="C57" s="11"/>
      <c r="D57" s="12"/>
      <c r="E57" s="12"/>
      <c r="F57" s="13"/>
      <c r="G57" s="14" t="str">
        <f>IF($A57="","",IF((E57=""),"Active","Churned"))</f>
        <v/>
      </c>
      <c r="H57" s="15" t="str">
        <f>IF($A57="","",IF((E57=""),C57,0))</f>
        <v/>
      </c>
      <c r="I57" s="16" t="str">
        <f>IF($A57="","",IF(AND((MONTH(D57)=MONTH(TODAY())),(YEAR(D57)=YEAR(TODAY()))),1,0))</f>
        <v/>
      </c>
      <c r="J57" s="15" t="str">
        <f>IF($A57="","",IFERROR(ROUND((C57/F57),2),0))</f>
        <v/>
      </c>
    </row>
    <row r="58" spans="1:10" x14ac:dyDescent="0.25">
      <c r="C58" s="11"/>
      <c r="D58" s="12"/>
      <c r="E58" s="12"/>
      <c r="F58" s="13"/>
      <c r="G58" s="14" t="str">
        <f>IF($A58="","",IF((E58=""),"Active","Churned"))</f>
        <v/>
      </c>
      <c r="H58" s="15" t="str">
        <f>IF($A58="","",IF((E58=""),C58,0))</f>
        <v/>
      </c>
      <c r="I58" s="16" t="str">
        <f>IF($A58="","",IF(AND((MONTH(D58)=MONTH(TODAY())),(YEAR(D58)=YEAR(TODAY()))),1,0))</f>
        <v/>
      </c>
      <c r="J58" s="15" t="str">
        <f>IF($A58="","",IFERROR(ROUND((C58/F58),2),0))</f>
        <v/>
      </c>
    </row>
    <row r="59" spans="1:10" x14ac:dyDescent="0.25">
      <c r="C59" s="11"/>
      <c r="D59" s="12"/>
      <c r="E59" s="12"/>
      <c r="F59" s="13"/>
      <c r="G59" s="14" t="str">
        <f>IF($A59="","",IF((E59=""),"Active","Churned"))</f>
        <v/>
      </c>
      <c r="H59" s="15" t="str">
        <f>IF($A59="","",IF((E59=""),C59,0))</f>
        <v/>
      </c>
      <c r="I59" s="16" t="str">
        <f>IF($A59="","",IF(AND((MONTH(D59)=MONTH(TODAY())),(YEAR(D59)=YEAR(TODAY()))),1,0))</f>
        <v/>
      </c>
      <c r="J59" s="15" t="str">
        <f>IF($A59="","",IFERROR(ROUND((C59/F59),2),0))</f>
        <v/>
      </c>
    </row>
    <row r="60" spans="1:10" x14ac:dyDescent="0.25">
      <c r="C60" s="11"/>
      <c r="D60" s="12"/>
      <c r="E60" s="12"/>
      <c r="F60" s="13"/>
      <c r="G60" s="14" t="str">
        <f>IF($A60="","",IF((E60=""),"Active","Churned"))</f>
        <v/>
      </c>
      <c r="H60" s="15" t="str">
        <f>IF($A60="","",IF((E60=""),C60,0))</f>
        <v/>
      </c>
      <c r="I60" s="16" t="str">
        <f>IF($A60="","",IF(AND((MONTH(D60)=MONTH(TODAY())),(YEAR(D60)=YEAR(TODAY()))),1,0))</f>
        <v/>
      </c>
      <c r="J60" s="15" t="str">
        <f>IF($A60="","",IFERROR(ROUND((C60/F60),2),0))</f>
        <v/>
      </c>
    </row>
    <row r="61" spans="1:10" x14ac:dyDescent="0.25">
      <c r="C61" s="11"/>
      <c r="D61" s="12"/>
      <c r="E61" s="12"/>
      <c r="F61" s="13"/>
      <c r="G61" s="14" t="str">
        <f>IF($A61="","",IF((E61=""),"Active","Churned"))</f>
        <v/>
      </c>
      <c r="H61" s="15" t="str">
        <f>IF($A61="","",IF((E61=""),C61,0))</f>
        <v/>
      </c>
      <c r="I61" s="16" t="str">
        <f>IF($A61="","",IF(AND((MONTH(D61)=MONTH(TODAY())),(YEAR(D61)=YEAR(TODAY()))),1,0))</f>
        <v/>
      </c>
      <c r="J61" s="15" t="str">
        <f>IF($A61="","",IFERROR(ROUND((C61/F61),2),0))</f>
        <v/>
      </c>
    </row>
    <row r="62" spans="1:10" x14ac:dyDescent="0.25">
      <c r="C62" s="11"/>
      <c r="D62" s="12"/>
      <c r="E62" s="12"/>
      <c r="F62" s="13"/>
      <c r="G62" s="14" t="str">
        <f>IF($A62="","",IF((E62=""),"Active","Churned"))</f>
        <v/>
      </c>
      <c r="H62" s="15" t="str">
        <f>IF($A62="","",IF((E62=""),C62,0))</f>
        <v/>
      </c>
      <c r="I62" s="16" t="str">
        <f>IF($A62="","",IF(AND((MONTH(D62)=MONTH(TODAY())),(YEAR(D62)=YEAR(TODAY()))),1,0))</f>
        <v/>
      </c>
      <c r="J62" s="15" t="str">
        <f>IF($A62="","",IFERROR(ROUND((C62/F62),2),0))</f>
        <v/>
      </c>
    </row>
    <row r="63" spans="1:10" x14ac:dyDescent="0.25">
      <c r="C63" s="11"/>
      <c r="D63" s="12"/>
      <c r="E63" s="12"/>
      <c r="F63" s="13"/>
      <c r="G63" s="14" t="str">
        <f>IF($A63="","",IF((E63=""),"Active","Churned"))</f>
        <v/>
      </c>
      <c r="H63" s="15" t="str">
        <f>IF($A63="","",IF((E63=""),C63,0))</f>
        <v/>
      </c>
      <c r="I63" s="16" t="str">
        <f>IF($A63="","",IF(AND((MONTH(D63)=MONTH(TODAY())),(YEAR(D63)=YEAR(TODAY()))),1,0))</f>
        <v/>
      </c>
      <c r="J63" s="15" t="str">
        <f>IF($A63="","",IFERROR(ROUND((C63/F63),2),0))</f>
        <v/>
      </c>
    </row>
    <row r="64" spans="1:10" x14ac:dyDescent="0.25">
      <c r="C64" s="11"/>
      <c r="D64" s="12"/>
      <c r="E64" s="12"/>
      <c r="F64" s="13"/>
      <c r="G64" s="14" t="str">
        <f>IF($A64="","",IF((E64=""),"Active","Churned"))</f>
        <v/>
      </c>
      <c r="H64" s="15" t="str">
        <f>IF($A64="","",IF((E64=""),C64,0))</f>
        <v/>
      </c>
      <c r="I64" s="16" t="str">
        <f>IF($A64="","",IF(AND((MONTH(D64)=MONTH(TODAY())),(YEAR(D64)=YEAR(TODAY()))),1,0))</f>
        <v/>
      </c>
      <c r="J64" s="15" t="str">
        <f>IF($A64="","",IFERROR(ROUND((C64/F64),2),0))</f>
        <v/>
      </c>
    </row>
    <row r="65" spans="1:10" x14ac:dyDescent="0.25">
      <c r="C65" s="11"/>
      <c r="D65" s="12"/>
      <c r="E65" s="12"/>
      <c r="F65" s="13"/>
      <c r="G65" s="14" t="str">
        <f>IF($A65="","",IF((E65=""),"Active","Churned"))</f>
        <v/>
      </c>
      <c r="H65" s="15" t="str">
        <f>IF($A65="","",IF((E65=""),C65,0))</f>
        <v/>
      </c>
      <c r="I65" s="16" t="str">
        <f>IF($A65="","",IF(AND((MONTH(D65)=MONTH(TODAY())),(YEAR(D65)=YEAR(TODAY()))),1,0))</f>
        <v/>
      </c>
      <c r="J65" s="15" t="str">
        <f>IF($A65="","",IFERROR(ROUND((C65/F65),2),0))</f>
        <v/>
      </c>
    </row>
    <row r="66" spans="1:10" x14ac:dyDescent="0.25">
      <c r="C66" s="11"/>
      <c r="D66" s="12"/>
      <c r="E66" s="12"/>
      <c r="F66" s="13"/>
      <c r="G66" s="14" t="str">
        <f>IF($A66="","",IF((E66=""),"Active","Churned"))</f>
        <v/>
      </c>
      <c r="H66" s="15" t="str">
        <f>IF($A66="","",IF((E66=""),C66,0))</f>
        <v/>
      </c>
      <c r="I66" s="16" t="str">
        <f>IF($A66="","",IF(AND((MONTH(D66)=MONTH(TODAY())),(YEAR(D66)=YEAR(TODAY()))),1,0))</f>
        <v/>
      </c>
      <c r="J66" s="15" t="str">
        <f>IF($A66="","",IFERROR(ROUND((C66/F66),2),0))</f>
        <v/>
      </c>
    </row>
    <row r="67" spans="1:10" x14ac:dyDescent="0.25">
      <c r="C67" s="11"/>
      <c r="D67" s="12"/>
      <c r="E67" s="12"/>
      <c r="F67" s="13"/>
      <c r="G67" s="14" t="str">
        <f>IF($A67="","",IF((E67=""),"Active","Churned"))</f>
        <v/>
      </c>
      <c r="H67" s="15" t="str">
        <f>IF($A67="","",IF((E67=""),C67,0))</f>
        <v/>
      </c>
      <c r="I67" s="16" t="str">
        <f>IF($A67="","",IF(AND((MONTH(D67)=MONTH(TODAY())),(YEAR(D67)=YEAR(TODAY()))),1,0))</f>
        <v/>
      </c>
      <c r="J67" s="15" t="str">
        <f>IF($A67="","",IFERROR(ROUND((C67/F67),2),0))</f>
        <v/>
      </c>
    </row>
    <row r="68" spans="1:10" x14ac:dyDescent="0.25">
      <c r="C68" s="11"/>
      <c r="D68" s="12"/>
      <c r="E68" s="12"/>
      <c r="F68" s="13"/>
      <c r="G68" s="14" t="str">
        <f>IF($A68="","",IF((E68=""),"Active","Churned"))</f>
        <v/>
      </c>
      <c r="H68" s="15" t="str">
        <f>IF($A68="","",IF((E68=""),C68,0))</f>
        <v/>
      </c>
      <c r="I68" s="16" t="str">
        <f>IF($A68="","",IF(AND((MONTH(D68)=MONTH(TODAY())),(YEAR(D68)=YEAR(TODAY()))),1,0))</f>
        <v/>
      </c>
      <c r="J68" s="15" t="str">
        <f>IF($A68="","",IFERROR(ROUND((C68/F68),2),0))</f>
        <v/>
      </c>
    </row>
    <row r="69" spans="1:10" x14ac:dyDescent="0.25">
      <c r="C69" s="11"/>
      <c r="D69" s="12"/>
      <c r="E69" s="12"/>
      <c r="F69" s="13"/>
      <c r="G69" s="14" t="str">
        <f>IF($A69="","",IF((E69=""),"Active","Churned"))</f>
        <v/>
      </c>
      <c r="H69" s="15" t="str">
        <f>IF($A69="","",IF((E69=""),C69,0))</f>
        <v/>
      </c>
      <c r="I69" s="16" t="str">
        <f>IF($A69="","",IF(AND((MONTH(D69)=MONTH(TODAY())),(YEAR(D69)=YEAR(TODAY()))),1,0))</f>
        <v/>
      </c>
      <c r="J69" s="15" t="str">
        <f>IF($A69="","",IFERROR(ROUND((C69/F69),2),0))</f>
        <v/>
      </c>
    </row>
    <row r="70" spans="1:10" x14ac:dyDescent="0.25">
      <c r="C70" s="11"/>
      <c r="D70" s="12"/>
      <c r="E70" s="12"/>
      <c r="F70" s="13"/>
      <c r="G70" s="14" t="str">
        <f>IF($A70="","",IF((E70=""),"Active","Churned"))</f>
        <v/>
      </c>
      <c r="H70" s="15" t="str">
        <f>IF($A70="","",IF((E70=""),C70,0))</f>
        <v/>
      </c>
      <c r="I70" s="16" t="str">
        <f>IF($A70="","",IF(AND((MONTH(D70)=MONTH(TODAY())),(YEAR(D70)=YEAR(TODAY()))),1,0))</f>
        <v/>
      </c>
      <c r="J70" s="15" t="str">
        <f>IF($A70="","",IFERROR(ROUND((C70/F70),2),0))</f>
        <v/>
      </c>
    </row>
    <row r="71" spans="1:10" x14ac:dyDescent="0.25">
      <c r="C71" s="11"/>
      <c r="D71" s="12"/>
      <c r="E71" s="12"/>
      <c r="F71" s="13"/>
      <c r="G71" s="14" t="str">
        <f>IF($A71="","",IF((E71=""),"Active","Churned"))</f>
        <v/>
      </c>
      <c r="H71" s="15" t="str">
        <f>IF($A71="","",IF((E71=""),C71,0))</f>
        <v/>
      </c>
      <c r="I71" s="16" t="str">
        <f>IF($A71="","",IF(AND((MONTH(D71)=MONTH(TODAY())),(YEAR(D71)=YEAR(TODAY()))),1,0))</f>
        <v/>
      </c>
      <c r="J71" s="15" t="str">
        <f>IF($A71="","",IFERROR(ROUND((C71/F71),2),0))</f>
        <v/>
      </c>
    </row>
    <row r="72" spans="1:10" x14ac:dyDescent="0.25">
      <c r="C72" s="11"/>
      <c r="D72" s="12"/>
      <c r="E72" s="12"/>
      <c r="F72" s="13"/>
      <c r="G72" s="14" t="str">
        <f>IF($A72="","",IF((E72=""),"Active","Churned"))</f>
        <v/>
      </c>
      <c r="H72" s="15" t="str">
        <f>IF($A72="","",IF((E72=""),C72,0))</f>
        <v/>
      </c>
      <c r="I72" s="16" t="str">
        <f>IF($A72="","",IF(AND((MONTH(D72)=MONTH(TODAY())),(YEAR(D72)=YEAR(TODAY()))),1,0))</f>
        <v/>
      </c>
      <c r="J72" s="15" t="str">
        <f>IF($A72="","",IFERROR(ROUND((C72/F72),2),0))</f>
        <v/>
      </c>
    </row>
    <row r="73" spans="1:10" x14ac:dyDescent="0.25">
      <c r="C73" s="11"/>
      <c r="D73" s="12"/>
      <c r="E73" s="12"/>
      <c r="F73" s="13"/>
      <c r="G73" s="14" t="str">
        <f>IF($A73="","",IF((E73=""),"Active","Churned"))</f>
        <v/>
      </c>
      <c r="H73" s="15" t="str">
        <f>IF($A73="","",IF((E73=""),C73,0))</f>
        <v/>
      </c>
      <c r="I73" s="16" t="str">
        <f>IF($A73="","",IF(AND((MONTH(D73)=MONTH(TODAY())),(YEAR(D73)=YEAR(TODAY()))),1,0))</f>
        <v/>
      </c>
      <c r="J73" s="15" t="str">
        <f>IF($A73="","",IFERROR(ROUND((C73/F73),2),0))</f>
        <v/>
      </c>
    </row>
    <row r="74" spans="1:10" x14ac:dyDescent="0.25">
      <c r="C74" s="11"/>
      <c r="D74" s="12"/>
      <c r="E74" s="12"/>
      <c r="F74" s="13"/>
      <c r="G74" s="14" t="str">
        <f>IF($A74="","",IF((E74=""),"Active","Churned"))</f>
        <v/>
      </c>
      <c r="H74" s="15" t="str">
        <f>IF($A74="","",IF((E74=""),C74,0))</f>
        <v/>
      </c>
      <c r="I74" s="16" t="str">
        <f>IF($A74="","",IF(AND((MONTH(D74)=MONTH(TODAY())),(YEAR(D74)=YEAR(TODAY()))),1,0))</f>
        <v/>
      </c>
      <c r="J74" s="15" t="str">
        <f>IF($A74="","",IFERROR(ROUND((C74/F74),2),0))</f>
        <v/>
      </c>
    </row>
    <row r="75" spans="1:10" x14ac:dyDescent="0.25">
      <c r="C75" s="11"/>
      <c r="D75" s="12"/>
      <c r="E75" s="12"/>
      <c r="F75" s="13"/>
      <c r="G75" s="14" t="str">
        <f>IF($A75="","",IF((E75=""),"Active","Churned"))</f>
        <v/>
      </c>
      <c r="H75" s="15" t="str">
        <f>IF($A75="","",IF((E75=""),C75,0))</f>
        <v/>
      </c>
      <c r="I75" s="16" t="str">
        <f>IF($A75="","",IF(AND((MONTH(D75)=MONTH(TODAY())),(YEAR(D75)=YEAR(TODAY()))),1,0))</f>
        <v/>
      </c>
      <c r="J75" s="15" t="str">
        <f>IF($A75="","",IFERROR(ROUND((C75/F75),2),0))</f>
        <v/>
      </c>
    </row>
    <row r="76" spans="1:10" x14ac:dyDescent="0.25">
      <c r="C76" s="11"/>
      <c r="D76" s="12"/>
      <c r="E76" s="12"/>
      <c r="F76" s="13"/>
      <c r="G76" s="14" t="str">
        <f>IF($A76="","",IF((E76=""),"Active","Churned"))</f>
        <v/>
      </c>
      <c r="H76" s="15" t="str">
        <f>IF($A76="","",IF((E76=""),C76,0))</f>
        <v/>
      </c>
      <c r="I76" s="16" t="str">
        <f>IF($A76="","",IF(AND((MONTH(D76)=MONTH(TODAY())),(YEAR(D76)=YEAR(TODAY()))),1,0))</f>
        <v/>
      </c>
      <c r="J76" s="15" t="str">
        <f>IF($A76="","",IFERROR(ROUND((C76/F76),2),0))</f>
        <v/>
      </c>
    </row>
    <row r="77" spans="1:10" x14ac:dyDescent="0.25">
      <c r="C77" s="11"/>
      <c r="D77" s="12"/>
      <c r="E77" s="12"/>
      <c r="F77" s="13"/>
      <c r="G77" s="14" t="str">
        <f>IF($A77="","",IF((E77=""),"Active","Churned"))</f>
        <v/>
      </c>
      <c r="H77" s="15" t="str">
        <f>IF($A77="","",IF((E77=""),C77,0))</f>
        <v/>
      </c>
      <c r="I77" s="16" t="str">
        <f>IF($A77="","",IF(AND((MONTH(D77)=MONTH(TODAY())),(YEAR(D77)=YEAR(TODAY()))),1,0))</f>
        <v/>
      </c>
      <c r="J77" s="15" t="str">
        <f>IF($A77="","",IFERROR(ROUND((C77/F77),2),0))</f>
        <v/>
      </c>
    </row>
    <row r="78" spans="1:10" x14ac:dyDescent="0.25">
      <c r="C78" s="11"/>
      <c r="D78" s="12"/>
      <c r="E78" s="12"/>
      <c r="F78" s="13"/>
      <c r="G78" s="14" t="str">
        <f>IF($A78="","",IF((E78=""),"Active","Churned"))</f>
        <v/>
      </c>
      <c r="H78" s="15" t="str">
        <f>IF($A78="","",IF((E78=""),C78,0))</f>
        <v/>
      </c>
      <c r="I78" s="16" t="str">
        <f>IF($A78="","",IF(AND((MONTH(D78)=MONTH(TODAY())),(YEAR(D78)=YEAR(TODAY()))),1,0))</f>
        <v/>
      </c>
      <c r="J78" s="15" t="str">
        <f>IF($A78="","",IFERROR(ROUND((C78/F78),2),0))</f>
        <v/>
      </c>
    </row>
    <row r="79" spans="1:10" x14ac:dyDescent="0.25">
      <c r="C79" s="11"/>
      <c r="D79" s="12"/>
      <c r="E79" s="12"/>
      <c r="F79" s="13"/>
      <c r="G79" s="14" t="str">
        <f>IF($A79="","",IF((E79=""),"Active","Churned"))</f>
        <v/>
      </c>
      <c r="H79" s="15" t="str">
        <f>IF($A79="","",IF((E79=""),C79,0))</f>
        <v/>
      </c>
      <c r="I79" s="16" t="str">
        <f>IF($A79="","",IF(AND((MONTH(D79)=MONTH(TODAY())),(YEAR(D79)=YEAR(TODAY()))),1,0))</f>
        <v/>
      </c>
      <c r="J79" s="15" t="str">
        <f>IF($A79="","",IFERROR(ROUND((C79/F79),2),0))</f>
        <v/>
      </c>
    </row>
    <row r="80" spans="1:10" x14ac:dyDescent="0.25">
      <c r="C80" s="11"/>
      <c r="D80" s="12"/>
      <c r="E80" s="12"/>
      <c r="F80" s="13"/>
      <c r="G80" s="14" t="str">
        <f>IF($A80="","",IF((E80=""),"Active","Churned"))</f>
        <v/>
      </c>
      <c r="H80" s="15" t="str">
        <f>IF($A80="","",IF((E80=""),C80,0))</f>
        <v/>
      </c>
      <c r="I80" s="16" t="str">
        <f>IF($A80="","",IF(AND((MONTH(D80)=MONTH(TODAY())),(YEAR(D80)=YEAR(TODAY()))),1,0))</f>
        <v/>
      </c>
      <c r="J80" s="15" t="str">
        <f>IF($A80="","",IFERROR(ROUND((C80/F80),2),0))</f>
        <v/>
      </c>
    </row>
    <row r="81" spans="1:10" x14ac:dyDescent="0.25">
      <c r="C81" s="11"/>
      <c r="D81" s="12"/>
      <c r="E81" s="12"/>
      <c r="F81" s="13"/>
      <c r="G81" s="14" t="str">
        <f>IF($A81="","",IF((E81=""),"Active","Churned"))</f>
        <v/>
      </c>
      <c r="H81" s="15" t="str">
        <f>IF($A81="","",IF((E81=""),C81,0))</f>
        <v/>
      </c>
      <c r="I81" s="16" t="str">
        <f>IF($A81="","",IF(AND((MONTH(D81)=MONTH(TODAY())),(YEAR(D81)=YEAR(TODAY()))),1,0))</f>
        <v/>
      </c>
      <c r="J81" s="15" t="str">
        <f>IF($A81="","",IFERROR(ROUND((C81/F81),2),0))</f>
        <v/>
      </c>
    </row>
    <row r="82" spans="1:10" x14ac:dyDescent="0.25">
      <c r="C82" s="11"/>
      <c r="D82" s="12"/>
      <c r="E82" s="12"/>
      <c r="F82" s="13"/>
      <c r="G82" s="14" t="str">
        <f>IF($A82="","",IF((E82=""),"Active","Churned"))</f>
        <v/>
      </c>
      <c r="H82" s="15" t="str">
        <f>IF($A82="","",IF((E82=""),C82,0))</f>
        <v/>
      </c>
      <c r="I82" s="16" t="str">
        <f>IF($A82="","",IF(AND((MONTH(D82)=MONTH(TODAY())),(YEAR(D82)=YEAR(TODAY()))),1,0))</f>
        <v/>
      </c>
      <c r="J82" s="15" t="str">
        <f>IF($A82="","",IFERROR(ROUND((C82/F82),2),0))</f>
        <v/>
      </c>
    </row>
    <row r="83" spans="1:10" x14ac:dyDescent="0.25">
      <c r="C83" s="11"/>
      <c r="D83" s="12"/>
      <c r="E83" s="12"/>
      <c r="F83" s="13"/>
      <c r="G83" s="14" t="str">
        <f>IF($A83="","",IF((E83=""),"Active","Churned"))</f>
        <v/>
      </c>
      <c r="H83" s="15" t="str">
        <f>IF($A83="","",IF((E83=""),C83,0))</f>
        <v/>
      </c>
      <c r="I83" s="16" t="str">
        <f>IF($A83="","",IF(AND((MONTH(D83)=MONTH(TODAY())),(YEAR(D83)=YEAR(TODAY()))),1,0))</f>
        <v/>
      </c>
      <c r="J83" s="15" t="str">
        <f>IF($A83="","",IFERROR(ROUND((C83/F83),2),0))</f>
        <v/>
      </c>
    </row>
    <row r="84" spans="1:10" x14ac:dyDescent="0.25">
      <c r="C84" s="11"/>
      <c r="D84" s="12"/>
      <c r="E84" s="12"/>
      <c r="F84" s="13"/>
      <c r="G84" s="14" t="str">
        <f>IF($A84="","",IF((E84=""),"Active","Churned"))</f>
        <v/>
      </c>
      <c r="H84" s="15" t="str">
        <f>IF($A84="","",IF((E84=""),C84,0))</f>
        <v/>
      </c>
      <c r="I84" s="16" t="str">
        <f>IF($A84="","",IF(AND((MONTH(D84)=MONTH(TODAY())),(YEAR(D84)=YEAR(TODAY()))),1,0))</f>
        <v/>
      </c>
      <c r="J84" s="15" t="str">
        <f>IF($A84="","",IFERROR(ROUND((C84/F84),2),0))</f>
        <v/>
      </c>
    </row>
    <row r="85" spans="1:10" x14ac:dyDescent="0.25">
      <c r="C85" s="11"/>
      <c r="D85" s="12"/>
      <c r="E85" s="12"/>
      <c r="F85" s="13"/>
      <c r="G85" s="14" t="str">
        <f>IF($A85="","",IF((E85=""),"Active","Churned"))</f>
        <v/>
      </c>
      <c r="H85" s="15" t="str">
        <f>IF($A85="","",IF((E85=""),C85,0))</f>
        <v/>
      </c>
      <c r="I85" s="16" t="str">
        <f>IF($A85="","",IF(AND((MONTH(D85)=MONTH(TODAY())),(YEAR(D85)=YEAR(TODAY()))),1,0))</f>
        <v/>
      </c>
      <c r="J85" s="15" t="str">
        <f>IF($A85="","",IFERROR(ROUND((C85/F85),2),0))</f>
        <v/>
      </c>
    </row>
    <row r="86" spans="1:10" x14ac:dyDescent="0.25">
      <c r="C86" s="11"/>
      <c r="D86" s="12"/>
      <c r="E86" s="12"/>
      <c r="F86" s="13"/>
      <c r="G86" s="14" t="str">
        <f>IF($A86="","",IF((E86=""),"Active","Churned"))</f>
        <v/>
      </c>
      <c r="H86" s="15" t="str">
        <f>IF($A86="","",IF((E86=""),C86,0))</f>
        <v/>
      </c>
      <c r="I86" s="16" t="str">
        <f>IF($A86="","",IF(AND((MONTH(D86)=MONTH(TODAY())),(YEAR(D86)=YEAR(TODAY()))),1,0))</f>
        <v/>
      </c>
      <c r="J86" s="15" t="str">
        <f>IF($A86="","",IFERROR(ROUND((C86/F86),2),0))</f>
        <v/>
      </c>
    </row>
    <row r="87" spans="1:10" x14ac:dyDescent="0.25">
      <c r="C87" s="11"/>
      <c r="D87" s="12"/>
      <c r="E87" s="12"/>
      <c r="F87" s="13"/>
      <c r="G87" s="14" t="str">
        <f>IF($A87="","",IF((E87=""),"Active","Churned"))</f>
        <v/>
      </c>
      <c r="H87" s="15" t="str">
        <f>IF($A87="","",IF((E87=""),C87,0))</f>
        <v/>
      </c>
      <c r="I87" s="16" t="str">
        <f>IF($A87="","",IF(AND((MONTH(D87)=MONTH(TODAY())),(YEAR(D87)=YEAR(TODAY()))),1,0))</f>
        <v/>
      </c>
      <c r="J87" s="15" t="str">
        <f>IF($A87="","",IFERROR(ROUND((C87/F87),2),0))</f>
        <v/>
      </c>
    </row>
    <row r="88" spans="1:10" x14ac:dyDescent="0.25">
      <c r="C88" s="11"/>
      <c r="D88" s="12"/>
      <c r="E88" s="12"/>
      <c r="F88" s="13"/>
      <c r="G88" s="14" t="str">
        <f>IF($A88="","",IF((E88=""),"Active","Churned"))</f>
        <v/>
      </c>
      <c r="H88" s="15" t="str">
        <f>IF($A88="","",IF((E88=""),C88,0))</f>
        <v/>
      </c>
      <c r="I88" s="16" t="str">
        <f>IF($A88="","",IF(AND((MONTH(D88)=MONTH(TODAY())),(YEAR(D88)=YEAR(TODAY()))),1,0))</f>
        <v/>
      </c>
      <c r="J88" s="15" t="str">
        <f>IF($A88="","",IFERROR(ROUND((C88/F88),2),0))</f>
        <v/>
      </c>
    </row>
    <row r="89" spans="1:10" x14ac:dyDescent="0.25">
      <c r="C89" s="11"/>
      <c r="D89" s="12"/>
      <c r="E89" s="12"/>
      <c r="F89" s="13"/>
      <c r="G89" s="14" t="str">
        <f>IF($A89="","",IF((E89=""),"Active","Churned"))</f>
        <v/>
      </c>
      <c r="H89" s="15" t="str">
        <f>IF($A89="","",IF((E89=""),C89,0))</f>
        <v/>
      </c>
      <c r="I89" s="16" t="str">
        <f>IF($A89="","",IF(AND((MONTH(D89)=MONTH(TODAY())),(YEAR(D89)=YEAR(TODAY()))),1,0))</f>
        <v/>
      </c>
      <c r="J89" s="15" t="str">
        <f>IF($A89="","",IFERROR(ROUND((C89/F89),2),0))</f>
        <v/>
      </c>
    </row>
    <row r="90" spans="1:10" x14ac:dyDescent="0.25">
      <c r="C90" s="11"/>
      <c r="D90" s="12"/>
      <c r="E90" s="12"/>
      <c r="F90" s="13"/>
      <c r="G90" s="14" t="str">
        <f>IF($A90="","",IF((E90=""),"Active","Churned"))</f>
        <v/>
      </c>
      <c r="H90" s="15" t="str">
        <f>IF($A90="","",IF((E90=""),C90,0))</f>
        <v/>
      </c>
      <c r="I90" s="16" t="str">
        <f>IF($A90="","",IF(AND((MONTH(D90)=MONTH(TODAY())),(YEAR(D90)=YEAR(TODAY()))),1,0))</f>
        <v/>
      </c>
      <c r="J90" s="15" t="str">
        <f>IF($A90="","",IFERROR(ROUND((C90/F90),2),0))</f>
        <v/>
      </c>
    </row>
    <row r="91" spans="1:10" x14ac:dyDescent="0.25">
      <c r="C91" s="11"/>
      <c r="D91" s="12"/>
      <c r="E91" s="12"/>
      <c r="F91" s="13"/>
      <c r="G91" s="14" t="str">
        <f>IF($A91="","",IF((E91=""),"Active","Churned"))</f>
        <v/>
      </c>
      <c r="H91" s="15" t="str">
        <f>IF($A91="","",IF((E91=""),C91,0))</f>
        <v/>
      </c>
      <c r="I91" s="16" t="str">
        <f>IF($A91="","",IF(AND((MONTH(D91)=MONTH(TODAY())),(YEAR(D91)=YEAR(TODAY()))),1,0))</f>
        <v/>
      </c>
      <c r="J91" s="15" t="str">
        <f>IF($A91="","",IFERROR(ROUND((C91/F91),2),0))</f>
        <v/>
      </c>
    </row>
    <row r="92" spans="1:10" x14ac:dyDescent="0.25">
      <c r="C92" s="11"/>
      <c r="D92" s="12"/>
      <c r="E92" s="12"/>
      <c r="F92" s="13"/>
      <c r="G92" s="14" t="str">
        <f>IF($A92="","",IF((E92=""),"Active","Churned"))</f>
        <v/>
      </c>
      <c r="H92" s="15" t="str">
        <f>IF($A92="","",IF((E92=""),C92,0))</f>
        <v/>
      </c>
      <c r="I92" s="16" t="str">
        <f>IF($A92="","",IF(AND((MONTH(D92)=MONTH(TODAY())),(YEAR(D92)=YEAR(TODAY()))),1,0))</f>
        <v/>
      </c>
      <c r="J92" s="15" t="str">
        <f>IF($A92="","",IFERROR(ROUND((C92/F92),2),0))</f>
        <v/>
      </c>
    </row>
    <row r="93" spans="1:10" x14ac:dyDescent="0.25">
      <c r="C93" s="11"/>
      <c r="D93" s="12"/>
      <c r="E93" s="12"/>
      <c r="F93" s="13"/>
      <c r="G93" s="14" t="str">
        <f>IF($A93="","",IF((E93=""),"Active","Churned"))</f>
        <v/>
      </c>
      <c r="H93" s="15" t="str">
        <f>IF($A93="","",IF((E93=""),C93,0))</f>
        <v/>
      </c>
      <c r="I93" s="16" t="str">
        <f>IF($A93="","",IF(AND((MONTH(D93)=MONTH(TODAY())),(YEAR(D93)=YEAR(TODAY()))),1,0))</f>
        <v/>
      </c>
      <c r="J93" s="15" t="str">
        <f>IF($A93="","",IFERROR(ROUND((C93/F93),2),0))</f>
        <v/>
      </c>
    </row>
    <row r="94" spans="1:10" x14ac:dyDescent="0.25">
      <c r="C94" s="11"/>
      <c r="D94" s="12"/>
      <c r="E94" s="12"/>
      <c r="F94" s="13"/>
      <c r="G94" s="14" t="str">
        <f>IF($A94="","",IF((E94=""),"Active","Churned"))</f>
        <v/>
      </c>
      <c r="H94" s="15" t="str">
        <f>IF($A94="","",IF((E94=""),C94,0))</f>
        <v/>
      </c>
      <c r="I94" s="16" t="str">
        <f>IF($A94="","",IF(AND((MONTH(D94)=MONTH(TODAY())),(YEAR(D94)=YEAR(TODAY()))),1,0))</f>
        <v/>
      </c>
      <c r="J94" s="15" t="str">
        <f>IF($A94="","",IFERROR(ROUND((C94/F94),2),0))</f>
        <v/>
      </c>
    </row>
    <row r="95" spans="1:10" x14ac:dyDescent="0.25">
      <c r="C95" s="11"/>
      <c r="D95" s="12"/>
      <c r="E95" s="12"/>
      <c r="F95" s="13"/>
      <c r="G95" s="14" t="str">
        <f>IF($A95="","",IF((E95=""),"Active","Churned"))</f>
        <v/>
      </c>
      <c r="H95" s="15" t="str">
        <f>IF($A95="","",IF((E95=""),C95,0))</f>
        <v/>
      </c>
      <c r="I95" s="16" t="str">
        <f>IF($A95="","",IF(AND((MONTH(D95)=MONTH(TODAY())),(YEAR(D95)=YEAR(TODAY()))),1,0))</f>
        <v/>
      </c>
      <c r="J95" s="15" t="str">
        <f>IF($A95="","",IFERROR(ROUND((C95/F95),2),0))</f>
        <v/>
      </c>
    </row>
    <row r="96" spans="1:10" x14ac:dyDescent="0.25">
      <c r="C96" s="11"/>
      <c r="D96" s="12"/>
      <c r="E96" s="12"/>
      <c r="F96" s="13"/>
      <c r="G96" s="14" t="str">
        <f>IF($A96="","",IF((E96=""),"Active","Churned"))</f>
        <v/>
      </c>
      <c r="H96" s="15" t="str">
        <f>IF($A96="","",IF((E96=""),C96,0))</f>
        <v/>
      </c>
      <c r="I96" s="16" t="str">
        <f>IF($A96="","",IF(AND((MONTH(D96)=MONTH(TODAY())),(YEAR(D96)=YEAR(TODAY()))),1,0))</f>
        <v/>
      </c>
      <c r="J96" s="15" t="str">
        <f>IF($A96="","",IFERROR(ROUND((C96/F96),2),0))</f>
        <v/>
      </c>
    </row>
    <row r="97" spans="1:10" x14ac:dyDescent="0.25">
      <c r="C97" s="11"/>
      <c r="D97" s="12"/>
      <c r="E97" s="12"/>
      <c r="F97" s="13"/>
      <c r="G97" s="14" t="str">
        <f>IF($A97="","",IF((E97=""),"Active","Churned"))</f>
        <v/>
      </c>
      <c r="H97" s="15" t="str">
        <f>IF($A97="","",IF((E97=""),C97,0))</f>
        <v/>
      </c>
      <c r="I97" s="16" t="str">
        <f>IF($A97="","",IF(AND((MONTH(D97)=MONTH(TODAY())),(YEAR(D97)=YEAR(TODAY()))),1,0))</f>
        <v/>
      </c>
      <c r="J97" s="15" t="str">
        <f>IF($A97="","",IFERROR(ROUND((C97/F97),2),0))</f>
        <v/>
      </c>
    </row>
    <row r="98" spans="1:10" x14ac:dyDescent="0.25">
      <c r="C98" s="11"/>
      <c r="D98" s="12"/>
      <c r="E98" s="12"/>
      <c r="F98" s="13"/>
      <c r="G98" s="14" t="str">
        <f>IF($A98="","",IF((E98=""),"Active","Churned"))</f>
        <v/>
      </c>
      <c r="H98" s="15" t="str">
        <f>IF($A98="","",IF((E98=""),C98,0))</f>
        <v/>
      </c>
      <c r="I98" s="16" t="str">
        <f>IF($A98="","",IF(AND((MONTH(D98)=MONTH(TODAY())),(YEAR(D98)=YEAR(TODAY()))),1,0))</f>
        <v/>
      </c>
      <c r="J98" s="15" t="str">
        <f>IF($A98="","",IFERROR(ROUND((C98/F98),2),0))</f>
        <v/>
      </c>
    </row>
    <row r="99" spans="1:10" x14ac:dyDescent="0.25">
      <c r="C99" s="11"/>
      <c r="D99" s="12"/>
      <c r="E99" s="12"/>
      <c r="F99" s="13"/>
      <c r="G99" s="14" t="str">
        <f>IF($A99="","",IF((E99=""),"Active","Churned"))</f>
        <v/>
      </c>
      <c r="H99" s="15" t="str">
        <f>IF($A99="","",IF((E99=""),C99,0))</f>
        <v/>
      </c>
      <c r="I99" s="16" t="str">
        <f>IF($A99="","",IF(AND((MONTH(D99)=MONTH(TODAY())),(YEAR(D99)=YEAR(TODAY()))),1,0))</f>
        <v/>
      </c>
      <c r="J99" s="15" t="str">
        <f>IF($A99="","",IFERROR(ROUND((C99/F99),2),0))</f>
        <v/>
      </c>
    </row>
    <row r="100" spans="1:10" x14ac:dyDescent="0.25">
      <c r="C100" s="11"/>
      <c r="D100" s="12"/>
      <c r="E100" s="12"/>
      <c r="F100" s="13"/>
      <c r="G100" s="14" t="str">
        <f>IF($A100="","",IF((E100=""),"Active","Churned"))</f>
        <v/>
      </c>
      <c r="H100" s="15" t="str">
        <f>IF($A100="","",IF((E100=""),C100,0))</f>
        <v/>
      </c>
      <c r="I100" s="16" t="str">
        <f>IF($A100="","",IF(AND((MONTH(D100)=MONTH(TODAY())),(YEAR(D100)=YEAR(TODAY()))),1,0))</f>
        <v/>
      </c>
      <c r="J100" s="15" t="str">
        <f>IF($A100="","",IFERROR(ROUND((C100/F100),2),0))</f>
        <v/>
      </c>
    </row>
    <row r="101" spans="1:10" x14ac:dyDescent="0.25">
      <c r="C101" s="11"/>
      <c r="D101" s="12"/>
      <c r="E101" s="12"/>
      <c r="F101" s="13"/>
      <c r="G101" s="14" t="str">
        <f>IF($A101="","",IF((E101=""),"Active","Churned"))</f>
        <v/>
      </c>
      <c r="H101" s="15" t="str">
        <f>IF($A101="","",IF((E101=""),C101,0))</f>
        <v/>
      </c>
      <c r="I101" s="16" t="str">
        <f>IF($A101="","",IF(AND((MONTH(D101)=MONTH(TODAY())),(YEAR(D101)=YEAR(TODAY()))),1,0))</f>
        <v/>
      </c>
      <c r="J101" s="15" t="str">
        <f>IF($A101="","",IFERROR(ROUND((C101/F101),2),0))</f>
        <v/>
      </c>
    </row>
    <row r="102" spans="1:10" x14ac:dyDescent="0.25">
      <c r="C102" s="11"/>
      <c r="D102" s="12"/>
      <c r="E102" s="12"/>
      <c r="F102" s="13"/>
      <c r="G102" s="14" t="str">
        <f>IF($A102="","",IF((E102=""),"Active","Churned"))</f>
        <v/>
      </c>
      <c r="H102" s="15" t="str">
        <f>IF($A102="","",IF((E102=""),C102,0))</f>
        <v/>
      </c>
      <c r="I102" s="16" t="str">
        <f>IF($A102="","",IF(AND((MONTH(D102)=MONTH(TODAY())),(YEAR(D102)=YEAR(TODAY()))),1,0))</f>
        <v/>
      </c>
      <c r="J102" s="15" t="str">
        <f>IF($A102="","",IFERROR(ROUND((C102/F102),2),0))</f>
        <v/>
      </c>
    </row>
    <row r="103" spans="1:10" x14ac:dyDescent="0.25">
      <c r="C103" s="11"/>
      <c r="D103" s="12"/>
      <c r="E103" s="12"/>
      <c r="F103" s="13"/>
      <c r="G103" s="14" t="str">
        <f>IF($A103="","",IF((E103=""),"Active","Churned"))</f>
        <v/>
      </c>
      <c r="H103" s="15" t="str">
        <f>IF($A103="","",IF((E103=""),C103,0))</f>
        <v/>
      </c>
      <c r="I103" s="16" t="str">
        <f>IF($A103="","",IF(AND((MONTH(D103)=MONTH(TODAY())),(YEAR(D103)=YEAR(TODAY()))),1,0))</f>
        <v/>
      </c>
      <c r="J103" s="15" t="str">
        <f>IF($A103="","",IFERROR(ROUND((C103/F103),2),0))</f>
        <v/>
      </c>
    </row>
    <row r="104" spans="1:10" x14ac:dyDescent="0.25">
      <c r="C104" s="11"/>
      <c r="D104" s="12"/>
      <c r="E104" s="12"/>
      <c r="F104" s="13"/>
      <c r="G104" s="14" t="str">
        <f>IF($A104="","",IF((E104=""),"Active","Churned"))</f>
        <v/>
      </c>
      <c r="H104" s="15" t="str">
        <f>IF($A104="","",IF((E104=""),C104,0))</f>
        <v/>
      </c>
      <c r="I104" s="16" t="str">
        <f>IF($A104="","",IF(AND((MONTH(D104)=MONTH(TODAY())),(YEAR(D104)=YEAR(TODAY()))),1,0))</f>
        <v/>
      </c>
      <c r="J104" s="15" t="str">
        <f>IF($A104="","",IFERROR(ROUND((C104/F104),2),0))</f>
        <v/>
      </c>
    </row>
    <row r="105" spans="1:10" x14ac:dyDescent="0.25">
      <c r="C105" s="11"/>
      <c r="D105" s="12"/>
      <c r="E105" s="12"/>
      <c r="F105" s="13"/>
      <c r="G105" s="14" t="str">
        <f>IF($A105="","",IF((E105=""),"Active","Churned"))</f>
        <v/>
      </c>
      <c r="H105" s="15" t="str">
        <f>IF($A105="","",IF((E105=""),C105,0))</f>
        <v/>
      </c>
      <c r="I105" s="16" t="str">
        <f>IF($A105="","",IF(AND((MONTH(D105)=MONTH(TODAY())),(YEAR(D105)=YEAR(TODAY()))),1,0))</f>
        <v/>
      </c>
      <c r="J105" s="15" t="str">
        <f>IF($A105="","",IFERROR(ROUND((C105/F105),2),0))</f>
        <v/>
      </c>
    </row>
    <row r="106" spans="1:10" x14ac:dyDescent="0.25">
      <c r="C106" s="11"/>
      <c r="D106" s="12"/>
      <c r="E106" s="12"/>
      <c r="F106" s="13"/>
      <c r="G106" s="14" t="str">
        <f>IF($A106="","",IF((E106=""),"Active","Churned"))</f>
        <v/>
      </c>
      <c r="H106" s="15" t="str">
        <f>IF($A106="","",IF((E106=""),C106,0))</f>
        <v/>
      </c>
      <c r="I106" s="16" t="str">
        <f>IF($A106="","",IF(AND((MONTH(D106)=MONTH(TODAY())),(YEAR(D106)=YEAR(TODAY()))),1,0))</f>
        <v/>
      </c>
      <c r="J106" s="15" t="str">
        <f>IF($A106="","",IFERROR(ROUND((C106/F106),2),0))</f>
        <v/>
      </c>
    </row>
    <row r="107" spans="1:10" x14ac:dyDescent="0.25">
      <c r="C107" s="11"/>
      <c r="D107" s="12"/>
      <c r="E107" s="12"/>
      <c r="F107" s="13"/>
      <c r="G107" s="14" t="str">
        <f>IF($A107="","",IF((E107=""),"Active","Churned"))</f>
        <v/>
      </c>
      <c r="H107" s="15" t="str">
        <f>IF($A107="","",IF((E107=""),C107,0))</f>
        <v/>
      </c>
      <c r="I107" s="16" t="str">
        <f>IF($A107="","",IF(AND((MONTH(D107)=MONTH(TODAY())),(YEAR(D107)=YEAR(TODAY()))),1,0))</f>
        <v/>
      </c>
      <c r="J107" s="15" t="str">
        <f>IF($A107="","",IFERROR(ROUND((C107/F107),2),0))</f>
        <v/>
      </c>
    </row>
    <row r="108" spans="1:10" x14ac:dyDescent="0.25">
      <c r="C108" s="11"/>
      <c r="D108" s="12"/>
      <c r="E108" s="12"/>
      <c r="F108" s="13"/>
      <c r="G108" s="14" t="str">
        <f>IF($A108="","",IF((E108=""),"Active","Churned"))</f>
        <v/>
      </c>
      <c r="H108" s="15" t="str">
        <f>IF($A108="","",IF((E108=""),C108,0))</f>
        <v/>
      </c>
      <c r="I108" s="16" t="str">
        <f>IF($A108="","",IF(AND((MONTH(D108)=MONTH(TODAY())),(YEAR(D108)=YEAR(TODAY()))),1,0))</f>
        <v/>
      </c>
      <c r="J108" s="15" t="str">
        <f>IF($A108="","",IFERROR(ROUND((C108/F108),2),0))</f>
        <v/>
      </c>
    </row>
    <row r="109" spans="1:10" x14ac:dyDescent="0.25">
      <c r="C109" s="11"/>
      <c r="D109" s="12"/>
      <c r="E109" s="12"/>
      <c r="F109" s="13"/>
      <c r="G109" s="14" t="str">
        <f>IF($A109="","",IF((E109=""),"Active","Churned"))</f>
        <v/>
      </c>
      <c r="H109" s="15" t="str">
        <f>IF($A109="","",IF((E109=""),C109,0))</f>
        <v/>
      </c>
      <c r="I109" s="16" t="str">
        <f>IF($A109="","",IF(AND((MONTH(D109)=MONTH(TODAY())),(YEAR(D109)=YEAR(TODAY()))),1,0))</f>
        <v/>
      </c>
      <c r="J109" s="15" t="str">
        <f>IF($A109="","",IFERROR(ROUND((C109/F109),2),0))</f>
        <v/>
      </c>
    </row>
    <row r="110" spans="1:10" x14ac:dyDescent="0.25">
      <c r="C110" s="11"/>
      <c r="D110" s="12"/>
      <c r="E110" s="12"/>
      <c r="F110" s="13"/>
      <c r="G110" s="14" t="str">
        <f>IF($A110="","",IF((E110=""),"Active","Churned"))</f>
        <v/>
      </c>
      <c r="H110" s="15" t="str">
        <f>IF($A110="","",IF((E110=""),C110,0))</f>
        <v/>
      </c>
      <c r="I110" s="16" t="str">
        <f>IF($A110="","",IF(AND((MONTH(D110)=MONTH(TODAY())),(YEAR(D110)=YEAR(TODAY()))),1,0))</f>
        <v/>
      </c>
      <c r="J110" s="15" t="str">
        <f>IF($A110="","",IFERROR(ROUND((C110/F110),2),0))</f>
        <v/>
      </c>
    </row>
    <row r="111" spans="1:10" x14ac:dyDescent="0.25">
      <c r="C111" s="11"/>
      <c r="D111" s="12"/>
      <c r="E111" s="12"/>
      <c r="F111" s="13"/>
      <c r="G111" s="14" t="str">
        <f>IF($A111="","",IF((E111=""),"Active","Churned"))</f>
        <v/>
      </c>
      <c r="H111" s="15" t="str">
        <f>IF($A111="","",IF((E111=""),C111,0))</f>
        <v/>
      </c>
      <c r="I111" s="16" t="str">
        <f>IF($A111="","",IF(AND((MONTH(D111)=MONTH(TODAY())),(YEAR(D111)=YEAR(TODAY()))),1,0))</f>
        <v/>
      </c>
      <c r="J111" s="15" t="str">
        <f>IF($A111="","",IFERROR(ROUND((C111/F111),2),0))</f>
        <v/>
      </c>
    </row>
    <row r="112" spans="1:10" x14ac:dyDescent="0.25">
      <c r="C112" s="11"/>
      <c r="D112" s="12"/>
      <c r="E112" s="12"/>
      <c r="F112" s="13"/>
      <c r="G112" s="14" t="str">
        <f>IF($A112="","",IF((E112=""),"Active","Churned"))</f>
        <v/>
      </c>
      <c r="H112" s="15" t="str">
        <f>IF($A112="","",IF((E112=""),C112,0))</f>
        <v/>
      </c>
      <c r="I112" s="16" t="str">
        <f>IF($A112="","",IF(AND((MONTH(D112)=MONTH(TODAY())),(YEAR(D112)=YEAR(TODAY()))),1,0))</f>
        <v/>
      </c>
      <c r="J112" s="15" t="str">
        <f>IF($A112="","",IFERROR(ROUND((C112/F112),2),0))</f>
        <v/>
      </c>
    </row>
    <row r="113" spans="1:10" x14ac:dyDescent="0.25">
      <c r="C113" s="11"/>
      <c r="D113" s="12"/>
      <c r="E113" s="12"/>
      <c r="F113" s="13"/>
      <c r="G113" s="14" t="str">
        <f>IF($A113="","",IF((E113=""),"Active","Churned"))</f>
        <v/>
      </c>
      <c r="H113" s="15" t="str">
        <f>IF($A113="","",IF((E113=""),C113,0))</f>
        <v/>
      </c>
      <c r="I113" s="16" t="str">
        <f>IF($A113="","",IF(AND((MONTH(D113)=MONTH(TODAY())),(YEAR(D113)=YEAR(TODAY()))),1,0))</f>
        <v/>
      </c>
      <c r="J113" s="15" t="str">
        <f>IF($A113="","",IFERROR(ROUND((C113/F113),2),0))</f>
        <v/>
      </c>
    </row>
    <row r="114" spans="1:10" x14ac:dyDescent="0.25">
      <c r="C114" s="11"/>
      <c r="D114" s="12"/>
      <c r="E114" s="12"/>
      <c r="F114" s="13"/>
      <c r="G114" s="14" t="str">
        <f>IF($A114="","",IF((E114=""),"Active","Churned"))</f>
        <v/>
      </c>
      <c r="H114" s="15" t="str">
        <f>IF($A114="","",IF((E114=""),C114,0))</f>
        <v/>
      </c>
      <c r="I114" s="16" t="str">
        <f>IF($A114="","",IF(AND((MONTH(D114)=MONTH(TODAY())),(YEAR(D114)=YEAR(TODAY()))),1,0))</f>
        <v/>
      </c>
      <c r="J114" s="15" t="str">
        <f>IF($A114="","",IFERROR(ROUND((C114/F114),2),0))</f>
        <v/>
      </c>
    </row>
    <row r="115" spans="1:10" x14ac:dyDescent="0.25">
      <c r="C115" s="11"/>
      <c r="D115" s="12"/>
      <c r="E115" s="12"/>
      <c r="F115" s="13"/>
      <c r="G115" s="14" t="str">
        <f>IF($A115="","",IF((E115=""),"Active","Churned"))</f>
        <v/>
      </c>
      <c r="H115" s="15" t="str">
        <f>IF($A115="","",IF((E115=""),C115,0))</f>
        <v/>
      </c>
      <c r="I115" s="16" t="str">
        <f>IF($A115="","",IF(AND((MONTH(D115)=MONTH(TODAY())),(YEAR(D115)=YEAR(TODAY()))),1,0))</f>
        <v/>
      </c>
      <c r="J115" s="15" t="str">
        <f>IF($A115="","",IFERROR(ROUND((C115/F115),2),0))</f>
        <v/>
      </c>
    </row>
    <row r="116" spans="1:10" x14ac:dyDescent="0.25">
      <c r="C116" s="11"/>
      <c r="D116" s="12"/>
      <c r="E116" s="12"/>
      <c r="F116" s="13"/>
      <c r="G116" s="14" t="str">
        <f>IF($A116="","",IF((E116=""),"Active","Churned"))</f>
        <v/>
      </c>
      <c r="H116" s="15" t="str">
        <f>IF($A116="","",IF((E116=""),C116,0))</f>
        <v/>
      </c>
      <c r="I116" s="16" t="str">
        <f>IF($A116="","",IF(AND((MONTH(D116)=MONTH(TODAY())),(YEAR(D116)=YEAR(TODAY()))),1,0))</f>
        <v/>
      </c>
      <c r="J116" s="15" t="str">
        <f>IF($A116="","",IFERROR(ROUND((C116/F116),2),0))</f>
        <v/>
      </c>
    </row>
    <row r="117" spans="1:10" x14ac:dyDescent="0.25">
      <c r="C117" s="11"/>
      <c r="D117" s="12"/>
      <c r="E117" s="12"/>
      <c r="F117" s="13"/>
      <c r="G117" s="14" t="str">
        <f>IF($A117="","",IF((E117=""),"Active","Churned"))</f>
        <v/>
      </c>
      <c r="H117" s="15" t="str">
        <f>IF($A117="","",IF((E117=""),C117,0))</f>
        <v/>
      </c>
      <c r="I117" s="16" t="str">
        <f>IF($A117="","",IF(AND((MONTH(D117)=MONTH(TODAY())),(YEAR(D117)=YEAR(TODAY()))),1,0))</f>
        <v/>
      </c>
      <c r="J117" s="15" t="str">
        <f>IF($A117="","",IFERROR(ROUND((C117/F117),2),0))</f>
        <v/>
      </c>
    </row>
    <row r="118" spans="1:10" x14ac:dyDescent="0.25">
      <c r="C118" s="11"/>
      <c r="D118" s="12"/>
      <c r="E118" s="12"/>
      <c r="F118" s="13"/>
      <c r="G118" s="14" t="str">
        <f>IF($A118="","",IF((E118=""),"Active","Churned"))</f>
        <v/>
      </c>
      <c r="H118" s="15" t="str">
        <f>IF($A118="","",IF((E118=""),C118,0))</f>
        <v/>
      </c>
      <c r="I118" s="16" t="str">
        <f>IF($A118="","",IF(AND((MONTH(D118)=MONTH(TODAY())),(YEAR(D118)=YEAR(TODAY()))),1,0))</f>
        <v/>
      </c>
      <c r="J118" s="15" t="str">
        <f>IF($A118="","",IFERROR(ROUND((C118/F118),2),0))</f>
        <v/>
      </c>
    </row>
    <row r="119" spans="1:10" x14ac:dyDescent="0.25">
      <c r="C119" s="11"/>
      <c r="D119" s="12"/>
      <c r="E119" s="12"/>
      <c r="F119" s="13"/>
      <c r="G119" s="14" t="str">
        <f>IF($A119="","",IF((E119=""),"Active","Churned"))</f>
        <v/>
      </c>
      <c r="H119" s="15" t="str">
        <f>IF($A119="","",IF((E119=""),C119,0))</f>
        <v/>
      </c>
      <c r="I119" s="16" t="str">
        <f>IF($A119="","",IF(AND((MONTH(D119)=MONTH(TODAY())),(YEAR(D119)=YEAR(TODAY()))),1,0))</f>
        <v/>
      </c>
      <c r="J119" s="15" t="str">
        <f>IF($A119="","",IFERROR(ROUND((C119/F119),2),0))</f>
        <v/>
      </c>
    </row>
    <row r="120" spans="1:10" x14ac:dyDescent="0.25">
      <c r="C120" s="11"/>
      <c r="D120" s="12"/>
      <c r="E120" s="12"/>
      <c r="F120" s="13"/>
      <c r="G120" s="14" t="str">
        <f>IF($A120="","",IF((E120=""),"Active","Churned"))</f>
        <v/>
      </c>
      <c r="H120" s="15" t="str">
        <f>IF($A120="","",IF((E120=""),C120,0))</f>
        <v/>
      </c>
      <c r="I120" s="16" t="str">
        <f>IF($A120="","",IF(AND((MONTH(D120)=MONTH(TODAY())),(YEAR(D120)=YEAR(TODAY()))),1,0))</f>
        <v/>
      </c>
      <c r="J120" s="15" t="str">
        <f>IF($A120="","",IFERROR(ROUND((C120/F120),2),0))</f>
        <v/>
      </c>
    </row>
    <row r="121" spans="1:10" x14ac:dyDescent="0.25">
      <c r="C121" s="11"/>
      <c r="D121" s="12"/>
      <c r="E121" s="12"/>
      <c r="F121" s="13"/>
      <c r="G121" s="14" t="str">
        <f>IF($A121="","",IF((E121=""),"Active","Churned"))</f>
        <v/>
      </c>
      <c r="H121" s="15" t="str">
        <f>IF($A121="","",IF((E121=""),C121,0))</f>
        <v/>
      </c>
      <c r="I121" s="16" t="str">
        <f>IF($A121="","",IF(AND((MONTH(D121)=MONTH(TODAY())),(YEAR(D121)=YEAR(TODAY()))),1,0))</f>
        <v/>
      </c>
      <c r="J121" s="15" t="str">
        <f>IF($A121="","",IFERROR(ROUND((C121/F121),2),0))</f>
        <v/>
      </c>
    </row>
    <row r="122" spans="1:10" x14ac:dyDescent="0.25">
      <c r="C122" s="11"/>
      <c r="D122" s="12"/>
      <c r="E122" s="12"/>
      <c r="F122" s="13"/>
      <c r="G122" s="14" t="str">
        <f>IF($A122="","",IF((E122=""),"Active","Churned"))</f>
        <v/>
      </c>
      <c r="H122" s="15" t="str">
        <f>IF($A122="","",IF((E122=""),C122,0))</f>
        <v/>
      </c>
      <c r="I122" s="16" t="str">
        <f>IF($A122="","",IF(AND((MONTH(D122)=MONTH(TODAY())),(YEAR(D122)=YEAR(TODAY()))),1,0))</f>
        <v/>
      </c>
      <c r="J122" s="15" t="str">
        <f>IF($A122="","",IFERROR(ROUND((C122/F122),2),0))</f>
        <v/>
      </c>
    </row>
    <row r="123" spans="1:10" x14ac:dyDescent="0.25">
      <c r="C123" s="11"/>
      <c r="D123" s="12"/>
      <c r="E123" s="12"/>
      <c r="F123" s="13"/>
      <c r="G123" s="14" t="str">
        <f>IF($A123="","",IF((E123=""),"Active","Churned"))</f>
        <v/>
      </c>
      <c r="H123" s="15" t="str">
        <f>IF($A123="","",IF((E123=""),C123,0))</f>
        <v/>
      </c>
      <c r="I123" s="16" t="str">
        <f>IF($A123="","",IF(AND((MONTH(D123)=MONTH(TODAY())),(YEAR(D123)=YEAR(TODAY()))),1,0))</f>
        <v/>
      </c>
      <c r="J123" s="15" t="str">
        <f>IF($A123="","",IFERROR(ROUND((C123/F123),2),0))</f>
        <v/>
      </c>
    </row>
    <row r="124" spans="1:10" x14ac:dyDescent="0.25">
      <c r="C124" s="11"/>
      <c r="D124" s="12"/>
      <c r="E124" s="12"/>
      <c r="F124" s="13"/>
      <c r="G124" s="14" t="str">
        <f>IF($A124="","",IF((E124=""),"Active","Churned"))</f>
        <v/>
      </c>
      <c r="H124" s="15" t="str">
        <f>IF($A124="","",IF((E124=""),C124,0))</f>
        <v/>
      </c>
      <c r="I124" s="16" t="str">
        <f>IF($A124="","",IF(AND((MONTH(D124)=MONTH(TODAY())),(YEAR(D124)=YEAR(TODAY()))),1,0))</f>
        <v/>
      </c>
      <c r="J124" s="15" t="str">
        <f>IF($A124="","",IFERROR(ROUND((C124/F124),2),0))</f>
        <v/>
      </c>
    </row>
    <row r="125" spans="1:10" x14ac:dyDescent="0.25">
      <c r="C125" s="11"/>
      <c r="D125" s="12"/>
      <c r="E125" s="12"/>
      <c r="F125" s="13"/>
      <c r="G125" s="14" t="str">
        <f>IF($A125="","",IF((E125=""),"Active","Churned"))</f>
        <v/>
      </c>
      <c r="H125" s="15" t="str">
        <f>IF($A125="","",IF((E125=""),C125,0))</f>
        <v/>
      </c>
      <c r="I125" s="16" t="str">
        <f>IF($A125="","",IF(AND((MONTH(D125)=MONTH(TODAY())),(YEAR(D125)=YEAR(TODAY()))),1,0))</f>
        <v/>
      </c>
      <c r="J125" s="15" t="str">
        <f>IF($A125="","",IFERROR(ROUND((C125/F125),2),0))</f>
        <v/>
      </c>
    </row>
    <row r="126" spans="1:10" x14ac:dyDescent="0.25">
      <c r="C126" s="11"/>
      <c r="D126" s="12"/>
      <c r="E126" s="12"/>
      <c r="F126" s="13"/>
      <c r="G126" s="14" t="str">
        <f>IF($A126="","",IF((E126=""),"Active","Churned"))</f>
        <v/>
      </c>
      <c r="H126" s="15" t="str">
        <f>IF($A126="","",IF((E126=""),C126,0))</f>
        <v/>
      </c>
      <c r="I126" s="16" t="str">
        <f>IF($A126="","",IF(AND((MONTH(D126)=MONTH(TODAY())),(YEAR(D126)=YEAR(TODAY()))),1,0))</f>
        <v/>
      </c>
      <c r="J126" s="15" t="str">
        <f>IF($A126="","",IFERROR(ROUND((C126/F126),2),0))</f>
        <v/>
      </c>
    </row>
    <row r="127" spans="1:10" x14ac:dyDescent="0.25">
      <c r="C127" s="11"/>
      <c r="D127" s="12"/>
      <c r="E127" s="12"/>
      <c r="F127" s="13"/>
      <c r="G127" s="14" t="str">
        <f>IF($A127="","",IF((E127=""),"Active","Churned"))</f>
        <v/>
      </c>
      <c r="H127" s="15" t="str">
        <f>IF($A127="","",IF((E127=""),C127,0))</f>
        <v/>
      </c>
      <c r="I127" s="16" t="str">
        <f>IF($A127="","",IF(AND((MONTH(D127)=MONTH(TODAY())),(YEAR(D127)=YEAR(TODAY()))),1,0))</f>
        <v/>
      </c>
      <c r="J127" s="15" t="str">
        <f>IF($A127="","",IFERROR(ROUND((C127/F127),2),0))</f>
        <v/>
      </c>
    </row>
    <row r="128" spans="1:10" x14ac:dyDescent="0.25">
      <c r="C128" s="11"/>
      <c r="D128" s="12"/>
      <c r="E128" s="12"/>
      <c r="F128" s="13"/>
      <c r="G128" s="14" t="str">
        <f>IF($A128="","",IF((E128=""),"Active","Churned"))</f>
        <v/>
      </c>
      <c r="H128" s="15" t="str">
        <f>IF($A128="","",IF((E128=""),C128,0))</f>
        <v/>
      </c>
      <c r="I128" s="16" t="str">
        <f>IF($A128="","",IF(AND((MONTH(D128)=MONTH(TODAY())),(YEAR(D128)=YEAR(TODAY()))),1,0))</f>
        <v/>
      </c>
      <c r="J128" s="15" t="str">
        <f>IF($A128="","",IFERROR(ROUND((C128/F128),2),0))</f>
        <v/>
      </c>
    </row>
    <row r="129" spans="1:10" x14ac:dyDescent="0.25">
      <c r="C129" s="11"/>
      <c r="D129" s="12"/>
      <c r="E129" s="12"/>
      <c r="F129" s="13"/>
      <c r="G129" s="14" t="str">
        <f>IF($A129="","",IF((E129=""),"Active","Churned"))</f>
        <v/>
      </c>
      <c r="H129" s="15" t="str">
        <f>IF($A129="","",IF((E129=""),C129,0))</f>
        <v/>
      </c>
      <c r="I129" s="16" t="str">
        <f>IF($A129="","",IF(AND((MONTH(D129)=MONTH(TODAY())),(YEAR(D129)=YEAR(TODAY()))),1,0))</f>
        <v/>
      </c>
      <c r="J129" s="15" t="str">
        <f>IF($A129="","",IFERROR(ROUND((C129/F129),2),0))</f>
        <v/>
      </c>
    </row>
    <row r="130" spans="1:10" x14ac:dyDescent="0.25">
      <c r="C130" s="11"/>
      <c r="D130" s="12"/>
      <c r="E130" s="12"/>
      <c r="F130" s="13"/>
      <c r="G130" s="14" t="str">
        <f>IF($A130="","",IF((E130=""),"Active","Churned"))</f>
        <v/>
      </c>
      <c r="H130" s="15" t="str">
        <f>IF($A130="","",IF((E130=""),C130,0))</f>
        <v/>
      </c>
      <c r="I130" s="16" t="str">
        <f>IF($A130="","",IF(AND((MONTH(D130)=MONTH(TODAY())),(YEAR(D130)=YEAR(TODAY()))),1,0))</f>
        <v/>
      </c>
      <c r="J130" s="15" t="str">
        <f>IF($A130="","",IFERROR(ROUND((C130/F130),2),0))</f>
        <v/>
      </c>
    </row>
    <row r="131" spans="1:10" x14ac:dyDescent="0.25">
      <c r="C131" s="11"/>
      <c r="D131" s="12"/>
      <c r="E131" s="12"/>
      <c r="F131" s="13"/>
      <c r="G131" s="14" t="str">
        <f>IF($A131="","",IF((E131=""),"Active","Churned"))</f>
        <v/>
      </c>
      <c r="H131" s="15" t="str">
        <f>IF($A131="","",IF((E131=""),C131,0))</f>
        <v/>
      </c>
      <c r="I131" s="16" t="str">
        <f>IF($A131="","",IF(AND((MONTH(D131)=MONTH(TODAY())),(YEAR(D131)=YEAR(TODAY()))),1,0))</f>
        <v/>
      </c>
      <c r="J131" s="15" t="str">
        <f>IF($A131="","",IFERROR(ROUND((C131/F131),2),0))</f>
        <v/>
      </c>
    </row>
    <row r="132" spans="1:10" x14ac:dyDescent="0.25">
      <c r="C132" s="11"/>
      <c r="D132" s="12"/>
      <c r="E132" s="12"/>
      <c r="F132" s="13"/>
      <c r="G132" s="14" t="str">
        <f>IF($A132="","",IF((E132=""),"Active","Churned"))</f>
        <v/>
      </c>
      <c r="H132" s="15" t="str">
        <f>IF($A132="","",IF((E132=""),C132,0))</f>
        <v/>
      </c>
      <c r="I132" s="16" t="str">
        <f>IF($A132="","",IF(AND((MONTH(D132)=MONTH(TODAY())),(YEAR(D132)=YEAR(TODAY()))),1,0))</f>
        <v/>
      </c>
      <c r="J132" s="15" t="str">
        <f>IF($A132="","",IFERROR(ROUND((C132/F132),2),0))</f>
        <v/>
      </c>
    </row>
    <row r="133" spans="1:10" x14ac:dyDescent="0.25">
      <c r="C133" s="11"/>
      <c r="D133" s="12"/>
      <c r="E133" s="12"/>
      <c r="F133" s="13"/>
      <c r="G133" s="14" t="str">
        <f>IF($A133="","",IF((E133=""),"Active","Churned"))</f>
        <v/>
      </c>
      <c r="H133" s="15" t="str">
        <f>IF($A133="","",IF((E133=""),C133,0))</f>
        <v/>
      </c>
      <c r="I133" s="16" t="str">
        <f>IF($A133="","",IF(AND((MONTH(D133)=MONTH(TODAY())),(YEAR(D133)=YEAR(TODAY()))),1,0))</f>
        <v/>
      </c>
      <c r="J133" s="15" t="str">
        <f>IF($A133="","",IFERROR(ROUND((C133/F133),2),0))</f>
        <v/>
      </c>
    </row>
    <row r="134" spans="1:10" x14ac:dyDescent="0.25">
      <c r="C134" s="11"/>
      <c r="D134" s="12"/>
      <c r="E134" s="12"/>
      <c r="F134" s="13"/>
      <c r="G134" s="14" t="str">
        <f>IF($A134="","",IF((E134=""),"Active","Churned"))</f>
        <v/>
      </c>
      <c r="H134" s="15" t="str">
        <f>IF($A134="","",IF((E134=""),C134,0))</f>
        <v/>
      </c>
      <c r="I134" s="16" t="str">
        <f>IF($A134="","",IF(AND((MONTH(D134)=MONTH(TODAY())),(YEAR(D134)=YEAR(TODAY()))),1,0))</f>
        <v/>
      </c>
      <c r="J134" s="15" t="str">
        <f>IF($A134="","",IFERROR(ROUND((C134/F134),2),0))</f>
        <v/>
      </c>
    </row>
    <row r="135" spans="1:10" x14ac:dyDescent="0.25">
      <c r="C135" s="11"/>
      <c r="D135" s="12"/>
      <c r="E135" s="12"/>
      <c r="F135" s="13"/>
      <c r="G135" s="14" t="str">
        <f>IF($A135="","",IF((E135=""),"Active","Churned"))</f>
        <v/>
      </c>
      <c r="H135" s="15" t="str">
        <f>IF($A135="","",IF((E135=""),C135,0))</f>
        <v/>
      </c>
      <c r="I135" s="16" t="str">
        <f>IF($A135="","",IF(AND((MONTH(D135)=MONTH(TODAY())),(YEAR(D135)=YEAR(TODAY()))),1,0))</f>
        <v/>
      </c>
      <c r="J135" s="15" t="str">
        <f>IF($A135="","",IFERROR(ROUND((C135/F135),2),0))</f>
        <v/>
      </c>
    </row>
    <row r="136" spans="1:10" x14ac:dyDescent="0.25">
      <c r="C136" s="11"/>
      <c r="D136" s="12"/>
      <c r="E136" s="12"/>
      <c r="F136" s="13"/>
      <c r="G136" s="14" t="str">
        <f>IF($A136="","",IF((E136=""),"Active","Churned"))</f>
        <v/>
      </c>
      <c r="H136" s="15" t="str">
        <f>IF($A136="","",IF((E136=""),C136,0))</f>
        <v/>
      </c>
      <c r="I136" s="16" t="str">
        <f>IF($A136="","",IF(AND((MONTH(D136)=MONTH(TODAY())),(YEAR(D136)=YEAR(TODAY()))),1,0))</f>
        <v/>
      </c>
      <c r="J136" s="15" t="str">
        <f>IF($A136="","",IFERROR(ROUND((C136/F136),2),0))</f>
        <v/>
      </c>
    </row>
    <row r="137" spans="1:10" x14ac:dyDescent="0.25">
      <c r="C137" s="11"/>
      <c r="D137" s="12"/>
      <c r="E137" s="12"/>
      <c r="F137" s="13"/>
      <c r="G137" s="14" t="str">
        <f>IF($A137="","",IF((E137=""),"Active","Churned"))</f>
        <v/>
      </c>
      <c r="H137" s="15" t="str">
        <f>IF($A137="","",IF((E137=""),C137,0))</f>
        <v/>
      </c>
      <c r="I137" s="16" t="str">
        <f>IF($A137="","",IF(AND((MONTH(D137)=MONTH(TODAY())),(YEAR(D137)=YEAR(TODAY()))),1,0))</f>
        <v/>
      </c>
      <c r="J137" s="15" t="str">
        <f>IF($A137="","",IFERROR(ROUND((C137/F137),2),0))</f>
        <v/>
      </c>
    </row>
    <row r="138" spans="1:10" x14ac:dyDescent="0.25">
      <c r="C138" s="11"/>
      <c r="D138" s="12"/>
      <c r="E138" s="12"/>
      <c r="F138" s="13"/>
      <c r="G138" s="14" t="str">
        <f>IF($A138="","",IF((E138=""),"Active","Churned"))</f>
        <v/>
      </c>
      <c r="H138" s="15" t="str">
        <f>IF($A138="","",IF((E138=""),C138,0))</f>
        <v/>
      </c>
      <c r="I138" s="16" t="str">
        <f>IF($A138="","",IF(AND((MONTH(D138)=MONTH(TODAY())),(YEAR(D138)=YEAR(TODAY()))),1,0))</f>
        <v/>
      </c>
      <c r="J138" s="15" t="str">
        <f>IF($A138="","",IFERROR(ROUND((C138/F138),2),0))</f>
        <v/>
      </c>
    </row>
    <row r="139" spans="1:10" x14ac:dyDescent="0.25">
      <c r="C139" s="11"/>
      <c r="D139" s="12"/>
      <c r="E139" s="12"/>
      <c r="F139" s="13"/>
      <c r="G139" s="14" t="str">
        <f>IF($A139="","",IF((E139=""),"Active","Churned"))</f>
        <v/>
      </c>
      <c r="H139" s="15" t="str">
        <f>IF($A139="","",IF((E139=""),C139,0))</f>
        <v/>
      </c>
      <c r="I139" s="16" t="str">
        <f>IF($A139="","",IF(AND((MONTH(D139)=MONTH(TODAY())),(YEAR(D139)=YEAR(TODAY()))),1,0))</f>
        <v/>
      </c>
      <c r="J139" s="15" t="str">
        <f>IF($A139="","",IFERROR(ROUND((C139/F139),2),0))</f>
        <v/>
      </c>
    </row>
    <row r="140" spans="1:10" x14ac:dyDescent="0.25">
      <c r="C140" s="11"/>
      <c r="D140" s="12"/>
      <c r="E140" s="12"/>
      <c r="F140" s="13"/>
      <c r="G140" s="14" t="str">
        <f>IF($A140="","",IF((E140=""),"Active","Churned"))</f>
        <v/>
      </c>
      <c r="H140" s="15" t="str">
        <f>IF($A140="","",IF((E140=""),C140,0))</f>
        <v/>
      </c>
      <c r="I140" s="16" t="str">
        <f>IF($A140="","",IF(AND((MONTH(D140)=MONTH(TODAY())),(YEAR(D140)=YEAR(TODAY()))),1,0))</f>
        <v/>
      </c>
      <c r="J140" s="15" t="str">
        <f>IF($A140="","",IFERROR(ROUND((C140/F140),2),0))</f>
        <v/>
      </c>
    </row>
    <row r="141" spans="1:10" x14ac:dyDescent="0.25">
      <c r="C141" s="11"/>
      <c r="D141" s="12"/>
      <c r="E141" s="12"/>
      <c r="F141" s="13"/>
      <c r="G141" s="14" t="str">
        <f>IF($A141="","",IF((E141=""),"Active","Churned"))</f>
        <v/>
      </c>
      <c r="H141" s="15" t="str">
        <f>IF($A141="","",IF((E141=""),C141,0))</f>
        <v/>
      </c>
      <c r="I141" s="16" t="str">
        <f>IF($A141="","",IF(AND((MONTH(D141)=MONTH(TODAY())),(YEAR(D141)=YEAR(TODAY()))),1,0))</f>
        <v/>
      </c>
      <c r="J141" s="15" t="str">
        <f>IF($A141="","",IFERROR(ROUND((C141/F141),2),0))</f>
        <v/>
      </c>
    </row>
    <row r="142" spans="1:10" x14ac:dyDescent="0.25">
      <c r="C142" s="11"/>
      <c r="D142" s="12"/>
      <c r="E142" s="12"/>
      <c r="F142" s="13"/>
      <c r="G142" s="14" t="str">
        <f>IF($A142="","",IF((E142=""),"Active","Churned"))</f>
        <v/>
      </c>
      <c r="H142" s="15" t="str">
        <f>IF($A142="","",IF((E142=""),C142,0))</f>
        <v/>
      </c>
      <c r="I142" s="16" t="str">
        <f>IF($A142="","",IF(AND((MONTH(D142)=MONTH(TODAY())),(YEAR(D142)=YEAR(TODAY()))),1,0))</f>
        <v/>
      </c>
      <c r="J142" s="15" t="str">
        <f>IF($A142="","",IFERROR(ROUND((C142/F142),2),0))</f>
        <v/>
      </c>
    </row>
    <row r="143" spans="1:10" x14ac:dyDescent="0.25">
      <c r="C143" s="11"/>
      <c r="D143" s="12"/>
      <c r="E143" s="12"/>
      <c r="F143" s="13"/>
      <c r="G143" s="14" t="str">
        <f>IF($A143="","",IF((E143=""),"Active","Churned"))</f>
        <v/>
      </c>
      <c r="H143" s="15" t="str">
        <f>IF($A143="","",IF((E143=""),C143,0))</f>
        <v/>
      </c>
      <c r="I143" s="16" t="str">
        <f>IF($A143="","",IF(AND((MONTH(D143)=MONTH(TODAY())),(YEAR(D143)=YEAR(TODAY()))),1,0))</f>
        <v/>
      </c>
      <c r="J143" s="15" t="str">
        <f>IF($A143="","",IFERROR(ROUND((C143/F143),2),0))</f>
        <v/>
      </c>
    </row>
    <row r="144" spans="1:10" x14ac:dyDescent="0.25">
      <c r="C144" s="11"/>
      <c r="D144" s="12"/>
      <c r="E144" s="12"/>
      <c r="F144" s="13"/>
      <c r="G144" s="14" t="str">
        <f>IF($A144="","",IF((E144=""),"Active","Churned"))</f>
        <v/>
      </c>
      <c r="H144" s="15" t="str">
        <f>IF($A144="","",IF((E144=""),C144,0))</f>
        <v/>
      </c>
      <c r="I144" s="16" t="str">
        <f>IF($A144="","",IF(AND((MONTH(D144)=MONTH(TODAY())),(YEAR(D144)=YEAR(TODAY()))),1,0))</f>
        <v/>
      </c>
      <c r="J144" s="15" t="str">
        <f>IF($A144="","",IFERROR(ROUND((C144/F144),2),0))</f>
        <v/>
      </c>
    </row>
    <row r="145" spans="1:10" x14ac:dyDescent="0.25">
      <c r="C145" s="11"/>
      <c r="D145" s="12"/>
      <c r="E145" s="12"/>
      <c r="F145" s="13"/>
      <c r="G145" s="14" t="str">
        <f>IF($A145="","",IF((E145=""),"Active","Churned"))</f>
        <v/>
      </c>
      <c r="H145" s="15" t="str">
        <f>IF($A145="","",IF((E145=""),C145,0))</f>
        <v/>
      </c>
      <c r="I145" s="16" t="str">
        <f>IF($A145="","",IF(AND((MONTH(D145)=MONTH(TODAY())),(YEAR(D145)=YEAR(TODAY()))),1,0))</f>
        <v/>
      </c>
      <c r="J145" s="15" t="str">
        <f>IF($A145="","",IFERROR(ROUND((C145/F145),2),0))</f>
        <v/>
      </c>
    </row>
    <row r="146" spans="1:10" x14ac:dyDescent="0.25">
      <c r="C146" s="11"/>
      <c r="D146" s="12"/>
      <c r="E146" s="12"/>
      <c r="F146" s="13"/>
      <c r="G146" s="14" t="str">
        <f>IF($A146="","",IF((E146=""),"Active","Churned"))</f>
        <v/>
      </c>
      <c r="H146" s="15" t="str">
        <f>IF($A146="","",IF((E146=""),C146,0))</f>
        <v/>
      </c>
      <c r="I146" s="16" t="str">
        <f>IF($A146="","",IF(AND((MONTH(D146)=MONTH(TODAY())),(YEAR(D146)=YEAR(TODAY()))),1,0))</f>
        <v/>
      </c>
      <c r="J146" s="15" t="str">
        <f>IF($A146="","",IFERROR(ROUND((C146/F146),2),0))</f>
        <v/>
      </c>
    </row>
    <row r="147" spans="1:10" x14ac:dyDescent="0.25">
      <c r="C147" s="11"/>
      <c r="D147" s="12"/>
      <c r="E147" s="12"/>
      <c r="F147" s="13"/>
      <c r="G147" s="14" t="str">
        <f>IF($A147="","",IF((E147=""),"Active","Churned"))</f>
        <v/>
      </c>
      <c r="H147" s="15" t="str">
        <f>IF($A147="","",IF((E147=""),C147,0))</f>
        <v/>
      </c>
      <c r="I147" s="16" t="str">
        <f>IF($A147="","",IF(AND((MONTH(D147)=MONTH(TODAY())),(YEAR(D147)=YEAR(TODAY()))),1,0))</f>
        <v/>
      </c>
      <c r="J147" s="15" t="str">
        <f>IF($A147="","",IFERROR(ROUND((C147/F147),2),0))</f>
        <v/>
      </c>
    </row>
    <row r="148" spans="1:10" x14ac:dyDescent="0.25">
      <c r="C148" s="11"/>
      <c r="D148" s="12"/>
      <c r="E148" s="12"/>
      <c r="F148" s="13"/>
      <c r="G148" s="14" t="str">
        <f>IF($A148="","",IF((E148=""),"Active","Churned"))</f>
        <v/>
      </c>
      <c r="H148" s="15" t="str">
        <f>IF($A148="","",IF((E148=""),C148,0))</f>
        <v/>
      </c>
      <c r="I148" s="16" t="str">
        <f>IF($A148="","",IF(AND((MONTH(D148)=MONTH(TODAY())),(YEAR(D148)=YEAR(TODAY()))),1,0))</f>
        <v/>
      </c>
      <c r="J148" s="15" t="str">
        <f>IF($A148="","",IFERROR(ROUND((C148/F148),2),0))</f>
        <v/>
      </c>
    </row>
    <row r="149" spans="1:10" x14ac:dyDescent="0.25">
      <c r="C149" s="11"/>
      <c r="D149" s="12"/>
      <c r="E149" s="12"/>
      <c r="F149" s="13"/>
      <c r="G149" s="14" t="str">
        <f>IF($A149="","",IF((E149=""),"Active","Churned"))</f>
        <v/>
      </c>
      <c r="H149" s="15" t="str">
        <f>IF($A149="","",IF((E149=""),C149,0))</f>
        <v/>
      </c>
      <c r="I149" s="16" t="str">
        <f>IF($A149="","",IF(AND((MONTH(D149)=MONTH(TODAY())),(YEAR(D149)=YEAR(TODAY()))),1,0))</f>
        <v/>
      </c>
      <c r="J149" s="15" t="str">
        <f>IF($A149="","",IFERROR(ROUND((C149/F149),2),0))</f>
        <v/>
      </c>
    </row>
    <row r="150" spans="1:10" x14ac:dyDescent="0.25">
      <c r="C150" s="11"/>
      <c r="D150" s="12"/>
      <c r="E150" s="12"/>
      <c r="F150" s="13"/>
      <c r="G150" s="14" t="str">
        <f>IF($A150="","",IF((E150=""),"Active","Churned"))</f>
        <v/>
      </c>
      <c r="H150" s="15" t="str">
        <f>IF($A150="","",IF((E150=""),C150,0))</f>
        <v/>
      </c>
      <c r="I150" s="16" t="str">
        <f>IF($A150="","",IF(AND((MONTH(D150)=MONTH(TODAY())),(YEAR(D150)=YEAR(TODAY()))),1,0))</f>
        <v/>
      </c>
      <c r="J150" s="15" t="str">
        <f>IF($A150="","",IFERROR(ROUND((C150/F150),2),0))</f>
        <v/>
      </c>
    </row>
    <row r="151" spans="1:10" x14ac:dyDescent="0.25">
      <c r="C151" s="11"/>
      <c r="D151" s="12"/>
      <c r="E151" s="12"/>
      <c r="F151" s="13"/>
      <c r="G151" s="14" t="str">
        <f>IF($A151="","",IF((E151=""),"Active","Churned"))</f>
        <v/>
      </c>
      <c r="H151" s="15" t="str">
        <f>IF($A151="","",IF((E151=""),C151,0))</f>
        <v/>
      </c>
      <c r="I151" s="16" t="str">
        <f>IF($A151="","",IF(AND((MONTH(D151)=MONTH(TODAY())),(YEAR(D151)=YEAR(TODAY()))),1,0))</f>
        <v/>
      </c>
      <c r="J151" s="15" t="str">
        <f>IF($A151="","",IFERROR(ROUND((C151/F151),2),0))</f>
        <v/>
      </c>
    </row>
    <row r="152" spans="1:10" x14ac:dyDescent="0.25">
      <c r="C152" s="11"/>
      <c r="D152" s="12"/>
      <c r="E152" s="12"/>
      <c r="F152" s="13"/>
      <c r="G152" s="14" t="str">
        <f>IF($A152="","",IF((E152=""),"Active","Churned"))</f>
        <v/>
      </c>
      <c r="H152" s="15" t="str">
        <f>IF($A152="","",IF((E152=""),C152,0))</f>
        <v/>
      </c>
      <c r="I152" s="16" t="str">
        <f>IF($A152="","",IF(AND((MONTH(D152)=MONTH(TODAY())),(YEAR(D152)=YEAR(TODAY()))),1,0))</f>
        <v/>
      </c>
      <c r="J152" s="15" t="str">
        <f>IF($A152="","",IFERROR(ROUND((C152/F152),2),0))</f>
        <v/>
      </c>
    </row>
    <row r="153" spans="1:10" x14ac:dyDescent="0.25">
      <c r="C153" s="11"/>
      <c r="D153" s="12"/>
      <c r="E153" s="12"/>
      <c r="F153" s="13"/>
      <c r="G153" s="14" t="str">
        <f>IF($A153="","",IF((E153=""),"Active","Churned"))</f>
        <v/>
      </c>
      <c r="H153" s="15" t="str">
        <f>IF($A153="","",IF((E153=""),C153,0))</f>
        <v/>
      </c>
      <c r="I153" s="16" t="str">
        <f>IF($A153="","",IF(AND((MONTH(D153)=MONTH(TODAY())),(YEAR(D153)=YEAR(TODAY()))),1,0))</f>
        <v/>
      </c>
      <c r="J153" s="15" t="str">
        <f>IF($A153="","",IFERROR(ROUND((C153/F153),2),0))</f>
        <v/>
      </c>
    </row>
    <row r="154" spans="1:10" x14ac:dyDescent="0.25">
      <c r="C154" s="11"/>
      <c r="D154" s="12"/>
      <c r="E154" s="12"/>
      <c r="F154" s="13"/>
      <c r="G154" s="14" t="str">
        <f>IF($A154="","",IF((E154=""),"Active","Churned"))</f>
        <v/>
      </c>
      <c r="H154" s="15" t="str">
        <f>IF($A154="","",IF((E154=""),C154,0))</f>
        <v/>
      </c>
      <c r="I154" s="16" t="str">
        <f>IF($A154="","",IF(AND((MONTH(D154)=MONTH(TODAY())),(YEAR(D154)=YEAR(TODAY()))),1,0))</f>
        <v/>
      </c>
      <c r="J154" s="15" t="str">
        <f>IF($A154="","",IFERROR(ROUND((C154/F154),2),0))</f>
        <v/>
      </c>
    </row>
    <row r="155" spans="1:10" x14ac:dyDescent="0.25">
      <c r="C155" s="11"/>
      <c r="D155" s="12"/>
      <c r="E155" s="12"/>
      <c r="F155" s="13"/>
      <c r="G155" s="14" t="str">
        <f>IF($A155="","",IF((E155=""),"Active","Churned"))</f>
        <v/>
      </c>
      <c r="H155" s="15" t="str">
        <f>IF($A155="","",IF((E155=""),C155,0))</f>
        <v/>
      </c>
      <c r="I155" s="16" t="str">
        <f>IF($A155="","",IF(AND((MONTH(D155)=MONTH(TODAY())),(YEAR(D155)=YEAR(TODAY()))),1,0))</f>
        <v/>
      </c>
      <c r="J155" s="15" t="str">
        <f>IF($A155="","",IFERROR(ROUND((C155/F155),2),0))</f>
        <v/>
      </c>
    </row>
    <row r="156" spans="1:10" x14ac:dyDescent="0.25">
      <c r="C156" s="11"/>
      <c r="D156" s="12"/>
      <c r="E156" s="12"/>
      <c r="F156" s="13"/>
      <c r="G156" s="14" t="str">
        <f>IF($A156="","",IF((E156=""),"Active","Churned"))</f>
        <v/>
      </c>
      <c r="H156" s="15" t="str">
        <f>IF($A156="","",IF((E156=""),C156,0))</f>
        <v/>
      </c>
      <c r="I156" s="16" t="str">
        <f>IF($A156="","",IF(AND((MONTH(D156)=MONTH(TODAY())),(YEAR(D156)=YEAR(TODAY()))),1,0))</f>
        <v/>
      </c>
      <c r="J156" s="15" t="str">
        <f>IF($A156="","",IFERROR(ROUND((C156/F156),2),0))</f>
        <v/>
      </c>
    </row>
    <row r="157" spans="1:10" x14ac:dyDescent="0.25">
      <c r="C157" s="11"/>
      <c r="D157" s="12"/>
      <c r="E157" s="12"/>
      <c r="F157" s="13"/>
      <c r="G157" s="14" t="str">
        <f>IF($A157="","",IF((E157=""),"Active","Churned"))</f>
        <v/>
      </c>
      <c r="H157" s="15" t="str">
        <f>IF($A157="","",IF((E157=""),C157,0))</f>
        <v/>
      </c>
      <c r="I157" s="16" t="str">
        <f>IF($A157="","",IF(AND((MONTH(D157)=MONTH(TODAY())),(YEAR(D157)=YEAR(TODAY()))),1,0))</f>
        <v/>
      </c>
      <c r="J157" s="15" t="str">
        <f>IF($A157="","",IFERROR(ROUND((C157/F157),2),0))</f>
        <v/>
      </c>
    </row>
    <row r="158" spans="1:10" x14ac:dyDescent="0.25">
      <c r="C158" s="11"/>
      <c r="D158" s="12"/>
      <c r="E158" s="12"/>
      <c r="F158" s="13"/>
      <c r="G158" s="14" t="str">
        <f>IF($A158="","",IF((E158=""),"Active","Churned"))</f>
        <v/>
      </c>
      <c r="H158" s="15" t="str">
        <f>IF($A158="","",IF((E158=""),C158,0))</f>
        <v/>
      </c>
      <c r="I158" s="16" t="str">
        <f>IF($A158="","",IF(AND((MONTH(D158)=MONTH(TODAY())),(YEAR(D158)=YEAR(TODAY()))),1,0))</f>
        <v/>
      </c>
      <c r="J158" s="15" t="str">
        <f>IF($A158="","",IFERROR(ROUND((C158/F158),2),0))</f>
        <v/>
      </c>
    </row>
    <row r="159" spans="1:10" x14ac:dyDescent="0.25">
      <c r="C159" s="11"/>
      <c r="D159" s="12"/>
      <c r="E159" s="12"/>
      <c r="F159" s="13"/>
      <c r="G159" s="14" t="str">
        <f>IF($A159="","",IF((E159=""),"Active","Churned"))</f>
        <v/>
      </c>
      <c r="H159" s="15" t="str">
        <f>IF($A159="","",IF((E159=""),C159,0))</f>
        <v/>
      </c>
      <c r="I159" s="16" t="str">
        <f>IF($A159="","",IF(AND((MONTH(D159)=MONTH(TODAY())),(YEAR(D159)=YEAR(TODAY()))),1,0))</f>
        <v/>
      </c>
      <c r="J159" s="15" t="str">
        <f>IF($A159="","",IFERROR(ROUND((C159/F159),2),0))</f>
        <v/>
      </c>
    </row>
    <row r="160" spans="1:10" x14ac:dyDescent="0.25">
      <c r="C160" s="11"/>
      <c r="D160" s="12"/>
      <c r="E160" s="12"/>
      <c r="F160" s="13"/>
      <c r="G160" s="14" t="str">
        <f>IF($A160="","",IF((E160=""),"Active","Churned"))</f>
        <v/>
      </c>
      <c r="H160" s="15" t="str">
        <f>IF($A160="","",IF((E160=""),C160,0))</f>
        <v/>
      </c>
      <c r="I160" s="16" t="str">
        <f>IF($A160="","",IF(AND((MONTH(D160)=MONTH(TODAY())),(YEAR(D160)=YEAR(TODAY()))),1,0))</f>
        <v/>
      </c>
      <c r="J160" s="15" t="str">
        <f>IF($A160="","",IFERROR(ROUND((C160/F160),2),0))</f>
        <v/>
      </c>
    </row>
    <row r="161" spans="1:10" x14ac:dyDescent="0.25">
      <c r="C161" s="11"/>
      <c r="D161" s="12"/>
      <c r="E161" s="12"/>
      <c r="F161" s="13"/>
      <c r="G161" s="14" t="str">
        <f>IF($A161="","",IF((E161=""),"Active","Churned"))</f>
        <v/>
      </c>
      <c r="H161" s="15" t="str">
        <f>IF($A161="","",IF((E161=""),C161,0))</f>
        <v/>
      </c>
      <c r="I161" s="16" t="str">
        <f>IF($A161="","",IF(AND((MONTH(D161)=MONTH(TODAY())),(YEAR(D161)=YEAR(TODAY()))),1,0))</f>
        <v/>
      </c>
      <c r="J161" s="15" t="str">
        <f>IF($A161="","",IFERROR(ROUND((C161/F161),2),0))</f>
        <v/>
      </c>
    </row>
    <row r="162" spans="1:10" x14ac:dyDescent="0.25">
      <c r="C162" s="11"/>
      <c r="D162" s="12"/>
      <c r="E162" s="12"/>
      <c r="F162" s="13"/>
      <c r="G162" s="14" t="str">
        <f>IF($A162="","",IF((E162=""),"Active","Churned"))</f>
        <v/>
      </c>
      <c r="H162" s="15" t="str">
        <f>IF($A162="","",IF((E162=""),C162,0))</f>
        <v/>
      </c>
      <c r="I162" s="16" t="str">
        <f>IF($A162="","",IF(AND((MONTH(D162)=MONTH(TODAY())),(YEAR(D162)=YEAR(TODAY()))),1,0))</f>
        <v/>
      </c>
      <c r="J162" s="15" t="str">
        <f>IF($A162="","",IFERROR(ROUND((C162/F162),2),0))</f>
        <v/>
      </c>
    </row>
    <row r="163" spans="1:10" x14ac:dyDescent="0.25">
      <c r="C163" s="11"/>
      <c r="D163" s="12"/>
      <c r="E163" s="12"/>
      <c r="F163" s="13"/>
      <c r="G163" s="14" t="str">
        <f>IF($A163="","",IF((E163=""),"Active","Churned"))</f>
        <v/>
      </c>
      <c r="H163" s="15" t="str">
        <f>IF($A163="","",IF((E163=""),C163,0))</f>
        <v/>
      </c>
      <c r="I163" s="16" t="str">
        <f>IF($A163="","",IF(AND((MONTH(D163)=MONTH(TODAY())),(YEAR(D163)=YEAR(TODAY()))),1,0))</f>
        <v/>
      </c>
      <c r="J163" s="15" t="str">
        <f>IF($A163="","",IFERROR(ROUND((C163/F163),2),0))</f>
        <v/>
      </c>
    </row>
    <row r="164" spans="1:10" x14ac:dyDescent="0.25">
      <c r="C164" s="11"/>
      <c r="D164" s="12"/>
      <c r="E164" s="12"/>
      <c r="F164" s="13"/>
      <c r="G164" s="14" t="str">
        <f>IF($A164="","",IF((E164=""),"Active","Churned"))</f>
        <v/>
      </c>
      <c r="H164" s="15" t="str">
        <f>IF($A164="","",IF((E164=""),C164,0))</f>
        <v/>
      </c>
      <c r="I164" s="16" t="str">
        <f>IF($A164="","",IF(AND((MONTH(D164)=MONTH(TODAY())),(YEAR(D164)=YEAR(TODAY()))),1,0))</f>
        <v/>
      </c>
      <c r="J164" s="15" t="str">
        <f>IF($A164="","",IFERROR(ROUND((C164/F164),2),0))</f>
        <v/>
      </c>
    </row>
    <row r="165" spans="1:10" x14ac:dyDescent="0.25">
      <c r="C165" s="11"/>
      <c r="D165" s="12"/>
      <c r="E165" s="12"/>
      <c r="F165" s="13"/>
      <c r="G165" s="14" t="str">
        <f>IF($A165="","",IF((E165=""),"Active","Churned"))</f>
        <v/>
      </c>
      <c r="H165" s="15" t="str">
        <f>IF($A165="","",IF((E165=""),C165,0))</f>
        <v/>
      </c>
      <c r="I165" s="16" t="str">
        <f>IF($A165="","",IF(AND((MONTH(D165)=MONTH(TODAY())),(YEAR(D165)=YEAR(TODAY()))),1,0))</f>
        <v/>
      </c>
      <c r="J165" s="15" t="str">
        <f>IF($A165="","",IFERROR(ROUND((C165/F165),2),0))</f>
        <v/>
      </c>
    </row>
    <row r="166" spans="1:10" x14ac:dyDescent="0.25">
      <c r="C166" s="11"/>
      <c r="D166" s="12"/>
      <c r="E166" s="12"/>
      <c r="F166" s="13"/>
      <c r="G166" s="14" t="str">
        <f>IF($A166="","",IF((E166=""),"Active","Churned"))</f>
        <v/>
      </c>
      <c r="H166" s="15" t="str">
        <f>IF($A166="","",IF((E166=""),C166,0))</f>
        <v/>
      </c>
      <c r="I166" s="16" t="str">
        <f>IF($A166="","",IF(AND((MONTH(D166)=MONTH(TODAY())),(YEAR(D166)=YEAR(TODAY()))),1,0))</f>
        <v/>
      </c>
      <c r="J166" s="15" t="str">
        <f>IF($A166="","",IFERROR(ROUND((C166/F166),2),0))</f>
        <v/>
      </c>
    </row>
    <row r="167" spans="1:10" x14ac:dyDescent="0.25">
      <c r="C167" s="11"/>
      <c r="D167" s="12"/>
      <c r="E167" s="12"/>
      <c r="F167" s="13"/>
      <c r="G167" s="14" t="str">
        <f>IF($A167="","",IF((E167=""),"Active","Churned"))</f>
        <v/>
      </c>
      <c r="H167" s="15" t="str">
        <f>IF($A167="","",IF((E167=""),C167,0))</f>
        <v/>
      </c>
      <c r="I167" s="16" t="str">
        <f>IF($A167="","",IF(AND((MONTH(D167)=MONTH(TODAY())),(YEAR(D167)=YEAR(TODAY()))),1,0))</f>
        <v/>
      </c>
      <c r="J167" s="15" t="str">
        <f>IF($A167="","",IFERROR(ROUND((C167/F167),2),0))</f>
        <v/>
      </c>
    </row>
    <row r="168" spans="1:10" x14ac:dyDescent="0.25">
      <c r="C168" s="11"/>
      <c r="D168" s="12"/>
      <c r="E168" s="12"/>
      <c r="F168" s="13"/>
      <c r="G168" s="14" t="str">
        <f>IF($A168="","",IF((E168=""),"Active","Churned"))</f>
        <v/>
      </c>
      <c r="H168" s="15" t="str">
        <f>IF($A168="","",IF((E168=""),C168,0))</f>
        <v/>
      </c>
      <c r="I168" s="16" t="str">
        <f>IF($A168="","",IF(AND((MONTH(D168)=MONTH(TODAY())),(YEAR(D168)=YEAR(TODAY()))),1,0))</f>
        <v/>
      </c>
      <c r="J168" s="15" t="str">
        <f>IF($A168="","",IFERROR(ROUND((C168/F168),2),0))</f>
        <v/>
      </c>
    </row>
    <row r="169" spans="1:10" x14ac:dyDescent="0.25">
      <c r="C169" s="11"/>
      <c r="D169" s="12"/>
      <c r="E169" s="12"/>
      <c r="F169" s="13"/>
      <c r="G169" s="14" t="str">
        <f>IF($A169="","",IF((E169=""),"Active","Churned"))</f>
        <v/>
      </c>
      <c r="H169" s="15" t="str">
        <f>IF($A169="","",IF((E169=""),C169,0))</f>
        <v/>
      </c>
      <c r="I169" s="16" t="str">
        <f>IF($A169="","",IF(AND((MONTH(D169)=MONTH(TODAY())),(YEAR(D169)=YEAR(TODAY()))),1,0))</f>
        <v/>
      </c>
      <c r="J169" s="15" t="str">
        <f>IF($A169="","",IFERROR(ROUND((C169/F169),2),0))</f>
        <v/>
      </c>
    </row>
    <row r="170" spans="1:10" x14ac:dyDescent="0.25">
      <c r="C170" s="11"/>
      <c r="D170" s="12"/>
      <c r="E170" s="12"/>
      <c r="F170" s="13"/>
      <c r="G170" s="14" t="str">
        <f>IF($A170="","",IF((E170=""),"Active","Churned"))</f>
        <v/>
      </c>
      <c r="H170" s="15" t="str">
        <f>IF($A170="","",IF((E170=""),C170,0))</f>
        <v/>
      </c>
      <c r="I170" s="16" t="str">
        <f>IF($A170="","",IF(AND((MONTH(D170)=MONTH(TODAY())),(YEAR(D170)=YEAR(TODAY()))),1,0))</f>
        <v/>
      </c>
      <c r="J170" s="15" t="str">
        <f>IF($A170="","",IFERROR(ROUND((C170/F170),2),0))</f>
        <v/>
      </c>
    </row>
    <row r="171" spans="1:10" x14ac:dyDescent="0.25">
      <c r="C171" s="11"/>
      <c r="D171" s="12"/>
      <c r="E171" s="12"/>
      <c r="F171" s="13"/>
      <c r="G171" s="14" t="str">
        <f>IF($A171="","",IF((E171=""),"Active","Churned"))</f>
        <v/>
      </c>
      <c r="H171" s="15" t="str">
        <f>IF($A171="","",IF((E171=""),C171,0))</f>
        <v/>
      </c>
      <c r="I171" s="16" t="str">
        <f>IF($A171="","",IF(AND((MONTH(D171)=MONTH(TODAY())),(YEAR(D171)=YEAR(TODAY()))),1,0))</f>
        <v/>
      </c>
      <c r="J171" s="15" t="str">
        <f>IF($A171="","",IFERROR(ROUND((C171/F171),2),0))</f>
        <v/>
      </c>
    </row>
    <row r="172" spans="1:10" x14ac:dyDescent="0.25">
      <c r="C172" s="11"/>
      <c r="D172" s="12"/>
      <c r="E172" s="12"/>
      <c r="F172" s="13"/>
      <c r="G172" s="14" t="str">
        <f>IF($A172="","",IF((E172=""),"Active","Churned"))</f>
        <v/>
      </c>
      <c r="H172" s="15" t="str">
        <f>IF($A172="","",IF((E172=""),C172,0))</f>
        <v/>
      </c>
      <c r="I172" s="16" t="str">
        <f>IF($A172="","",IF(AND((MONTH(D172)=MONTH(TODAY())),(YEAR(D172)=YEAR(TODAY()))),1,0))</f>
        <v/>
      </c>
      <c r="J172" s="15" t="str">
        <f>IF($A172="","",IFERROR(ROUND((C172/F172),2),0))</f>
        <v/>
      </c>
    </row>
    <row r="173" spans="1:10" x14ac:dyDescent="0.25">
      <c r="C173" s="11"/>
      <c r="D173" s="12"/>
      <c r="E173" s="12"/>
      <c r="F173" s="13"/>
      <c r="G173" s="14" t="str">
        <f>IF($A173="","",IF((E173=""),"Active","Churned"))</f>
        <v/>
      </c>
      <c r="H173" s="15" t="str">
        <f>IF($A173="","",IF((E173=""),C173,0))</f>
        <v/>
      </c>
      <c r="I173" s="16" t="str">
        <f>IF($A173="","",IF(AND((MONTH(D173)=MONTH(TODAY())),(YEAR(D173)=YEAR(TODAY()))),1,0))</f>
        <v/>
      </c>
      <c r="J173" s="15" t="str">
        <f>IF($A173="","",IFERROR(ROUND((C173/F173),2),0))</f>
        <v/>
      </c>
    </row>
    <row r="174" spans="1:10" x14ac:dyDescent="0.25">
      <c r="C174" s="11"/>
      <c r="D174" s="12"/>
      <c r="E174" s="12"/>
      <c r="F174" s="13"/>
      <c r="G174" s="14" t="str">
        <f>IF($A174="","",IF((E174=""),"Active","Churned"))</f>
        <v/>
      </c>
      <c r="H174" s="15" t="str">
        <f>IF($A174="","",IF((E174=""),C174,0))</f>
        <v/>
      </c>
      <c r="I174" s="16" t="str">
        <f>IF($A174="","",IF(AND((MONTH(D174)=MONTH(TODAY())),(YEAR(D174)=YEAR(TODAY()))),1,0))</f>
        <v/>
      </c>
      <c r="J174" s="15" t="str">
        <f>IF($A174="","",IFERROR(ROUND((C174/F174),2),0))</f>
        <v/>
      </c>
    </row>
    <row r="175" spans="1:10" x14ac:dyDescent="0.25">
      <c r="C175" s="11"/>
      <c r="D175" s="12"/>
      <c r="E175" s="12"/>
      <c r="F175" s="13"/>
      <c r="G175" s="14" t="str">
        <f>IF($A175="","",IF((E175=""),"Active","Churned"))</f>
        <v/>
      </c>
      <c r="H175" s="15" t="str">
        <f>IF($A175="","",IF((E175=""),C175,0))</f>
        <v/>
      </c>
      <c r="I175" s="16" t="str">
        <f>IF($A175="","",IF(AND((MONTH(D175)=MONTH(TODAY())),(YEAR(D175)=YEAR(TODAY()))),1,0))</f>
        <v/>
      </c>
      <c r="J175" s="15" t="str">
        <f>IF($A175="","",IFERROR(ROUND((C175/F175),2),0))</f>
        <v/>
      </c>
    </row>
    <row r="176" spans="1:10" x14ac:dyDescent="0.25">
      <c r="C176" s="11"/>
      <c r="D176" s="12"/>
      <c r="E176" s="12"/>
      <c r="F176" s="13"/>
      <c r="G176" s="14" t="str">
        <f>IF($A176="","",IF((E176=""),"Active","Churned"))</f>
        <v/>
      </c>
      <c r="H176" s="15" t="str">
        <f>IF($A176="","",IF((E176=""),C176,0))</f>
        <v/>
      </c>
      <c r="I176" s="16" t="str">
        <f>IF($A176="","",IF(AND((MONTH(D176)=MONTH(TODAY())),(YEAR(D176)=YEAR(TODAY()))),1,0))</f>
        <v/>
      </c>
      <c r="J176" s="15" t="str">
        <f>IF($A176="","",IFERROR(ROUND((C176/F176),2),0))</f>
        <v/>
      </c>
    </row>
    <row r="177" spans="1:10" x14ac:dyDescent="0.25">
      <c r="C177" s="11"/>
      <c r="D177" s="12"/>
      <c r="E177" s="12"/>
      <c r="F177" s="13"/>
      <c r="G177" s="14" t="str">
        <f>IF($A177="","",IF((E177=""),"Active","Churned"))</f>
        <v/>
      </c>
      <c r="H177" s="15" t="str">
        <f>IF($A177="","",IF((E177=""),C177,0))</f>
        <v/>
      </c>
      <c r="I177" s="16" t="str">
        <f>IF($A177="","",IF(AND((MONTH(D177)=MONTH(TODAY())),(YEAR(D177)=YEAR(TODAY()))),1,0))</f>
        <v/>
      </c>
      <c r="J177" s="15" t="str">
        <f>IF($A177="","",IFERROR(ROUND((C177/F177),2),0))</f>
        <v/>
      </c>
    </row>
    <row r="178" spans="1:10" x14ac:dyDescent="0.25">
      <c r="C178" s="11"/>
      <c r="D178" s="12"/>
      <c r="E178" s="12"/>
      <c r="F178" s="13"/>
      <c r="G178" s="14" t="str">
        <f>IF($A178="","",IF((E178=""),"Active","Churned"))</f>
        <v/>
      </c>
      <c r="H178" s="15" t="str">
        <f>IF($A178="","",IF((E178=""),C178,0))</f>
        <v/>
      </c>
      <c r="I178" s="16" t="str">
        <f>IF($A178="","",IF(AND((MONTH(D178)=MONTH(TODAY())),(YEAR(D178)=YEAR(TODAY()))),1,0))</f>
        <v/>
      </c>
      <c r="J178" s="15" t="str">
        <f>IF($A178="","",IFERROR(ROUND((C178/F178),2),0))</f>
        <v/>
      </c>
    </row>
    <row r="179" spans="1:10" x14ac:dyDescent="0.25">
      <c r="C179" s="11"/>
      <c r="D179" s="12"/>
      <c r="E179" s="12"/>
      <c r="F179" s="13"/>
      <c r="G179" s="14" t="str">
        <f>IF($A179="","",IF((E179=""),"Active","Churned"))</f>
        <v/>
      </c>
      <c r="H179" s="15" t="str">
        <f>IF($A179="","",IF((E179=""),C179,0))</f>
        <v/>
      </c>
      <c r="I179" s="16" t="str">
        <f>IF($A179="","",IF(AND((MONTH(D179)=MONTH(TODAY())),(YEAR(D179)=YEAR(TODAY()))),1,0))</f>
        <v/>
      </c>
      <c r="J179" s="15" t="str">
        <f>IF($A179="","",IFERROR(ROUND((C179/F179),2),0))</f>
        <v/>
      </c>
    </row>
    <row r="180" spans="1:10" x14ac:dyDescent="0.25">
      <c r="C180" s="11"/>
      <c r="D180" s="12"/>
      <c r="E180" s="12"/>
      <c r="F180" s="13"/>
      <c r="G180" s="14" t="str">
        <f>IF($A180="","",IF((E180=""),"Active","Churned"))</f>
        <v/>
      </c>
      <c r="H180" s="15" t="str">
        <f>IF($A180="","",IF((E180=""),C180,0))</f>
        <v/>
      </c>
      <c r="I180" s="16" t="str">
        <f>IF($A180="","",IF(AND((MONTH(D180)=MONTH(TODAY())),(YEAR(D180)=YEAR(TODAY()))),1,0))</f>
        <v/>
      </c>
      <c r="J180" s="15" t="str">
        <f>IF($A180="","",IFERROR(ROUND((C180/F180),2),0))</f>
        <v/>
      </c>
    </row>
    <row r="181" spans="1:10" x14ac:dyDescent="0.25">
      <c r="C181" s="11"/>
      <c r="D181" s="12"/>
      <c r="E181" s="12"/>
      <c r="F181" s="13"/>
      <c r="G181" s="14" t="str">
        <f>IF($A181="","",IF((E181=""),"Active","Churned"))</f>
        <v/>
      </c>
      <c r="H181" s="15" t="str">
        <f>IF($A181="","",IF((E181=""),C181,0))</f>
        <v/>
      </c>
      <c r="I181" s="16" t="str">
        <f>IF($A181="","",IF(AND((MONTH(D181)=MONTH(TODAY())),(YEAR(D181)=YEAR(TODAY()))),1,0))</f>
        <v/>
      </c>
      <c r="J181" s="15" t="str">
        <f>IF($A181="","",IFERROR(ROUND((C181/F181),2),0))</f>
        <v/>
      </c>
    </row>
    <row r="182" spans="1:10" x14ac:dyDescent="0.25">
      <c r="C182" s="11"/>
      <c r="D182" s="12"/>
      <c r="E182" s="12"/>
      <c r="F182" s="13"/>
      <c r="G182" s="14" t="str">
        <f>IF($A182="","",IF((E182=""),"Active","Churned"))</f>
        <v/>
      </c>
      <c r="H182" s="15" t="str">
        <f>IF($A182="","",IF((E182=""),C182,0))</f>
        <v/>
      </c>
      <c r="I182" s="16" t="str">
        <f>IF($A182="","",IF(AND((MONTH(D182)=MONTH(TODAY())),(YEAR(D182)=YEAR(TODAY()))),1,0))</f>
        <v/>
      </c>
      <c r="J182" s="15" t="str">
        <f>IF($A182="","",IFERROR(ROUND((C182/F182),2),0))</f>
        <v/>
      </c>
    </row>
    <row r="183" spans="1:10" x14ac:dyDescent="0.25">
      <c r="C183" s="11"/>
      <c r="D183" s="12"/>
      <c r="E183" s="12"/>
      <c r="F183" s="13"/>
      <c r="G183" s="14" t="str">
        <f>IF($A183="","",IF((E183=""),"Active","Churned"))</f>
        <v/>
      </c>
      <c r="H183" s="15" t="str">
        <f>IF($A183="","",IF((E183=""),C183,0))</f>
        <v/>
      </c>
      <c r="I183" s="16" t="str">
        <f>IF($A183="","",IF(AND((MONTH(D183)=MONTH(TODAY())),(YEAR(D183)=YEAR(TODAY()))),1,0))</f>
        <v/>
      </c>
      <c r="J183" s="15" t="str">
        <f>IF($A183="","",IFERROR(ROUND((C183/F183),2),0))</f>
        <v/>
      </c>
    </row>
    <row r="184" spans="1:10" x14ac:dyDescent="0.25">
      <c r="C184" s="11"/>
      <c r="D184" s="12"/>
      <c r="E184" s="12"/>
      <c r="F184" s="13"/>
      <c r="G184" s="14" t="str">
        <f>IF($A184="","",IF((E184=""),"Active","Churned"))</f>
        <v/>
      </c>
      <c r="H184" s="15" t="str">
        <f>IF($A184="","",IF((E184=""),C184,0))</f>
        <v/>
      </c>
      <c r="I184" s="16" t="str">
        <f>IF($A184="","",IF(AND((MONTH(D184)=MONTH(TODAY())),(YEAR(D184)=YEAR(TODAY()))),1,0))</f>
        <v/>
      </c>
      <c r="J184" s="15" t="str">
        <f>IF($A184="","",IFERROR(ROUND((C184/F184),2),0))</f>
        <v/>
      </c>
    </row>
    <row r="185" spans="1:10" x14ac:dyDescent="0.25">
      <c r="C185" s="11"/>
      <c r="D185" s="12"/>
      <c r="E185" s="12"/>
      <c r="F185" s="13"/>
      <c r="G185" s="14" t="str">
        <f>IF($A185="","",IF((E185=""),"Active","Churned"))</f>
        <v/>
      </c>
      <c r="H185" s="15" t="str">
        <f>IF($A185="","",IF((E185=""),C185,0))</f>
        <v/>
      </c>
      <c r="I185" s="16" t="str">
        <f>IF($A185="","",IF(AND((MONTH(D185)=MONTH(TODAY())),(YEAR(D185)=YEAR(TODAY()))),1,0))</f>
        <v/>
      </c>
      <c r="J185" s="15" t="str">
        <f>IF($A185="","",IFERROR(ROUND((C185/F185),2),0))</f>
        <v/>
      </c>
    </row>
    <row r="186" spans="1:10" x14ac:dyDescent="0.25">
      <c r="C186" s="11"/>
      <c r="D186" s="12"/>
      <c r="E186" s="12"/>
      <c r="F186" s="13"/>
      <c r="G186" s="14" t="str">
        <f>IF($A186="","",IF((E186=""),"Active","Churned"))</f>
        <v/>
      </c>
      <c r="H186" s="15" t="str">
        <f>IF($A186="","",IF((E186=""),C186,0))</f>
        <v/>
      </c>
      <c r="I186" s="16" t="str">
        <f>IF($A186="","",IF(AND((MONTH(D186)=MONTH(TODAY())),(YEAR(D186)=YEAR(TODAY()))),1,0))</f>
        <v/>
      </c>
      <c r="J186" s="15" t="str">
        <f>IF($A186="","",IFERROR(ROUND((C186/F186),2),0))</f>
        <v/>
      </c>
    </row>
    <row r="187" spans="1:10" x14ac:dyDescent="0.25">
      <c r="C187" s="11"/>
      <c r="D187" s="12"/>
      <c r="E187" s="12"/>
      <c r="F187" s="13"/>
      <c r="G187" s="14" t="str">
        <f>IF($A187="","",IF((E187=""),"Active","Churned"))</f>
        <v/>
      </c>
      <c r="H187" s="15" t="str">
        <f>IF($A187="","",IF((E187=""),C187,0))</f>
        <v/>
      </c>
      <c r="I187" s="16" t="str">
        <f>IF($A187="","",IF(AND((MONTH(D187)=MONTH(TODAY())),(YEAR(D187)=YEAR(TODAY()))),1,0))</f>
        <v/>
      </c>
      <c r="J187" s="15" t="str">
        <f>IF($A187="","",IFERROR(ROUND((C187/F187),2),0))</f>
        <v/>
      </c>
    </row>
    <row r="188" spans="1:10" x14ac:dyDescent="0.25">
      <c r="C188" s="11"/>
      <c r="D188" s="12"/>
      <c r="E188" s="12"/>
      <c r="F188" s="13"/>
      <c r="G188" s="14" t="str">
        <f>IF($A188="","",IF((E188=""),"Active","Churned"))</f>
        <v/>
      </c>
      <c r="H188" s="15" t="str">
        <f>IF($A188="","",IF((E188=""),C188,0))</f>
        <v/>
      </c>
      <c r="I188" s="16" t="str">
        <f>IF($A188="","",IF(AND((MONTH(D188)=MONTH(TODAY())),(YEAR(D188)=YEAR(TODAY()))),1,0))</f>
        <v/>
      </c>
      <c r="J188" s="15" t="str">
        <f>IF($A188="","",IFERROR(ROUND((C188/F188),2),0))</f>
        <v/>
      </c>
    </row>
    <row r="189" spans="1:10" x14ac:dyDescent="0.25">
      <c r="C189" s="11"/>
      <c r="D189" s="12"/>
      <c r="E189" s="12"/>
      <c r="F189" s="13"/>
      <c r="G189" s="14" t="str">
        <f>IF($A189="","",IF((E189=""),"Active","Churned"))</f>
        <v/>
      </c>
      <c r="H189" s="15" t="str">
        <f>IF($A189="","",IF((E189=""),C189,0))</f>
        <v/>
      </c>
      <c r="I189" s="16" t="str">
        <f>IF($A189="","",IF(AND((MONTH(D189)=MONTH(TODAY())),(YEAR(D189)=YEAR(TODAY()))),1,0))</f>
        <v/>
      </c>
      <c r="J189" s="15" t="str">
        <f>IF($A189="","",IFERROR(ROUND((C189/F189),2),0))</f>
        <v/>
      </c>
    </row>
    <row r="190" spans="1:10" x14ac:dyDescent="0.25">
      <c r="C190" s="11"/>
      <c r="D190" s="12"/>
      <c r="E190" s="12"/>
      <c r="F190" s="13"/>
      <c r="G190" s="14" t="str">
        <f>IF($A190="","",IF((E190=""),"Active","Churned"))</f>
        <v/>
      </c>
      <c r="H190" s="15" t="str">
        <f>IF($A190="","",IF((E190=""),C190,0))</f>
        <v/>
      </c>
      <c r="I190" s="16" t="str">
        <f>IF($A190="","",IF(AND((MONTH(D190)=MONTH(TODAY())),(YEAR(D190)=YEAR(TODAY()))),1,0))</f>
        <v/>
      </c>
      <c r="J190" s="15" t="str">
        <f>IF($A190="","",IFERROR(ROUND((C190/F190),2),0))</f>
        <v/>
      </c>
    </row>
    <row r="191" spans="1:10" x14ac:dyDescent="0.25">
      <c r="C191" s="11"/>
      <c r="D191" s="12"/>
      <c r="E191" s="12"/>
      <c r="F191" s="13"/>
      <c r="G191" s="14" t="str">
        <f>IF($A191="","",IF((E191=""),"Active","Churned"))</f>
        <v/>
      </c>
      <c r="H191" s="15" t="str">
        <f>IF($A191="","",IF((E191=""),C191,0))</f>
        <v/>
      </c>
      <c r="I191" s="16" t="str">
        <f>IF($A191="","",IF(AND((MONTH(D191)=MONTH(TODAY())),(YEAR(D191)=YEAR(TODAY()))),1,0))</f>
        <v/>
      </c>
      <c r="J191" s="15" t="str">
        <f>IF($A191="","",IFERROR(ROUND((C191/F191),2),0))</f>
        <v/>
      </c>
    </row>
    <row r="192" spans="1:10" x14ac:dyDescent="0.25">
      <c r="C192" s="11"/>
      <c r="D192" s="12"/>
      <c r="E192" s="12"/>
      <c r="F192" s="13"/>
      <c r="G192" s="14" t="str">
        <f>IF($A192="","",IF((E192=""),"Active","Churned"))</f>
        <v/>
      </c>
      <c r="H192" s="15" t="str">
        <f>IF($A192="","",IF((E192=""),C192,0))</f>
        <v/>
      </c>
      <c r="I192" s="16" t="str">
        <f>IF($A192="","",IF(AND((MONTH(D192)=MONTH(TODAY())),(YEAR(D192)=YEAR(TODAY()))),1,0))</f>
        <v/>
      </c>
      <c r="J192" s="15" t="str">
        <f>IF($A192="","",IFERROR(ROUND((C192/F192),2),0))</f>
        <v/>
      </c>
    </row>
    <row r="193" spans="1:10" x14ac:dyDescent="0.25">
      <c r="C193" s="11"/>
      <c r="D193" s="12"/>
      <c r="E193" s="12"/>
      <c r="F193" s="13"/>
      <c r="G193" s="14" t="str">
        <f>IF($A193="","",IF((E193=""),"Active","Churned"))</f>
        <v/>
      </c>
      <c r="H193" s="15" t="str">
        <f>IF($A193="","",IF((E193=""),C193,0))</f>
        <v/>
      </c>
      <c r="I193" s="16" t="str">
        <f>IF($A193="","",IF(AND((MONTH(D193)=MONTH(TODAY())),(YEAR(D193)=YEAR(TODAY()))),1,0))</f>
        <v/>
      </c>
      <c r="J193" s="15" t="str">
        <f>IF($A193="","",IFERROR(ROUND((C193/F193),2),0))</f>
        <v/>
      </c>
    </row>
    <row r="194" spans="1:10" x14ac:dyDescent="0.25">
      <c r="C194" s="11"/>
      <c r="D194" s="12"/>
      <c r="E194" s="12"/>
      <c r="F194" s="13"/>
      <c r="G194" s="14" t="str">
        <f>IF($A194="","",IF((E194=""),"Active","Churned"))</f>
        <v/>
      </c>
      <c r="H194" s="15" t="str">
        <f>IF($A194="","",IF((E194=""),C194,0))</f>
        <v/>
      </c>
      <c r="I194" s="16" t="str">
        <f>IF($A194="","",IF(AND((MONTH(D194)=MONTH(TODAY())),(YEAR(D194)=YEAR(TODAY()))),1,0))</f>
        <v/>
      </c>
      <c r="J194" s="15" t="str">
        <f>IF($A194="","",IFERROR(ROUND((C194/F194),2),0))</f>
        <v/>
      </c>
    </row>
    <row r="195" spans="1:10" x14ac:dyDescent="0.25">
      <c r="C195" s="11"/>
      <c r="D195" s="12"/>
      <c r="E195" s="12"/>
      <c r="F195" s="13"/>
      <c r="G195" s="14" t="str">
        <f>IF($A195="","",IF((E195=""),"Active","Churned"))</f>
        <v/>
      </c>
      <c r="H195" s="15" t="str">
        <f>IF($A195="","",IF((E195=""),C195,0))</f>
        <v/>
      </c>
      <c r="I195" s="16" t="str">
        <f>IF($A195="","",IF(AND((MONTH(D195)=MONTH(TODAY())),(YEAR(D195)=YEAR(TODAY()))),1,0))</f>
        <v/>
      </c>
      <c r="J195" s="15" t="str">
        <f>IF($A195="","",IFERROR(ROUND((C195/F195),2),0))</f>
        <v/>
      </c>
    </row>
    <row r="196" spans="1:10" x14ac:dyDescent="0.25">
      <c r="C196" s="11"/>
      <c r="D196" s="12"/>
      <c r="E196" s="12"/>
      <c r="F196" s="13"/>
      <c r="G196" s="14" t="str">
        <f>IF($A196="","",IF((E196=""),"Active","Churned"))</f>
        <v/>
      </c>
      <c r="H196" s="15" t="str">
        <f>IF($A196="","",IF((E196=""),C196,0))</f>
        <v/>
      </c>
      <c r="I196" s="16" t="str">
        <f>IF($A196="","",IF(AND((MONTH(D196)=MONTH(TODAY())),(YEAR(D196)=YEAR(TODAY()))),1,0))</f>
        <v/>
      </c>
      <c r="J196" s="15" t="str">
        <f>IF($A196="","",IFERROR(ROUND((C196/F196),2),0))</f>
        <v/>
      </c>
    </row>
    <row r="197" spans="1:10" x14ac:dyDescent="0.25">
      <c r="C197" s="11"/>
      <c r="D197" s="12"/>
      <c r="E197" s="12"/>
      <c r="F197" s="13"/>
      <c r="G197" s="14" t="str">
        <f>IF($A197="","",IF((E197=""),"Active","Churned"))</f>
        <v/>
      </c>
      <c r="H197" s="15" t="str">
        <f>IF($A197="","",IF((E197=""),C197,0))</f>
        <v/>
      </c>
      <c r="I197" s="16" t="str">
        <f>IF($A197="","",IF(AND((MONTH(D197)=MONTH(TODAY())),(YEAR(D197)=YEAR(TODAY()))),1,0))</f>
        <v/>
      </c>
      <c r="J197" s="15" t="str">
        <f>IF($A197="","",IFERROR(ROUND((C197/F197),2),0))</f>
        <v/>
      </c>
    </row>
    <row r="198" spans="1:10" x14ac:dyDescent="0.25">
      <c r="C198" s="11"/>
      <c r="D198" s="12"/>
      <c r="E198" s="12"/>
      <c r="F198" s="13"/>
      <c r="G198" s="14" t="str">
        <f>IF($A198="","",IF((E198=""),"Active","Churned"))</f>
        <v/>
      </c>
      <c r="H198" s="15" t="str">
        <f>IF($A198="","",IF((E198=""),C198,0))</f>
        <v/>
      </c>
      <c r="I198" s="16" t="str">
        <f>IF($A198="","",IF(AND((MONTH(D198)=MONTH(TODAY())),(YEAR(D198)=YEAR(TODAY()))),1,0))</f>
        <v/>
      </c>
      <c r="J198" s="15" t="str">
        <f>IF($A198="","",IFERROR(ROUND((C198/F198),2),0))</f>
        <v/>
      </c>
    </row>
    <row r="199" spans="1:10" x14ac:dyDescent="0.25">
      <c r="C199" s="11"/>
      <c r="D199" s="12"/>
      <c r="E199" s="12"/>
      <c r="F199" s="13"/>
      <c r="G199" s="14" t="str">
        <f>IF($A199="","",IF((E199=""),"Active","Churned"))</f>
        <v/>
      </c>
      <c r="H199" s="15" t="str">
        <f>IF($A199="","",IF((E199=""),C199,0))</f>
        <v/>
      </c>
      <c r="I199" s="16" t="str">
        <f>IF($A199="","",IF(AND((MONTH(D199)=MONTH(TODAY())),(YEAR(D199)=YEAR(TODAY()))),1,0))</f>
        <v/>
      </c>
      <c r="J199" s="15" t="str">
        <f>IF($A199="","",IFERROR(ROUND((C199/F199),2),0))</f>
        <v/>
      </c>
    </row>
    <row r="200" spans="1:10" x14ac:dyDescent="0.25">
      <c r="C200" s="11"/>
      <c r="D200" s="12"/>
      <c r="E200" s="12"/>
      <c r="F200" s="13"/>
      <c r="G200" s="14" t="str">
        <f>IF($A200="","",IF((E200=""),"Active","Churned"))</f>
        <v/>
      </c>
      <c r="H200" s="15" t="str">
        <f>IF($A200="","",IF((E200=""),C200,0))</f>
        <v/>
      </c>
      <c r="I200" s="16" t="str">
        <f>IF($A200="","",IF(AND((MONTH(D200)=MONTH(TODAY())),(YEAR(D200)=YEAR(TODAY()))),1,0))</f>
        <v/>
      </c>
      <c r="J200" s="15" t="str">
        <f>IF($A200="","",IFERROR(ROUND((C200/F200),2),0))</f>
        <v/>
      </c>
    </row>
    <row r="201" spans="1:10" x14ac:dyDescent="0.25">
      <c r="C201" s="11"/>
      <c r="D201" s="12"/>
      <c r="E201" s="12"/>
      <c r="F201" s="13"/>
      <c r="G201" s="14" t="str">
        <f>IF($A201="","",IF((E201=""),"Active","Churned"))</f>
        <v/>
      </c>
      <c r="H201" s="15" t="str">
        <f>IF($A201="","",IF((E201=""),C201,0))</f>
        <v/>
      </c>
      <c r="I201" s="16" t="str">
        <f>IF($A201="","",IF(AND((MONTH(D201)=MONTH(TODAY())),(YEAR(D201)=YEAR(TODAY()))),1,0))</f>
        <v/>
      </c>
      <c r="J201" s="15" t="str">
        <f>IF($A201="","",IFERROR(ROUND((C201/F201),2),0))</f>
        <v/>
      </c>
    </row>
  </sheetData>
  <autoFilter ref="A1:J1"/>
  <conditionalFormatting sqref="G2:G201">
    <cfRule type="expression" dxfId="0" priority="1">
      <formula>G2="Churned"</formula>
    </cfRule>
  </conditionalFormatting>
  <dataValidations count="5">
    <dataValidation type="list" allowBlank="1" showErrorMessage="1" errorTitle="Pick from the list" error="Choose one of: Basic unlimited, Deluxe unlimited, Ultimate unlimited, Fleet" sqref="B2:B201">
      <formula1>"Basic unlimited,Deluxe unlimited,Ultimate unlimited,Fleet"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32</v>
      </c>
      <c r="B1" s="17" t="s">
        <v>33</v>
      </c>
      <c r="C1" s="17" t="s">
        <v>34</v>
      </c>
    </row>
    <row r="2" spans="1:3" x14ac:dyDescent="0.25">
      <c r="A2" s="18" t="s">
        <v>35</v>
      </c>
      <c r="B2" s="19"/>
      <c r="C2" s="19"/>
    </row>
    <row r="3" spans="1:2" x14ac:dyDescent="0.25">
      <c r="A3" t="s">
        <v>36</v>
      </c>
      <c r="B3" s="20">
        <f>COUNTIF('Members'!$G$2:$G$201,"Active")</f>
        <v>4</v>
      </c>
    </row>
    <row r="4" spans="1:2" x14ac:dyDescent="0.25">
      <c r="A4" t="s">
        <v>20</v>
      </c>
      <c r="B4" s="21">
        <f>SUM('Members'!$H$2:$H$201)</f>
        <v>309.97</v>
      </c>
    </row>
    <row r="5" spans="1:2" x14ac:dyDescent="0.25">
      <c r="A5" t="s">
        <v>37</v>
      </c>
      <c r="B5" s="20">
        <f>SUM('Members'!$I$2:$I$201)</f>
        <v>1</v>
      </c>
    </row>
    <row r="6" spans="1:2" x14ac:dyDescent="0.25">
      <c r="A6" t="s">
        <v>38</v>
      </c>
      <c r="B6" s="20">
        <f>COUNTIF('Members'!$G$2:$G$201,"Churned")</f>
        <v>1</v>
      </c>
    </row>
    <row r="7" spans="1:3" x14ac:dyDescent="0.25">
      <c r="A7" s="18" t="s">
        <v>39</v>
      </c>
      <c r="B7" s="19"/>
      <c r="C7" s="19"/>
    </row>
    <row r="8" spans="1:2" x14ac:dyDescent="0.25">
      <c r="A8" t="s">
        <v>40</v>
      </c>
      <c r="B8" s="20">
        <f>COUNTIFS('Members'!$B$2:$B$201,"Deluxe unlimited",'Members'!$G$2:$G$201,"Active")</f>
        <v>1</v>
      </c>
    </row>
    <row r="9" spans="1:2" x14ac:dyDescent="0.25">
      <c r="A9" t="s">
        <v>41</v>
      </c>
      <c r="B9" s="20">
        <f>COUNTIFS('Members'!$B$2:$B$201,"Ultimate unlimited",'Members'!$G$2:$G$201,"Active")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Members</vt:lpstr>
      <vt:lpstr>Subscriptions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