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<sst xmlns="http://schemas.openxmlformats.org/spreadsheetml/2006/main" count="53" uniqueCount="51">
  <si>
    <t>Car Audio Parts Inventory</t>
  </si>
  <si>
    <t>A free parts inventory for car audio shops: track amps, subs, and wiring by supplier with reorder points in Google Sheets or Excel.</t>
  </si>
  <si>
    <t>Quick start</t>
  </si>
  <si>
    <t>Open the Inventory tab and replace the sample rows with your own — one row per entry. Formulas fill in automatically for new rows.</t>
  </si>
  <si>
    <t>Subtract gear when it is committed to a booked install, not when the car leaves; that keeps On hand honest.</t>
  </si>
  <si>
    <t>Margin compares retail to your cost per unit. Stock status flags items at or below Reorder at.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</si>
  <si>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</si>
  <si>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</si>
  <si>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</si>
  <si>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</si>
  <si>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</si>
  <si>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</si>
  <si>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</si>
  <si>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</si>
  <si>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</si>
  <si>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</si>
  <si>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</si>
  <si>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</si>
  <si>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</si>
  <si>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</si>
  <si>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</si>
  <si>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</si>
  <si>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</si>
  <si>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status</t>
  </si>
  <si>
    <t>Stock value</t>
  </si>
  <si>
    <t>Pioneer DMH-W4660NEX head unit</t>
  </si>
  <si>
    <t>Head units</t>
  </si>
  <si>
    <t>Pioneer</t>
  </si>
  <si>
    <t>Kenwood DMX908S head unit</t>
  </si>
  <si>
    <t>Kenwood</t>
  </si>
  <si>
    <t>JL Audio JD1000/1 amp</t>
  </si>
  <si>
    <t>Amplifiers</t>
  </si>
  <si>
    <t>JL Audio</t>
  </si>
  <si>
    <t>Kicker CompR 12 in sub</t>
  </si>
  <si>
    <t>Subwoofers</t>
  </si>
  <si>
    <t>Kicker</t>
  </si>
  <si>
    <t>Focal ISU 165 component set</t>
  </si>
  <si>
    <t>Speakers</t>
  </si>
  <si>
    <t>Focal</t>
  </si>
  <si>
    <t>4 ga amp wiring kit</t>
  </si>
  <si>
    <t>Wiring</t>
  </si>
  <si>
    <t>Install Bay</t>
  </si>
  <si>
    <t>Metra 95-7350 dash kit</t>
  </si>
  <si>
    <t>Dash kits</t>
  </si>
  <si>
    <t>Metra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</si>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</sst>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3</v>
      </c>
      <c r="E2" s="11">
        <v>2</v>
      </c>
      <c r="F2" s="12">
        <v>412</v>
      </c>
      <c r="G2" s="12">
        <v>649</v>
      </c>
      <c r="H2" s="13">
        <f>IF($A2="","",IFERROR(((G2-F2)/G2),0))</f>
        <v>0.36517719568567025</v>
      </c>
      <c r="I2" s="14" t="str">
        <f>IF($A2="","",IF((D2&lt;=E2),"Reorder","OK"))</f>
        <v>OK</v>
      </c>
      <c r="J2" s="15">
        <f>IF($A2="","",(D2*F2))</f>
        <v>1236</v>
      </c>
    </row>
    <row r="3" spans="1:10" x14ac:dyDescent="0.25">
      <c r="A3" t="s">
        <v>28</v>
      </c>
      <c r="B3" t="s">
        <v>26</v>
      </c>
      <c r="C3" t="s">
        <v>29</v>
      </c>
      <c r="D3" s="11">
        <v>1</v>
      </c>
      <c r="E3" s="11">
        <v>2</v>
      </c>
      <c r="F3" s="12">
        <v>455</v>
      </c>
      <c r="G3" s="12">
        <v>699</v>
      </c>
      <c r="H3" s="13">
        <f>IF($A3="","",IFERROR(((G3-F3)/G3),0))</f>
        <v>0.3490701001430615</v>
      </c>
      <c r="I3" s="14" t="str">
        <f>IF($A3="","",IF((D3&lt;=E3),"Reorder","OK"))</f>
        <v>Reorder</v>
      </c>
      <c r="J3" s="15">
        <f>IF($A3="","",(D3*F3))</f>
        <v>455</v>
      </c>
    </row>
    <row r="4" spans="1:10" x14ac:dyDescent="0.25">
      <c r="A4" t="s">
        <v>30</v>
      </c>
      <c r="B4" t="s">
        <v>31</v>
      </c>
      <c r="C4" t="s">
        <v>32</v>
      </c>
      <c r="D4" s="11">
        <v>2</v>
      </c>
      <c r="E4" s="11">
        <v>2</v>
      </c>
      <c r="F4" s="12">
        <v>318</v>
      </c>
      <c r="G4" s="12">
        <v>469</v>
      </c>
      <c r="H4" s="13">
        <f>IF($A4="","",IFERROR(((G4-F4)/G4),0))</f>
        <v>0.32196162046908317</v>
      </c>
      <c r="I4" s="14" t="str">
        <f>IF($A4="","",IF((D4&lt;=E4),"Reorder","OK"))</f>
        <v>Reorder</v>
      </c>
      <c r="J4" s="15">
        <f>IF($A4="","",(D4*F4))</f>
        <v>636</v>
      </c>
    </row>
    <row r="5" spans="1:10" x14ac:dyDescent="0.25">
      <c r="A5" t="s">
        <v>33</v>
      </c>
      <c r="B5" t="s">
        <v>34</v>
      </c>
      <c r="C5" t="s">
        <v>35</v>
      </c>
      <c r="D5" s="11">
        <v>4</v>
      </c>
      <c r="E5" s="11">
        <v>2</v>
      </c>
      <c r="F5" s="12">
        <v>112</v>
      </c>
      <c r="G5" s="12">
        <v>189</v>
      </c>
      <c r="H5" s="13">
        <f>IF($A5="","",IFERROR(((G5-F5)/G5),0))</f>
        <v>0.4074074074074074</v>
      </c>
      <c r="I5" s="14" t="str">
        <f>IF($A5="","",IF((D5&lt;=E5),"Reorder","OK"))</f>
        <v>OK</v>
      </c>
      <c r="J5" s="15">
        <f>IF($A5="","",(D5*F5))</f>
        <v>448</v>
      </c>
    </row>
    <row r="6" spans="1:10" x14ac:dyDescent="0.25">
      <c r="A6" t="s">
        <v>36</v>
      </c>
      <c r="B6" t="s">
        <v>37</v>
      </c>
      <c r="C6" t="s">
        <v>38</v>
      </c>
      <c r="D6" s="11">
        <v>2</v>
      </c>
      <c r="E6" s="11">
        <v>2</v>
      </c>
      <c r="F6" s="12">
        <v>198</v>
      </c>
      <c r="G6" s="12">
        <v>329</v>
      </c>
      <c r="H6" s="13">
        <f>IF($A6="","",IFERROR(((G6-F6)/G6),0))</f>
        <v>0.3981762917933131</v>
      </c>
      <c r="I6" s="14" t="str">
        <f>IF($A6="","",IF((D6&lt;=E6),"Reorder","OK"))</f>
        <v>Reorder</v>
      </c>
      <c r="J6" s="15">
        <f>IF($A6="","",(D6*F6))</f>
        <v>396</v>
      </c>
    </row>
    <row r="7" spans="1:10" x14ac:dyDescent="0.25">
      <c r="A7" t="s">
        <v>39</v>
      </c>
      <c r="B7" t="s">
        <v>40</v>
      </c>
      <c r="C7" t="s">
        <v>41</v>
      </c>
      <c r="D7" s="11">
        <v>6</v>
      </c>
      <c r="E7" s="11">
        <v>4</v>
      </c>
      <c r="F7" s="12">
        <v>38</v>
      </c>
      <c r="G7" s="12">
        <v>89</v>
      </c>
      <c r="H7" s="13">
        <f>IF($A7="","",IFERROR(((G7-F7)/G7),0))</f>
        <v>0.5730337078651685</v>
      </c>
      <c r="I7" s="14" t="str">
        <f>IF($A7="","",IF((D7&lt;=E7),"Reorder","OK"))</f>
        <v>OK</v>
      </c>
      <c r="J7" s="15">
        <f>IF($A7="","",(D7*F7))</f>
        <v>228</v>
      </c>
    </row>
    <row r="8" spans="1:10" x14ac:dyDescent="0.25">
      <c r="A8" t="s">
        <v>42</v>
      </c>
      <c r="B8" t="s">
        <v>43</v>
      </c>
      <c r="C8" t="s">
        <v>44</v>
      </c>
      <c r="D8" s="11">
        <v>3</v>
      </c>
      <c r="E8" s="11">
        <v>2</v>
      </c>
      <c r="F8" s="12">
        <v>21</v>
      </c>
      <c r="G8" s="12">
        <v>49</v>
      </c>
      <c r="H8" s="13">
        <f>IF($A8="","",IFERROR(((G8-F8)/G8),0))</f>
        <v>0.5714285714285714</v>
      </c>
      <c r="I8" s="14" t="str">
        <f>IF($A8="","",IF((D8&lt;=E8),"Reorder","OK"))</f>
        <v>OK</v>
      </c>
      <c r="J8" s="15">
        <f>IF($A8="","",(D8*F8))</f>
        <v>63</v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IF($A9="","",IF((D9&lt;=E9),"Reorder","OK"))</f>
        <v/>
      </c>
      <c r="J9" s="15" t="str">
        <f>IF($A9="","",(D9*F9))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IF($A10="","",IF((D10&lt;=E10),"Reorder","OK"))</f>
        <v/>
      </c>
      <c r="J10" s="15" t="str">
        <f>IF($A10="","",(D10*F10))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IF($A11="","",IF((D11&lt;=E11),"Reorder","OK"))</f>
        <v/>
      </c>
      <c r="J11" s="15" t="str">
        <f>IF($A11="","",(D11*F11))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IF($A12="","",IF((D12&lt;=E12),"Reorder","OK"))</f>
        <v/>
      </c>
      <c r="J12" s="15" t="str">
        <f>IF($A12="","",(D12*F12))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IF($A13="","",IF((D13&lt;=E13),"Reorder","OK"))</f>
        <v/>
      </c>
      <c r="J13" s="15" t="str">
        <f>IF($A13="","",(D13*F13))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IF($A14="","",IF((D14&lt;=E14),"Reorder","OK"))</f>
        <v/>
      </c>
      <c r="J14" s="15" t="str">
        <f>IF($A14="","",(D14*F14))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IF($A15="","",IF((D15&lt;=E15),"Reorder","OK"))</f>
        <v/>
      </c>
      <c r="J15" s="15" t="str">
        <f>IF($A15="","",(D15*F15))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IF($A16="","",IF((D16&lt;=E16),"Reorder","OK"))</f>
        <v/>
      </c>
      <c r="J16" s="15" t="str">
        <f>IF($A16="","",(D16*F16))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IF($A17="","",IF((D17&lt;=E17),"Reorder","OK"))</f>
        <v/>
      </c>
      <c r="J17" s="15" t="str">
        <f>IF($A17="","",(D17*F17))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IF($A18="","",IF((D18&lt;=E18),"Reorder","OK"))</f>
        <v/>
      </c>
      <c r="J18" s="15" t="str">
        <f>IF($A18="","",(D18*F18))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IF($A19="","",IF((D19&lt;=E19),"Reorder","OK"))</f>
        <v/>
      </c>
      <c r="J19" s="15" t="str">
        <f>IF($A19="","",(D19*F19))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IF($A20="","",IF((D20&lt;=E20),"Reorder","OK"))</f>
        <v/>
      </c>
      <c r="J20" s="15" t="str">
        <f>IF($A20="","",(D20*F20))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IF($A21="","",IF((D21&lt;=E21),"Reorder","OK"))</f>
        <v/>
      </c>
      <c r="J21" s="15" t="str">
        <f>IF($A21="","",(D21*F21))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IF($A22="","",IF((D22&lt;=E22),"Reorder","OK"))</f>
        <v/>
      </c>
      <c r="J22" s="15" t="str">
        <f>IF($A22="","",(D22*F22))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IF($A23="","",IF((D23&lt;=E23),"Reorder","OK"))</f>
        <v/>
      </c>
      <c r="J23" s="15" t="str">
        <f>IF($A23="","",(D23*F23))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IF($A24="","",IF((D24&lt;=E24),"Reorder","OK"))</f>
        <v/>
      </c>
      <c r="J24" s="15" t="str">
        <f>IF($A24="","",(D24*F24))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IF($A25="","",IF((D25&lt;=E25),"Reorder","OK"))</f>
        <v/>
      </c>
      <c r="J25" s="15" t="str">
        <f>IF($A25="","",(D25*F25))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IF($A26="","",IF((D26&lt;=E26),"Reorder","OK"))</f>
        <v/>
      </c>
      <c r="J26" s="15" t="str">
        <f>IF($A26="","",(D26*F26))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IF($A27="","",IF((D27&lt;=E27),"Reorder","OK"))</f>
        <v/>
      </c>
      <c r="J27" s="15" t="str">
        <f>IF($A27="","",(D27*F27))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IF($A28="","",IF((D28&lt;=E28),"Reorder","OK"))</f>
        <v/>
      </c>
      <c r="J28" s="15" t="str">
        <f>IF($A28="","",(D28*F28))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IF($A29="","",IF((D29&lt;=E29),"Reorder","OK"))</f>
        <v/>
      </c>
      <c r="J29" s="15" t="str">
        <f>IF($A29="","",(D29*F29))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IF($A30="","",IF((D30&lt;=E30),"Reorder","OK"))</f>
        <v/>
      </c>
      <c r="J30" s="15" t="str">
        <f>IF($A30="","",(D30*F30))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IF($A31="","",IF((D31&lt;=E31),"Reorder","OK"))</f>
        <v/>
      </c>
      <c r="J31" s="15" t="str">
        <f>IF($A31="","",(D31*F31))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IF($A32="","",IF((D32&lt;=E32),"Reorder","OK"))</f>
        <v/>
      </c>
      <c r="J32" s="15" t="str">
        <f>IF($A32="","",(D32*F32))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IF($A33="","",IF((D33&lt;=E33),"Reorder","OK"))</f>
        <v/>
      </c>
      <c r="J33" s="15" t="str">
        <f>IF($A33="","",(D33*F33))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IF($A34="","",IF((D34&lt;=E34),"Reorder","OK"))</f>
        <v/>
      </c>
      <c r="J34" s="15" t="str">
        <f>IF($A34="","",(D34*F34))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IF($A35="","",IF((D35&lt;=E35),"Reorder","OK"))</f>
        <v/>
      </c>
      <c r="J35" s="15" t="str">
        <f>IF($A35="","",(D35*F35))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IF($A36="","",IF((D36&lt;=E36),"Reorder","OK"))</f>
        <v/>
      </c>
      <c r="J36" s="15" t="str">
        <f>IF($A36="","",(D36*F36))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IF($A37="","",IF((D37&lt;=E37),"Reorder","OK"))</f>
        <v/>
      </c>
      <c r="J37" s="15" t="str">
        <f>IF($A37="","",(D37*F37))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IF($A38="","",IF((D38&lt;=E38),"Reorder","OK"))</f>
        <v/>
      </c>
      <c r="J38" s="15" t="str">
        <f>IF($A38="","",(D38*F38))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IF($A39="","",IF((D39&lt;=E39),"Reorder","OK"))</f>
        <v/>
      </c>
      <c r="J39" s="15" t="str">
        <f>IF($A39="","",(D39*F39))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IF($A40="","",IF((D40&lt;=E40),"Reorder","OK"))</f>
        <v/>
      </c>
      <c r="J40" s="15" t="str">
        <f>IF($A40="","",(D40*F40))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IF($A41="","",IF((D41&lt;=E41),"Reorder","OK"))</f>
        <v/>
      </c>
      <c r="J41" s="15" t="str">
        <f>IF($A41="","",(D41*F41))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IF($A42="","",IF((D42&lt;=E42),"Reorder","OK"))</f>
        <v/>
      </c>
      <c r="J42" s="15" t="str">
        <f>IF($A42="","",(D42*F42))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IF($A43="","",IF((D43&lt;=E43),"Reorder","OK"))</f>
        <v/>
      </c>
      <c r="J43" s="15" t="str">
        <f>IF($A43="","",(D43*F43))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IF($A44="","",IF((D44&lt;=E44),"Reorder","OK"))</f>
        <v/>
      </c>
      <c r="J44" s="15" t="str">
        <f>IF($A44="","",(D44*F44))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IF($A45="","",IF((D45&lt;=E45),"Reorder","OK"))</f>
        <v/>
      </c>
      <c r="J45" s="15" t="str">
        <f>IF($A45="","",(D45*F45))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IF($A46="","",IF((D46&lt;=E46),"Reorder","OK"))</f>
        <v/>
      </c>
      <c r="J46" s="15" t="str">
        <f>IF($A46="","",(D46*F46))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IF($A47="","",IF((D47&lt;=E47),"Reorder","OK"))</f>
        <v/>
      </c>
      <c r="J47" s="15" t="str">
        <f>IF($A47="","",(D47*F47))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IF($A48="","",IF((D48&lt;=E48),"Reorder","OK"))</f>
        <v/>
      </c>
      <c r="J48" s="15" t="str">
        <f>IF($A48="","",(D48*F48))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IF($A49="","",IF((D49&lt;=E49),"Reorder","OK"))</f>
        <v/>
      </c>
      <c r="J49" s="15" t="str">
        <f>IF($A49="","",(D49*F49))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IF($A50="","",IF((D50&lt;=E50),"Reorder","OK"))</f>
        <v/>
      </c>
      <c r="J50" s="15" t="str">
        <f>IF($A50="","",(D50*F50))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IF($A51="","",IF((D51&lt;=E51),"Reorder","OK"))</f>
        <v/>
      </c>
      <c r="J51" s="15" t="str">
        <f>IF($A51="","",(D51*F51))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IF($A52="","",IF((D52&lt;=E52),"Reorder","OK"))</f>
        <v/>
      </c>
      <c r="J52" s="15" t="str">
        <f>IF($A52="","",(D52*F52))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IF($A53="","",IF((D53&lt;=E53),"Reorder","OK"))</f>
        <v/>
      </c>
      <c r="J53" s="15" t="str">
        <f>IF($A53="","",(D53*F53))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IF($A54="","",IF((D54&lt;=E54),"Reorder","OK"))</f>
        <v/>
      </c>
      <c r="J54" s="15" t="str">
        <f>IF($A54="","",(D54*F54))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IF($A55="","",IF((D55&lt;=E55),"Reorder","OK"))</f>
        <v/>
      </c>
      <c r="J55" s="15" t="str">
        <f>IF($A55="","",(D55*F55))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IF($A56="","",IF((D56&lt;=E56),"Reorder","OK"))</f>
        <v/>
      </c>
      <c r="J56" s="15" t="str">
        <f>IF($A56="","",(D56*F56))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IF($A57="","",IF((D57&lt;=E57),"Reorder","OK"))</f>
        <v/>
      </c>
      <c r="J57" s="15" t="str">
        <f>IF($A57="","",(D57*F57))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IF($A58="","",IF((D58&lt;=E58),"Reorder","OK"))</f>
        <v/>
      </c>
      <c r="J58" s="15" t="str">
        <f>IF($A58="","",(D58*F58))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IF($A59="","",IF((D59&lt;=E59),"Reorder","OK"))</f>
        <v/>
      </c>
      <c r="J59" s="15" t="str">
        <f>IF($A59="","",(D59*F59))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IF($A60="","",IF((D60&lt;=E60),"Reorder","OK"))</f>
        <v/>
      </c>
      <c r="J60" s="15" t="str">
        <f>IF($A60="","",(D60*F60))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IF($A61="","",IF((D61&lt;=E61),"Reorder","OK"))</f>
        <v/>
      </c>
      <c r="J61" s="15" t="str">
        <f>IF($A61="","",(D61*F61))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IF($A62="","",IF((D62&lt;=E62),"Reorder","OK"))</f>
        <v/>
      </c>
      <c r="J62" s="15" t="str">
        <f>IF($A62="","",(D62*F62))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IF($A63="","",IF((D63&lt;=E63),"Reorder","OK"))</f>
        <v/>
      </c>
      <c r="J63" s="15" t="str">
        <f>IF($A63="","",(D63*F63))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IF($A64="","",IF((D64&lt;=E64),"Reorder","OK"))</f>
        <v/>
      </c>
      <c r="J64" s="15" t="str">
        <f>IF($A64="","",(D64*F64))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IF($A65="","",IF((D65&lt;=E65),"Reorder","OK"))</f>
        <v/>
      </c>
      <c r="J65" s="15" t="str">
        <f>IF($A65="","",(D65*F65))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IF($A66="","",IF((D66&lt;=E66),"Reorder","OK"))</f>
        <v/>
      </c>
      <c r="J66" s="15" t="str">
        <f>IF($A66="","",(D66*F66))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IF($A67="","",IF((D67&lt;=E67),"Reorder","OK"))</f>
        <v/>
      </c>
      <c r="J67" s="15" t="str">
        <f>IF($A67="","",(D67*F67))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IF($A68="","",IF((D68&lt;=E68),"Reorder","OK"))</f>
        <v/>
      </c>
      <c r="J68" s="15" t="str">
        <f>IF($A68="","",(D68*F68))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IF($A69="","",IF((D69&lt;=E69),"Reorder","OK"))</f>
        <v/>
      </c>
      <c r="J69" s="15" t="str">
        <f>IF($A69="","",(D69*F69))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IF($A70="","",IF((D70&lt;=E70),"Reorder","OK"))</f>
        <v/>
      </c>
      <c r="J70" s="15" t="str">
        <f>IF($A70="","",(D70*F70))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IF($A71="","",IF((D71&lt;=E71),"Reorder","OK"))</f>
        <v/>
      </c>
      <c r="J71" s="15" t="str">
        <f>IF($A71="","",(D71*F71))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IF($A72="","",IF((D72&lt;=E72),"Reorder","OK"))</f>
        <v/>
      </c>
      <c r="J72" s="15" t="str">
        <f>IF($A72="","",(D72*F72))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IF($A73="","",IF((D73&lt;=E73),"Reorder","OK"))</f>
        <v/>
      </c>
      <c r="J73" s="15" t="str">
        <f>IF($A73="","",(D73*F73))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IF($A74="","",IF((D74&lt;=E74),"Reorder","OK"))</f>
        <v/>
      </c>
      <c r="J74" s="15" t="str">
        <f>IF($A74="","",(D74*F74))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IF($A75="","",IF((D75&lt;=E75),"Reorder","OK"))</f>
        <v/>
      </c>
      <c r="J75" s="15" t="str">
        <f>IF($A75="","",(D75*F75))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IF($A76="","",IF((D76&lt;=E76),"Reorder","OK"))</f>
        <v/>
      </c>
      <c r="J76" s="15" t="str">
        <f>IF($A76="","",(D76*F76))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IF($A77="","",IF((D77&lt;=E77),"Reorder","OK"))</f>
        <v/>
      </c>
      <c r="J77" s="15" t="str">
        <f>IF($A77="","",(D77*F77))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IF($A78="","",IF((D78&lt;=E78),"Reorder","OK"))</f>
        <v/>
      </c>
      <c r="J78" s="15" t="str">
        <f>IF($A78="","",(D78*F78))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IF($A79="","",IF((D79&lt;=E79),"Reorder","OK"))</f>
        <v/>
      </c>
      <c r="J79" s="15" t="str">
        <f>IF($A79="","",(D79*F79))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IF($A80="","",IF((D80&lt;=E80),"Reorder","OK"))</f>
        <v/>
      </c>
      <c r="J80" s="15" t="str">
        <f>IF($A80="","",(D80*F80))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IF($A81="","",IF((D81&lt;=E81),"Reorder","OK"))</f>
        <v/>
      </c>
      <c r="J81" s="15" t="str">
        <f>IF($A81="","",(D81*F81))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IF($A82="","",IF((D82&lt;=E82),"Reorder","OK"))</f>
        <v/>
      </c>
      <c r="J82" s="15" t="str">
        <f>IF($A82="","",(D82*F82))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IF($A83="","",IF((D83&lt;=E83),"Reorder","OK"))</f>
        <v/>
      </c>
      <c r="J83" s="15" t="str">
        <f>IF($A83="","",(D83*F83))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IF($A84="","",IF((D84&lt;=E84),"Reorder","OK"))</f>
        <v/>
      </c>
      <c r="J84" s="15" t="str">
        <f>IF($A84="","",(D84*F84))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IF($A85="","",IF((D85&lt;=E85),"Reorder","OK"))</f>
        <v/>
      </c>
      <c r="J85" s="15" t="str">
        <f>IF($A85="","",(D85*F85))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IF($A86="","",IF((D86&lt;=E86),"Reorder","OK"))</f>
        <v/>
      </c>
      <c r="J86" s="15" t="str">
        <f>IF($A86="","",(D86*F86))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IF($A87="","",IF((D87&lt;=E87),"Reorder","OK"))</f>
        <v/>
      </c>
      <c r="J87" s="15" t="str">
        <f>IF($A87="","",(D87*F87))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IF($A88="","",IF((D88&lt;=E88),"Reorder","OK"))</f>
        <v/>
      </c>
      <c r="J88" s="15" t="str">
        <f>IF($A88="","",(D88*F88))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IF($A89="","",IF((D89&lt;=E89),"Reorder","OK"))</f>
        <v/>
      </c>
      <c r="J89" s="15" t="str">
        <f>IF($A89="","",(D89*F89))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IF($A90="","",IF((D90&lt;=E90),"Reorder","OK"))</f>
        <v/>
      </c>
      <c r="J90" s="15" t="str">
        <f>IF($A90="","",(D90*F90))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IF($A91="","",IF((D91&lt;=E91),"Reorder","OK"))</f>
        <v/>
      </c>
      <c r="J91" s="15" t="str">
        <f>IF($A91="","",(D91*F91))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IF($A92="","",IF((D92&lt;=E92),"Reorder","OK"))</f>
        <v/>
      </c>
      <c r="J92" s="15" t="str">
        <f>IF($A92="","",(D92*F92))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IF($A93="","",IF((D93&lt;=E93),"Reorder","OK"))</f>
        <v/>
      </c>
      <c r="J93" s="15" t="str">
        <f>IF($A93="","",(D93*F93))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IF($A94="","",IF((D94&lt;=E94),"Reorder","OK"))</f>
        <v/>
      </c>
      <c r="J94" s="15" t="str">
        <f>IF($A94="","",(D94*F94))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IF($A95="","",IF((D95&lt;=E95),"Reorder","OK"))</f>
        <v/>
      </c>
      <c r="J95" s="15" t="str">
        <f>IF($A95="","",(D95*F95))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IF($A96="","",IF((D96&lt;=E96),"Reorder","OK"))</f>
        <v/>
      </c>
      <c r="J96" s="15" t="str">
        <f>IF($A96="","",(D96*F96))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IF($A97="","",IF((D97&lt;=E97),"Reorder","OK"))</f>
        <v/>
      </c>
      <c r="J97" s="15" t="str">
        <f>IF($A97="","",(D97*F97))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IF($A98="","",IF((D98&lt;=E98),"Reorder","OK"))</f>
        <v/>
      </c>
      <c r="J98" s="15" t="str">
        <f>IF($A98="","",(D98*F98))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IF($A99="","",IF((D99&lt;=E99),"Reorder","OK"))</f>
        <v/>
      </c>
      <c r="J99" s="15" t="str">
        <f>IF($A99="","",(D99*F99))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IF($A100="","",IF((D100&lt;=E100),"Reorder","OK"))</f>
        <v/>
      </c>
      <c r="J100" s="15" t="str">
        <f>IF($A100="","",(D100*F100))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IF($A101="","",IF((D101&lt;=E101),"Reorder","OK"))</f>
        <v/>
      </c>
      <c r="J101" s="15" t="str">
        <f>IF($A101="","",(D101*F101))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IF($A102="","",IF((D102&lt;=E102),"Reorder","OK"))</f>
        <v/>
      </c>
      <c r="J102" s="15" t="str">
        <f>IF($A102="","",(D102*F102))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IF($A103="","",IF((D103&lt;=E103),"Reorder","OK"))</f>
        <v/>
      </c>
      <c r="J103" s="15" t="str">
        <f>IF($A103="","",(D103*F103))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IF($A104="","",IF((D104&lt;=E104),"Reorder","OK"))</f>
        <v/>
      </c>
      <c r="J104" s="15" t="str">
        <f>IF($A104="","",(D104*F104))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IF($A105="","",IF((D105&lt;=E105),"Reorder","OK"))</f>
        <v/>
      </c>
      <c r="J105" s="15" t="str">
        <f>IF($A105="","",(D105*F105))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IF($A106="","",IF((D106&lt;=E106),"Reorder","OK"))</f>
        <v/>
      </c>
      <c r="J106" s="15" t="str">
        <f>IF($A106="","",(D106*F106))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IF($A107="","",IF((D107&lt;=E107),"Reorder","OK"))</f>
        <v/>
      </c>
      <c r="J107" s="15" t="str">
        <f>IF($A107="","",(D107*F107))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IF($A108="","",IF((D108&lt;=E108),"Reorder","OK"))</f>
        <v/>
      </c>
      <c r="J108" s="15" t="str">
        <f>IF($A108="","",(D108*F108))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IF($A109="","",IF((D109&lt;=E109),"Reorder","OK"))</f>
        <v/>
      </c>
      <c r="J109" s="15" t="str">
        <f>IF($A109="","",(D109*F109))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IF($A110="","",IF((D110&lt;=E110),"Reorder","OK"))</f>
        <v/>
      </c>
      <c r="J110" s="15" t="str">
        <f>IF($A110="","",(D110*F110))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IF($A111="","",IF((D111&lt;=E111),"Reorder","OK"))</f>
        <v/>
      </c>
      <c r="J111" s="15" t="str">
        <f>IF($A111="","",(D111*F111))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IF($A112="","",IF((D112&lt;=E112),"Reorder","OK"))</f>
        <v/>
      </c>
      <c r="J112" s="15" t="str">
        <f>IF($A112="","",(D112*F112))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IF($A113="","",IF((D113&lt;=E113),"Reorder","OK"))</f>
        <v/>
      </c>
      <c r="J113" s="15" t="str">
        <f>IF($A113="","",(D113*F113))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IF($A114="","",IF((D114&lt;=E114),"Reorder","OK"))</f>
        <v/>
      </c>
      <c r="J114" s="15" t="str">
        <f>IF($A114="","",(D114*F114))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IF($A115="","",IF((D115&lt;=E115),"Reorder","OK"))</f>
        <v/>
      </c>
      <c r="J115" s="15" t="str">
        <f>IF($A115="","",(D115*F115))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IF($A116="","",IF((D116&lt;=E116),"Reorder","OK"))</f>
        <v/>
      </c>
      <c r="J116" s="15" t="str">
        <f>IF($A116="","",(D116*F116))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IF($A117="","",IF((D117&lt;=E117),"Reorder","OK"))</f>
        <v/>
      </c>
      <c r="J117" s="15" t="str">
        <f>IF($A117="","",(D117*F117))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IF($A118="","",IF((D118&lt;=E118),"Reorder","OK"))</f>
        <v/>
      </c>
      <c r="J118" s="15" t="str">
        <f>IF($A118="","",(D118*F118))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IF($A119="","",IF((D119&lt;=E119),"Reorder","OK"))</f>
        <v/>
      </c>
      <c r="J119" s="15" t="str">
        <f>IF($A119="","",(D119*F119))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IF($A120="","",IF((D120&lt;=E120),"Reorder","OK"))</f>
        <v/>
      </c>
      <c r="J120" s="15" t="str">
        <f>IF($A120="","",(D120*F120))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IF($A121="","",IF((D121&lt;=E121),"Reorder","OK"))</f>
        <v/>
      </c>
      <c r="J121" s="15" t="str">
        <f>IF($A121="","",(D121*F121))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IF($A122="","",IF((D122&lt;=E122),"Reorder","OK"))</f>
        <v/>
      </c>
      <c r="J122" s="15" t="str">
        <f>IF($A122="","",(D122*F122))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IF($A123="","",IF((D123&lt;=E123),"Reorder","OK"))</f>
        <v/>
      </c>
      <c r="J123" s="15" t="str">
        <f>IF($A123="","",(D123*F123))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IF($A124="","",IF((D124&lt;=E124),"Reorder","OK"))</f>
        <v/>
      </c>
      <c r="J124" s="15" t="str">
        <f>IF($A124="","",(D124*F124))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IF($A125="","",IF((D125&lt;=E125),"Reorder","OK"))</f>
        <v/>
      </c>
      <c r="J125" s="15" t="str">
        <f>IF($A125="","",(D125*F125))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IF($A126="","",IF((D126&lt;=E126),"Reorder","OK"))</f>
        <v/>
      </c>
      <c r="J126" s="15" t="str">
        <f>IF($A126="","",(D126*F126))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IF($A127="","",IF((D127&lt;=E127),"Reorder","OK"))</f>
        <v/>
      </c>
      <c r="J127" s="15" t="str">
        <f>IF($A127="","",(D127*F127))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IF($A128="","",IF((D128&lt;=E128),"Reorder","OK"))</f>
        <v/>
      </c>
      <c r="J128" s="15" t="str">
        <f>IF($A128="","",(D128*F128))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IF($A129="","",IF((D129&lt;=E129),"Reorder","OK"))</f>
        <v/>
      </c>
      <c r="J129" s="15" t="str">
        <f>IF($A129="","",(D129*F129))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IF($A130="","",IF((D130&lt;=E130),"Reorder","OK"))</f>
        <v/>
      </c>
      <c r="J130" s="15" t="str">
        <f>IF($A130="","",(D130*F130))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IF($A131="","",IF((D131&lt;=E131),"Reorder","OK"))</f>
        <v/>
      </c>
      <c r="J131" s="15" t="str">
        <f>IF($A131="","",(D131*F131))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IF($A132="","",IF((D132&lt;=E132),"Reorder","OK"))</f>
        <v/>
      </c>
      <c r="J132" s="15" t="str">
        <f>IF($A132="","",(D132*F132))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IF($A133="","",IF((D133&lt;=E133),"Reorder","OK"))</f>
        <v/>
      </c>
      <c r="J133" s="15" t="str">
        <f>IF($A133="","",(D133*F133))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IF($A134="","",IF((D134&lt;=E134),"Reorder","OK"))</f>
        <v/>
      </c>
      <c r="J134" s="15" t="str">
        <f>IF($A134="","",(D134*F134))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IF($A135="","",IF((D135&lt;=E135),"Reorder","OK"))</f>
        <v/>
      </c>
      <c r="J135" s="15" t="str">
        <f>IF($A135="","",(D135*F135))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IF($A136="","",IF((D136&lt;=E136),"Reorder","OK"))</f>
        <v/>
      </c>
      <c r="J136" s="15" t="str">
        <f>IF($A136="","",(D136*F136))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IF($A137="","",IF((D137&lt;=E137),"Reorder","OK"))</f>
        <v/>
      </c>
      <c r="J137" s="15" t="str">
        <f>IF($A137="","",(D137*F137))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IF($A138="","",IF((D138&lt;=E138),"Reorder","OK"))</f>
        <v/>
      </c>
      <c r="J138" s="15" t="str">
        <f>IF($A138="","",(D138*F138))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IF($A139="","",IF((D139&lt;=E139),"Reorder","OK"))</f>
        <v/>
      </c>
      <c r="J139" s="15" t="str">
        <f>IF($A139="","",(D139*F139))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IF($A140="","",IF((D140&lt;=E140),"Reorder","OK"))</f>
        <v/>
      </c>
      <c r="J140" s="15" t="str">
        <f>IF($A140="","",(D140*F140))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IF($A141="","",IF((D141&lt;=E141),"Reorder","OK"))</f>
        <v/>
      </c>
      <c r="J141" s="15" t="str">
        <f>IF($A141="","",(D141*F141))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IF($A142="","",IF((D142&lt;=E142),"Reorder","OK"))</f>
        <v/>
      </c>
      <c r="J142" s="15" t="str">
        <f>IF($A142="","",(D142*F142))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IF($A143="","",IF((D143&lt;=E143),"Reorder","OK"))</f>
        <v/>
      </c>
      <c r="J143" s="15" t="str">
        <f>IF($A143="","",(D143*F143))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IF($A144="","",IF((D144&lt;=E144),"Reorder","OK"))</f>
        <v/>
      </c>
      <c r="J144" s="15" t="str">
        <f>IF($A144="","",(D144*F144))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IF($A145="","",IF((D145&lt;=E145),"Reorder","OK"))</f>
        <v/>
      </c>
      <c r="J145" s="15" t="str">
        <f>IF($A145="","",(D145*F145))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IF($A146="","",IF((D146&lt;=E146),"Reorder","OK"))</f>
        <v/>
      </c>
      <c r="J146" s="15" t="str">
        <f>IF($A146="","",(D146*F146))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IF($A147="","",IF((D147&lt;=E147),"Reorder","OK"))</f>
        <v/>
      </c>
      <c r="J147" s="15" t="str">
        <f>IF($A147="","",(D147*F147))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IF($A148="","",IF((D148&lt;=E148),"Reorder","OK"))</f>
        <v/>
      </c>
      <c r="J148" s="15" t="str">
        <f>IF($A148="","",(D148*F148))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IF($A149="","",IF((D149&lt;=E149),"Reorder","OK"))</f>
        <v/>
      </c>
      <c r="J149" s="15" t="str">
        <f>IF($A149="","",(D149*F149))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IF($A150="","",IF((D150&lt;=E150),"Reorder","OK"))</f>
        <v/>
      </c>
      <c r="J150" s="15" t="str">
        <f>IF($A150="","",(D150*F150))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IF($A151="","",IF((D151&lt;=E151),"Reorder","OK"))</f>
        <v/>
      </c>
      <c r="J151" s="15" t="str">
        <f>IF($A151="","",(D151*F151))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IF($A152="","",IF((D152&lt;=E152),"Reorder","OK"))</f>
        <v/>
      </c>
      <c r="J152" s="15" t="str">
        <f>IF($A152="","",(D152*F152))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IF($A153="","",IF((D153&lt;=E153),"Reorder","OK"))</f>
        <v/>
      </c>
      <c r="J153" s="15" t="str">
        <f>IF($A153="","",(D153*F153))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IF($A154="","",IF((D154&lt;=E154),"Reorder","OK"))</f>
        <v/>
      </c>
      <c r="J154" s="15" t="str">
        <f>IF($A154="","",(D154*F154))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IF($A155="","",IF((D155&lt;=E155),"Reorder","OK"))</f>
        <v/>
      </c>
      <c r="J155" s="15" t="str">
        <f>IF($A155="","",(D155*F155))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IF($A156="","",IF((D156&lt;=E156),"Reorder","OK"))</f>
        <v/>
      </c>
      <c r="J156" s="15" t="str">
        <f>IF($A156="","",(D156*F156))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IF($A157="","",IF((D157&lt;=E157),"Reorder","OK"))</f>
        <v/>
      </c>
      <c r="J157" s="15" t="str">
        <f>IF($A157="","",(D157*F157))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IF($A158="","",IF((D158&lt;=E158),"Reorder","OK"))</f>
        <v/>
      </c>
      <c r="J158" s="15" t="str">
        <f>IF($A158="","",(D158*F158))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IF($A159="","",IF((D159&lt;=E159),"Reorder","OK"))</f>
        <v/>
      </c>
      <c r="J159" s="15" t="str">
        <f>IF($A159="","",(D159*F159))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IF($A160="","",IF((D160&lt;=E160),"Reorder","OK"))</f>
        <v/>
      </c>
      <c r="J160" s="15" t="str">
        <f>IF($A160="","",(D160*F160))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IF($A161="","",IF((D161&lt;=E161),"Reorder","OK"))</f>
        <v/>
      </c>
      <c r="J161" s="15" t="str">
        <f>IF($A161="","",(D161*F161))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IF($A162="","",IF((D162&lt;=E162),"Reorder","OK"))</f>
        <v/>
      </c>
      <c r="J162" s="15" t="str">
        <f>IF($A162="","",(D162*F162))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IF($A163="","",IF((D163&lt;=E163),"Reorder","OK"))</f>
        <v/>
      </c>
      <c r="J163" s="15" t="str">
        <f>IF($A163="","",(D163*F163))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IF($A164="","",IF((D164&lt;=E164),"Reorder","OK"))</f>
        <v/>
      </c>
      <c r="J164" s="15" t="str">
        <f>IF($A164="","",(D164*F164))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IF($A165="","",IF((D165&lt;=E165),"Reorder","OK"))</f>
        <v/>
      </c>
      <c r="J165" s="15" t="str">
        <f>IF($A165="","",(D165*F165))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IF($A166="","",IF((D166&lt;=E166),"Reorder","OK"))</f>
        <v/>
      </c>
      <c r="J166" s="15" t="str">
        <f>IF($A166="","",(D166*F166))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IF($A167="","",IF((D167&lt;=E167),"Reorder","OK"))</f>
        <v/>
      </c>
      <c r="J167" s="15" t="str">
        <f>IF($A167="","",(D167*F167))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IF($A168="","",IF((D168&lt;=E168),"Reorder","OK"))</f>
        <v/>
      </c>
      <c r="J168" s="15" t="str">
        <f>IF($A168="","",(D168*F168))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IF($A169="","",IF((D169&lt;=E169),"Reorder","OK"))</f>
        <v/>
      </c>
      <c r="J169" s="15" t="str">
        <f>IF($A169="","",(D169*F169))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IF($A170="","",IF((D170&lt;=E170),"Reorder","OK"))</f>
        <v/>
      </c>
      <c r="J170" s="15" t="str">
        <f>IF($A170="","",(D170*F170))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IF($A171="","",IF((D171&lt;=E171),"Reorder","OK"))</f>
        <v/>
      </c>
      <c r="J171" s="15" t="str">
        <f>IF($A171="","",(D171*F171))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IF($A172="","",IF((D172&lt;=E172),"Reorder","OK"))</f>
        <v/>
      </c>
      <c r="J172" s="15" t="str">
        <f>IF($A172="","",(D172*F172))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IF($A173="","",IF((D173&lt;=E173),"Reorder","OK"))</f>
        <v/>
      </c>
      <c r="J173" s="15" t="str">
        <f>IF($A173="","",(D173*F173))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IF($A174="","",IF((D174&lt;=E174),"Reorder","OK"))</f>
        <v/>
      </c>
      <c r="J174" s="15" t="str">
        <f>IF($A174="","",(D174*F174))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IF($A175="","",IF((D175&lt;=E175),"Reorder","OK"))</f>
        <v/>
      </c>
      <c r="J175" s="15" t="str">
        <f>IF($A175="","",(D175*F175))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IF($A176="","",IF((D176&lt;=E176),"Reorder","OK"))</f>
        <v/>
      </c>
      <c r="J176" s="15" t="str">
        <f>IF($A176="","",(D176*F176))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IF($A177="","",IF((D177&lt;=E177),"Reorder","OK"))</f>
        <v/>
      </c>
      <c r="J177" s="15" t="str">
        <f>IF($A177="","",(D177*F177))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IF($A178="","",IF((D178&lt;=E178),"Reorder","OK"))</f>
        <v/>
      </c>
      <c r="J178" s="15" t="str">
        <f>IF($A178="","",(D178*F178))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IF($A179="","",IF((D179&lt;=E179),"Reorder","OK"))</f>
        <v/>
      </c>
      <c r="J179" s="15" t="str">
        <f>IF($A179="","",(D179*F179))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IF($A180="","",IF((D180&lt;=E180),"Reorder","OK"))</f>
        <v/>
      </c>
      <c r="J180" s="15" t="str">
        <f>IF($A180="","",(D180*F180))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IF($A181="","",IF((D181&lt;=E181),"Reorder","OK"))</f>
        <v/>
      </c>
      <c r="J181" s="15" t="str">
        <f>IF($A181="","",(D181*F181))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IF($A182="","",IF((D182&lt;=E182),"Reorder","OK"))</f>
        <v/>
      </c>
      <c r="J182" s="15" t="str">
        <f>IF($A182="","",(D182*F182))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IF($A183="","",IF((D183&lt;=E183),"Reorder","OK"))</f>
        <v/>
      </c>
      <c r="J183" s="15" t="str">
        <f>IF($A183="","",(D183*F183))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IF($A184="","",IF((D184&lt;=E184),"Reorder","OK"))</f>
        <v/>
      </c>
      <c r="J184" s="15" t="str">
        <f>IF($A184="","",(D184*F184))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IF($A185="","",IF((D185&lt;=E185),"Reorder","OK"))</f>
        <v/>
      </c>
      <c r="J185" s="15" t="str">
        <f>IF($A185="","",(D185*F185))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IF($A186="","",IF((D186&lt;=E186),"Reorder","OK"))</f>
        <v/>
      </c>
      <c r="J186" s="15" t="str">
        <f>IF($A186="","",(D186*F186))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IF($A187="","",IF((D187&lt;=E187),"Reorder","OK"))</f>
        <v/>
      </c>
      <c r="J187" s="15" t="str">
        <f>IF($A187="","",(D187*F187))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IF($A188="","",IF((D188&lt;=E188),"Reorder","OK"))</f>
        <v/>
      </c>
      <c r="J188" s="15" t="str">
        <f>IF($A188="","",(D188*F188))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IF($A189="","",IF((D189&lt;=E189),"Reorder","OK"))</f>
        <v/>
      </c>
      <c r="J189" s="15" t="str">
        <f>IF($A189="","",(D189*F189))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IF($A190="","",IF((D190&lt;=E190),"Reorder","OK"))</f>
        <v/>
      </c>
      <c r="J190" s="15" t="str">
        <f>IF($A190="","",(D190*F190))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IF($A191="","",IF((D191&lt;=E191),"Reorder","OK"))</f>
        <v/>
      </c>
      <c r="J191" s="15" t="str">
        <f>IF($A191="","",(D191*F191))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IF($A192="","",IF((D192&lt;=E192),"Reorder","OK"))</f>
        <v/>
      </c>
      <c r="J192" s="15" t="str">
        <f>IF($A192="","",(D192*F192))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IF($A193="","",IF((D193&lt;=E193),"Reorder","OK"))</f>
        <v/>
      </c>
      <c r="J193" s="15" t="str">
        <f>IF($A193="","",(D193*F193))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IF($A194="","",IF((D194&lt;=E194),"Reorder","OK"))</f>
        <v/>
      </c>
      <c r="J194" s="15" t="str">
        <f>IF($A194="","",(D194*F194))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IF($A195="","",IF((D195&lt;=E195),"Reorder","OK"))</f>
        <v/>
      </c>
      <c r="J195" s="15" t="str">
        <f>IF($A195="","",(D195*F195))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IF($A196="","",IF((D196&lt;=E196),"Reorder","OK"))</f>
        <v/>
      </c>
      <c r="J196" s="15" t="str">
        <f>IF($A196="","",(D196*F196))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IF($A197="","",IF((D197&lt;=E197),"Reorder","OK"))</f>
        <v/>
      </c>
      <c r="J197" s="15" t="str">
        <f>IF($A197="","",(D197*F197))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IF($A198="","",IF((D198&lt;=E198),"Reorder","OK"))</f>
        <v/>
      </c>
      <c r="J198" s="15" t="str">
        <f>IF($A198="","",(D198*F198))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IF($A199="","",IF((D199&lt;=E199),"Reorder","OK"))</f>
        <v/>
      </c>
      <c r="J199" s="15" t="str">
        <f>IF($A199="","",(D199*F199))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IF($A200="","",IF((D200&lt;=E200),"Reorder","OK"))</f>
        <v/>
      </c>
      <c r="J200" s="15" t="str">
        <f>IF($A200="","",(D200*F200))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IF($A201="","",IF((D201&lt;=E201),"Reorder","OK"))</f>
        <v/>
      </c>
      <c r="J201" s="15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Head units, Amplifiers, Subwoofers, Speakers, Wiring, Dash kits" sqref="B2:B201">
      <formula1>"Head units,Amplifiers,Subwoofers,Speakers,Wiring,Dash kits"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15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f>COUNTA('Inventory'!$A$2:$A$201)</f>
        <v>7</v>
      </c>
    </row>
    <row r="4" spans="1:3" x14ac:dyDescent="0.25">
      <c r="A4" s="17" t="s">
        <v>49</v>
      </c>
      <c r="B4" s="18"/>
      <c r="C4" s="18"/>
    </row>
    <row r="5" spans="1:2" x14ac:dyDescent="0.25">
      <c r="A5" t="s">
        <v>50</v>
      </c>
      <c r="B5" s="20">
        <f>SUM('Inventory'!$J$2:$J$201)</f>
        <v>3462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