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Orders" state="visible" r:id="rId5"/>
    <sheet sheetId="3" name="Desk" state="visible" r:id="rId6"/>
  </sheets>
  <calcPr calcId="171027" fullCalcOnLoad="1"/>
</workbook>
</file>

<file path=xl/sharedStrings.xml><?xml version="1.0" encoding="utf-8"?>
<sst xmlns="http://schemas.openxmlformats.org/spreadsheetml/2006/main" count="58" uniqueCount="55">
  <si>
    <t>Bookstore Special Order Log</t>
  </si>
  <si>
    <t>A free special-order log for bookstores: track customer orders by title with status, deposit, and notify flag in Google Sheets or Excel.</t>
  </si>
  <si>
    <t>Quick start</t>
  </si>
  <si>
    <t>Open the Orders tab and replace the sample rows with your own — one row per entry. Formulas fill in automatically for new rows.</t>
  </si>
  <si>
    <t>Arrived orders not yet notified turn amber; call or email and set Customer notified to Yes.</t>
  </si>
  <si>
    <t>Hold arrived books for a set time (two weeks is common) and say so when taking the order.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</si>
  <si>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</si>
  <si>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</si>
  <si>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</si>
  <si>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</si>
  <si>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</si>
  <si>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</si>
  <si>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</si>
  <si>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Order date</t>
  </si>
  <si>
    <t>Customer</t>
  </si>
  <si>
    <t>Phone or email</t>
  </si>
  <si>
    <t>Title</t>
  </si>
  <si>
    <t>Author</t>
  </si>
  <si>
    <t>ISBN</t>
  </si>
  <si>
    <t>Price</t>
  </si>
  <si>
    <t>Deposit</t>
  </si>
  <si>
    <t>Status</t>
  </si>
  <si>
    <t>Customer notified</t>
  </si>
  <si>
    <t>Balance</t>
  </si>
  <si>
    <t>Waiting on pickup</t>
  </si>
  <si>
    <t>R. Singh</t>
  </si>
  <si>
    <t>555-0102</t>
  </si>
  <si>
    <t>The Overstory</t>
  </si>
  <si>
    <t>Richard Powers</t>
  </si>
  <si>
    <t>9780393356687</t>
  </si>
  <si>
    <t>Arrived</t>
  </si>
  <si>
    <t>No</t>
  </si>
  <si>
    <t>Book club (Tue)</t>
  </si>
  <si>
    <t>club@example.com</t>
  </si>
  <si>
    <t>Tomorrow, and Tomorrow, and Tomorrow (x8)</t>
  </si>
  <si>
    <t>Gabrielle Zevin</t>
  </si>
  <si>
    <t>9780593466490</t>
  </si>
  <si>
    <t>On order</t>
  </si>
  <si>
    <t>J. Moss</t>
  </si>
  <si>
    <t>555-0147</t>
  </si>
  <si>
    <t>Atlas of Remote Islands</t>
  </si>
  <si>
    <t>Judith Schalansky</t>
  </si>
  <si>
    <t>9780143118206</t>
  </si>
  <si>
    <t>Yes</t>
  </si>
  <si>
    <t>L. Ortiz</t>
  </si>
  <si>
    <t>555-0168</t>
  </si>
  <si>
    <t>Out-of-print poetry title</t>
  </si>
  <si>
    <t>To order</t>
  </si>
  <si>
    <t>Item</t>
  </si>
  <si>
    <t>Value</t>
  </si>
  <si>
    <t>Notes</t>
  </si>
  <si>
    <t>Orders</t>
  </si>
  <si>
    <t>Open orders</t>
  </si>
  <si>
    <t>To notify</t>
  </si>
  <si>
    <t>Deposits held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</si>
</sst>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6" width="24" customWidth="1"/>
    <col min="7" max="8" width="14" customWidth="1"/>
    <col min="9" max="9" width="16" customWidth="1"/>
    <col min="10" max="10" width="20" customWidth="1"/>
    <col min="11" max="11" width="14" customWidth="1"/>
    <col min="12" max="12" width="24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s="11">
        <v>46296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s="12">
        <v>19.95</v>
      </c>
      <c r="H2" s="12">
        <v>0</v>
      </c>
      <c r="I2" t="s">
        <v>30</v>
      </c>
      <c r="J2" t="s">
        <v>31</v>
      </c>
      <c r="K2" s="13">
        <f>IF($A2="","",(G2-H2))</f>
        <v>19.95</v>
      </c>
      <c r="L2" s="14" t="str">
        <f>IF($A2="","",IF(AND((I2="Arrived"),(J2="No")),"Notify customer",""))</f>
        <v>Notify customer</v>
      </c>
    </row>
    <row r="3" spans="1:12" x14ac:dyDescent="0.25">
      <c r="A3" s="11">
        <v>46299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 s="12">
        <v>159.6</v>
      </c>
      <c r="H3" s="12">
        <v>50</v>
      </c>
      <c r="I3" t="s">
        <v>37</v>
      </c>
      <c r="J3" t="s">
        <v>31</v>
      </c>
      <c r="K3" s="13">
        <f>IF($A3="","",(G3-H3))</f>
        <v>109.6</v>
      </c>
      <c r="L3" s="14" t="str">
        <f>IF($A3="","",IF(AND((I3="Arrived"),(J3="No")),"Notify customer",""))</f>
        <v/>
      </c>
    </row>
    <row r="4" spans="1:12" x14ac:dyDescent="0.25">
      <c r="A4" s="11">
        <v>46302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s="12">
        <v>22</v>
      </c>
      <c r="H4" s="12">
        <v>10</v>
      </c>
      <c r="I4" t="s">
        <v>30</v>
      </c>
      <c r="J4" t="s">
        <v>43</v>
      </c>
      <c r="K4" s="13">
        <f>IF($A4="","",(G4-H4))</f>
        <v>12</v>
      </c>
      <c r="L4" s="14" t="str">
        <f>IF($A4="","",IF(AND((I4="Arrived"),(J4="No")),"Notify customer",""))</f>
        <v/>
      </c>
    </row>
    <row r="5" spans="1:12" x14ac:dyDescent="0.25">
      <c r="A5" s="11">
        <v>46306</v>
      </c>
      <c r="B5" t="s">
        <v>44</v>
      </c>
      <c r="C5" t="s">
        <v>45</v>
      </c>
      <c r="D5" t="s">
        <v>46</v>
      </c>
      <c r="G5" s="12">
        <v>0</v>
      </c>
      <c r="H5" s="12">
        <v>0</v>
      </c>
      <c r="I5" t="s">
        <v>47</v>
      </c>
      <c r="J5" t="s">
        <v>31</v>
      </c>
      <c r="K5" s="13">
        <f>IF($A5="","",(G5-H5))</f>
        <v>0</v>
      </c>
      <c r="L5" s="14" t="str">
        <f>IF($A5="","",IF(AND((I5="Arrived"),(J5="No")),"Notify customer",""))</f>
        <v/>
      </c>
    </row>
    <row r="6" spans="1:12" x14ac:dyDescent="0.25">
      <c r="A6" s="11"/>
      <c r="G6" s="12"/>
      <c r="H6" s="12"/>
      <c r="K6" s="13" t="str">
        <f>IF($A6="","",(G6-H6))</f>
        <v/>
      </c>
      <c r="L6" s="14" t="str">
        <f>IF($A6="","",IF(AND((I6="Arrived"),(J6="No")),"Notify customer",""))</f>
        <v/>
      </c>
    </row>
    <row r="7" spans="1:12" x14ac:dyDescent="0.25">
      <c r="A7" s="11"/>
      <c r="G7" s="12"/>
      <c r="H7" s="12"/>
      <c r="K7" s="13" t="str">
        <f>IF($A7="","",(G7-H7))</f>
        <v/>
      </c>
      <c r="L7" s="14" t="str">
        <f>IF($A7="","",IF(AND((I7="Arrived"),(J7="No")),"Notify customer",""))</f>
        <v/>
      </c>
    </row>
    <row r="8" spans="1:12" x14ac:dyDescent="0.25">
      <c r="A8" s="11"/>
      <c r="G8" s="12"/>
      <c r="H8" s="12"/>
      <c r="K8" s="13" t="str">
        <f>IF($A8="","",(G8-H8))</f>
        <v/>
      </c>
      <c r="L8" s="14" t="str">
        <f>IF($A8="","",IF(AND((I8="Arrived"),(J8="No")),"Notify customer",""))</f>
        <v/>
      </c>
    </row>
    <row r="9" spans="1:12" x14ac:dyDescent="0.25">
      <c r="A9" s="11"/>
      <c r="G9" s="12"/>
      <c r="H9" s="12"/>
      <c r="K9" s="13" t="str">
        <f>IF($A9="","",(G9-H9))</f>
        <v/>
      </c>
      <c r="L9" s="14" t="str">
        <f>IF($A9="","",IF(AND((I9="Arrived"),(J9="No")),"Notify customer",""))</f>
        <v/>
      </c>
    </row>
    <row r="10" spans="1:12" x14ac:dyDescent="0.25">
      <c r="A10" s="11"/>
      <c r="G10" s="12"/>
      <c r="H10" s="12"/>
      <c r="K10" s="13" t="str">
        <f>IF($A10="","",(G10-H10))</f>
        <v/>
      </c>
      <c r="L10" s="14" t="str">
        <f>IF($A10="","",IF(AND((I10="Arrived"),(J10="No")),"Notify customer",""))</f>
        <v/>
      </c>
    </row>
    <row r="11" spans="1:12" x14ac:dyDescent="0.25">
      <c r="A11" s="11"/>
      <c r="G11" s="12"/>
      <c r="H11" s="12"/>
      <c r="K11" s="13" t="str">
        <f>IF($A11="","",(G11-H11))</f>
        <v/>
      </c>
      <c r="L11" s="14" t="str">
        <f>IF($A11="","",IF(AND((I11="Arrived"),(J11="No")),"Notify customer",""))</f>
        <v/>
      </c>
    </row>
    <row r="12" spans="1:12" x14ac:dyDescent="0.25">
      <c r="A12" s="11"/>
      <c r="G12" s="12"/>
      <c r="H12" s="12"/>
      <c r="K12" s="13" t="str">
        <f>IF($A12="","",(G12-H12))</f>
        <v/>
      </c>
      <c r="L12" s="14" t="str">
        <f>IF($A12="","",IF(AND((I12="Arrived"),(J12="No")),"Notify customer",""))</f>
        <v/>
      </c>
    </row>
    <row r="13" spans="1:12" x14ac:dyDescent="0.25">
      <c r="A13" s="11"/>
      <c r="G13" s="12"/>
      <c r="H13" s="12"/>
      <c r="K13" s="13" t="str">
        <f>IF($A13="","",(G13-H13))</f>
        <v/>
      </c>
      <c r="L13" s="14" t="str">
        <f>IF($A13="","",IF(AND((I13="Arrived"),(J13="No")),"Notify customer",""))</f>
        <v/>
      </c>
    </row>
    <row r="14" spans="1:12" x14ac:dyDescent="0.25">
      <c r="A14" s="11"/>
      <c r="G14" s="12"/>
      <c r="H14" s="12"/>
      <c r="K14" s="13" t="str">
        <f>IF($A14="","",(G14-H14))</f>
        <v/>
      </c>
      <c r="L14" s="14" t="str">
        <f>IF($A14="","",IF(AND((I14="Arrived"),(J14="No")),"Notify customer",""))</f>
        <v/>
      </c>
    </row>
    <row r="15" spans="1:12" x14ac:dyDescent="0.25">
      <c r="A15" s="11"/>
      <c r="G15" s="12"/>
      <c r="H15" s="12"/>
      <c r="K15" s="13" t="str">
        <f>IF($A15="","",(G15-H15))</f>
        <v/>
      </c>
      <c r="L15" s="14" t="str">
        <f>IF($A15="","",IF(AND((I15="Arrived"),(J15="No")),"Notify customer",""))</f>
        <v/>
      </c>
    </row>
    <row r="16" spans="1:12" x14ac:dyDescent="0.25">
      <c r="A16" s="11"/>
      <c r="G16" s="12"/>
      <c r="H16" s="12"/>
      <c r="K16" s="13" t="str">
        <f>IF($A16="","",(G16-H16))</f>
        <v/>
      </c>
      <c r="L16" s="14" t="str">
        <f>IF($A16="","",IF(AND((I16="Arrived"),(J16="No")),"Notify customer",""))</f>
        <v/>
      </c>
    </row>
    <row r="17" spans="1:12" x14ac:dyDescent="0.25">
      <c r="A17" s="11"/>
      <c r="G17" s="12"/>
      <c r="H17" s="12"/>
      <c r="K17" s="13" t="str">
        <f>IF($A17="","",(G17-H17))</f>
        <v/>
      </c>
      <c r="L17" s="14" t="str">
        <f>IF($A17="","",IF(AND((I17="Arrived"),(J17="No")),"Notify customer",""))</f>
        <v/>
      </c>
    </row>
    <row r="18" spans="1:12" x14ac:dyDescent="0.25">
      <c r="A18" s="11"/>
      <c r="G18" s="12"/>
      <c r="H18" s="12"/>
      <c r="K18" s="13" t="str">
        <f>IF($A18="","",(G18-H18))</f>
        <v/>
      </c>
      <c r="L18" s="14" t="str">
        <f>IF($A18="","",IF(AND((I18="Arrived"),(J18="No")),"Notify customer",""))</f>
        <v/>
      </c>
    </row>
    <row r="19" spans="1:12" x14ac:dyDescent="0.25">
      <c r="A19" s="11"/>
      <c r="G19" s="12"/>
      <c r="H19" s="12"/>
      <c r="K19" s="13" t="str">
        <f>IF($A19="","",(G19-H19))</f>
        <v/>
      </c>
      <c r="L19" s="14" t="str">
        <f>IF($A19="","",IF(AND((I19="Arrived"),(J19="No")),"Notify customer",""))</f>
        <v/>
      </c>
    </row>
    <row r="20" spans="1:12" x14ac:dyDescent="0.25">
      <c r="A20" s="11"/>
      <c r="G20" s="12"/>
      <c r="H20" s="12"/>
      <c r="K20" s="13" t="str">
        <f>IF($A20="","",(G20-H20))</f>
        <v/>
      </c>
      <c r="L20" s="14" t="str">
        <f>IF($A20="","",IF(AND((I20="Arrived"),(J20="No")),"Notify customer",""))</f>
        <v/>
      </c>
    </row>
    <row r="21" spans="1:12" x14ac:dyDescent="0.25">
      <c r="A21" s="11"/>
      <c r="G21" s="12"/>
      <c r="H21" s="12"/>
      <c r="K21" s="13" t="str">
        <f>IF($A21="","",(G21-H21))</f>
        <v/>
      </c>
      <c r="L21" s="14" t="str">
        <f>IF($A21="","",IF(AND((I21="Arrived"),(J21="No")),"Notify customer",""))</f>
        <v/>
      </c>
    </row>
    <row r="22" spans="1:12" x14ac:dyDescent="0.25">
      <c r="A22" s="11"/>
      <c r="G22" s="12"/>
      <c r="H22" s="12"/>
      <c r="K22" s="13" t="str">
        <f>IF($A22="","",(G22-H22))</f>
        <v/>
      </c>
      <c r="L22" s="14" t="str">
        <f>IF($A22="","",IF(AND((I22="Arrived"),(J22="No")),"Notify customer",""))</f>
        <v/>
      </c>
    </row>
    <row r="23" spans="1:12" x14ac:dyDescent="0.25">
      <c r="A23" s="11"/>
      <c r="G23" s="12"/>
      <c r="H23" s="12"/>
      <c r="K23" s="13" t="str">
        <f>IF($A23="","",(G23-H23))</f>
        <v/>
      </c>
      <c r="L23" s="14" t="str">
        <f>IF($A23="","",IF(AND((I23="Arrived"),(J23="No")),"Notify customer",""))</f>
        <v/>
      </c>
    </row>
    <row r="24" spans="1:12" x14ac:dyDescent="0.25">
      <c r="A24" s="11"/>
      <c r="G24" s="12"/>
      <c r="H24" s="12"/>
      <c r="K24" s="13" t="str">
        <f>IF($A24="","",(G24-H24))</f>
        <v/>
      </c>
      <c r="L24" s="14" t="str">
        <f>IF($A24="","",IF(AND((I24="Arrived"),(J24="No")),"Notify customer",""))</f>
        <v/>
      </c>
    </row>
    <row r="25" spans="1:12" x14ac:dyDescent="0.25">
      <c r="A25" s="11"/>
      <c r="G25" s="12"/>
      <c r="H25" s="12"/>
      <c r="K25" s="13" t="str">
        <f>IF($A25="","",(G25-H25))</f>
        <v/>
      </c>
      <c r="L25" s="14" t="str">
        <f>IF($A25="","",IF(AND((I25="Arrived"),(J25="No")),"Notify customer",""))</f>
        <v/>
      </c>
    </row>
    <row r="26" spans="1:12" x14ac:dyDescent="0.25">
      <c r="A26" s="11"/>
      <c r="G26" s="12"/>
      <c r="H26" s="12"/>
      <c r="K26" s="13" t="str">
        <f>IF($A26="","",(G26-H26))</f>
        <v/>
      </c>
      <c r="L26" s="14" t="str">
        <f>IF($A26="","",IF(AND((I26="Arrived"),(J26="No")),"Notify customer",""))</f>
        <v/>
      </c>
    </row>
    <row r="27" spans="1:12" x14ac:dyDescent="0.25">
      <c r="A27" s="11"/>
      <c r="G27" s="12"/>
      <c r="H27" s="12"/>
      <c r="K27" s="13" t="str">
        <f>IF($A27="","",(G27-H27))</f>
        <v/>
      </c>
      <c r="L27" s="14" t="str">
        <f>IF($A27="","",IF(AND((I27="Arrived"),(J27="No")),"Notify customer",""))</f>
        <v/>
      </c>
    </row>
    <row r="28" spans="1:12" x14ac:dyDescent="0.25">
      <c r="A28" s="11"/>
      <c r="G28" s="12"/>
      <c r="H28" s="12"/>
      <c r="K28" s="13" t="str">
        <f>IF($A28="","",(G28-H28))</f>
        <v/>
      </c>
      <c r="L28" s="14" t="str">
        <f>IF($A28="","",IF(AND((I28="Arrived"),(J28="No")),"Notify customer",""))</f>
        <v/>
      </c>
    </row>
    <row r="29" spans="1:12" x14ac:dyDescent="0.25">
      <c r="A29" s="11"/>
      <c r="G29" s="12"/>
      <c r="H29" s="12"/>
      <c r="K29" s="13" t="str">
        <f>IF($A29="","",(G29-H29))</f>
        <v/>
      </c>
      <c r="L29" s="14" t="str">
        <f>IF($A29="","",IF(AND((I29="Arrived"),(J29="No")),"Notify customer",""))</f>
        <v/>
      </c>
    </row>
    <row r="30" spans="1:12" x14ac:dyDescent="0.25">
      <c r="A30" s="11"/>
      <c r="G30" s="12"/>
      <c r="H30" s="12"/>
      <c r="K30" s="13" t="str">
        <f>IF($A30="","",(G30-H30))</f>
        <v/>
      </c>
      <c r="L30" s="14" t="str">
        <f>IF($A30="","",IF(AND((I30="Arrived"),(J30="No")),"Notify customer",""))</f>
        <v/>
      </c>
    </row>
    <row r="31" spans="1:12" x14ac:dyDescent="0.25">
      <c r="A31" s="11"/>
      <c r="G31" s="12"/>
      <c r="H31" s="12"/>
      <c r="K31" s="13" t="str">
        <f>IF($A31="","",(G31-H31))</f>
        <v/>
      </c>
      <c r="L31" s="14" t="str">
        <f>IF($A31="","",IF(AND((I31="Arrived"),(J31="No")),"Notify customer",""))</f>
        <v/>
      </c>
    </row>
    <row r="32" spans="1:12" x14ac:dyDescent="0.25">
      <c r="A32" s="11"/>
      <c r="G32" s="12"/>
      <c r="H32" s="12"/>
      <c r="K32" s="13" t="str">
        <f>IF($A32="","",(G32-H32))</f>
        <v/>
      </c>
      <c r="L32" s="14" t="str">
        <f>IF($A32="","",IF(AND((I32="Arrived"),(J32="No")),"Notify customer",""))</f>
        <v/>
      </c>
    </row>
    <row r="33" spans="1:12" x14ac:dyDescent="0.25">
      <c r="A33" s="11"/>
      <c r="G33" s="12"/>
      <c r="H33" s="12"/>
      <c r="K33" s="13" t="str">
        <f>IF($A33="","",(G33-H33))</f>
        <v/>
      </c>
      <c r="L33" s="14" t="str">
        <f>IF($A33="","",IF(AND((I33="Arrived"),(J33="No")),"Notify customer",""))</f>
        <v/>
      </c>
    </row>
    <row r="34" spans="1:12" x14ac:dyDescent="0.25">
      <c r="A34" s="11"/>
      <c r="G34" s="12"/>
      <c r="H34" s="12"/>
      <c r="K34" s="13" t="str">
        <f>IF($A34="","",(G34-H34))</f>
        <v/>
      </c>
      <c r="L34" s="14" t="str">
        <f>IF($A34="","",IF(AND((I34="Arrived"),(J34="No")),"Notify customer",""))</f>
        <v/>
      </c>
    </row>
    <row r="35" spans="1:12" x14ac:dyDescent="0.25">
      <c r="A35" s="11"/>
      <c r="G35" s="12"/>
      <c r="H35" s="12"/>
      <c r="K35" s="13" t="str">
        <f>IF($A35="","",(G35-H35))</f>
        <v/>
      </c>
      <c r="L35" s="14" t="str">
        <f>IF($A35="","",IF(AND((I35="Arrived"),(J35="No")),"Notify customer",""))</f>
        <v/>
      </c>
    </row>
    <row r="36" spans="1:12" x14ac:dyDescent="0.25">
      <c r="A36" s="11"/>
      <c r="G36" s="12"/>
      <c r="H36" s="12"/>
      <c r="K36" s="13" t="str">
        <f>IF($A36="","",(G36-H36))</f>
        <v/>
      </c>
      <c r="L36" s="14" t="str">
        <f>IF($A36="","",IF(AND((I36="Arrived"),(J36="No")),"Notify customer",""))</f>
        <v/>
      </c>
    </row>
    <row r="37" spans="1:12" x14ac:dyDescent="0.25">
      <c r="A37" s="11"/>
      <c r="G37" s="12"/>
      <c r="H37" s="12"/>
      <c r="K37" s="13" t="str">
        <f>IF($A37="","",(G37-H37))</f>
        <v/>
      </c>
      <c r="L37" s="14" t="str">
        <f>IF($A37="","",IF(AND((I37="Arrived"),(J37="No")),"Notify customer",""))</f>
        <v/>
      </c>
    </row>
    <row r="38" spans="1:12" x14ac:dyDescent="0.25">
      <c r="A38" s="11"/>
      <c r="G38" s="12"/>
      <c r="H38" s="12"/>
      <c r="K38" s="13" t="str">
        <f>IF($A38="","",(G38-H38))</f>
        <v/>
      </c>
      <c r="L38" s="14" t="str">
        <f>IF($A38="","",IF(AND((I38="Arrived"),(J38="No")),"Notify customer",""))</f>
        <v/>
      </c>
    </row>
    <row r="39" spans="1:12" x14ac:dyDescent="0.25">
      <c r="A39" s="11"/>
      <c r="G39" s="12"/>
      <c r="H39" s="12"/>
      <c r="K39" s="13" t="str">
        <f>IF($A39="","",(G39-H39))</f>
        <v/>
      </c>
      <c r="L39" s="14" t="str">
        <f>IF($A39="","",IF(AND((I39="Arrived"),(J39="No")),"Notify customer",""))</f>
        <v/>
      </c>
    </row>
    <row r="40" spans="1:12" x14ac:dyDescent="0.25">
      <c r="A40" s="11"/>
      <c r="G40" s="12"/>
      <c r="H40" s="12"/>
      <c r="K40" s="13" t="str">
        <f>IF($A40="","",(G40-H40))</f>
        <v/>
      </c>
      <c r="L40" s="14" t="str">
        <f>IF($A40="","",IF(AND((I40="Arrived"),(J40="No")),"Notify customer",""))</f>
        <v/>
      </c>
    </row>
    <row r="41" spans="1:12" x14ac:dyDescent="0.25">
      <c r="A41" s="11"/>
      <c r="G41" s="12"/>
      <c r="H41" s="12"/>
      <c r="K41" s="13" t="str">
        <f>IF($A41="","",(G41-H41))</f>
        <v/>
      </c>
      <c r="L41" s="14" t="str">
        <f>IF($A41="","",IF(AND((I41="Arrived"),(J41="No")),"Notify customer",""))</f>
        <v/>
      </c>
    </row>
    <row r="42" spans="1:12" x14ac:dyDescent="0.25">
      <c r="A42" s="11"/>
      <c r="G42" s="12"/>
      <c r="H42" s="12"/>
      <c r="K42" s="13" t="str">
        <f>IF($A42="","",(G42-H42))</f>
        <v/>
      </c>
      <c r="L42" s="14" t="str">
        <f>IF($A42="","",IF(AND((I42="Arrived"),(J42="No")),"Notify customer",""))</f>
        <v/>
      </c>
    </row>
    <row r="43" spans="1:12" x14ac:dyDescent="0.25">
      <c r="A43" s="11"/>
      <c r="G43" s="12"/>
      <c r="H43" s="12"/>
      <c r="K43" s="13" t="str">
        <f>IF($A43="","",(G43-H43))</f>
        <v/>
      </c>
      <c r="L43" s="14" t="str">
        <f>IF($A43="","",IF(AND((I43="Arrived"),(J43="No")),"Notify customer",""))</f>
        <v/>
      </c>
    </row>
    <row r="44" spans="1:12" x14ac:dyDescent="0.25">
      <c r="A44" s="11"/>
      <c r="G44" s="12"/>
      <c r="H44" s="12"/>
      <c r="K44" s="13" t="str">
        <f>IF($A44="","",(G44-H44))</f>
        <v/>
      </c>
      <c r="L44" s="14" t="str">
        <f>IF($A44="","",IF(AND((I44="Arrived"),(J44="No")),"Notify customer",""))</f>
        <v/>
      </c>
    </row>
    <row r="45" spans="1:12" x14ac:dyDescent="0.25">
      <c r="A45" s="11"/>
      <c r="G45" s="12"/>
      <c r="H45" s="12"/>
      <c r="K45" s="13" t="str">
        <f>IF($A45="","",(G45-H45))</f>
        <v/>
      </c>
      <c r="L45" s="14" t="str">
        <f>IF($A45="","",IF(AND((I45="Arrived"),(J45="No")),"Notify customer",""))</f>
        <v/>
      </c>
    </row>
    <row r="46" spans="1:12" x14ac:dyDescent="0.25">
      <c r="A46" s="11"/>
      <c r="G46" s="12"/>
      <c r="H46" s="12"/>
      <c r="K46" s="13" t="str">
        <f>IF($A46="","",(G46-H46))</f>
        <v/>
      </c>
      <c r="L46" s="14" t="str">
        <f>IF($A46="","",IF(AND((I46="Arrived"),(J46="No")),"Notify customer",""))</f>
        <v/>
      </c>
    </row>
    <row r="47" spans="1:12" x14ac:dyDescent="0.25">
      <c r="A47" s="11"/>
      <c r="G47" s="12"/>
      <c r="H47" s="12"/>
      <c r="K47" s="13" t="str">
        <f>IF($A47="","",(G47-H47))</f>
        <v/>
      </c>
      <c r="L47" s="14" t="str">
        <f>IF($A47="","",IF(AND((I47="Arrived"),(J47="No")),"Notify customer",""))</f>
        <v/>
      </c>
    </row>
    <row r="48" spans="1:12" x14ac:dyDescent="0.25">
      <c r="A48" s="11"/>
      <c r="G48" s="12"/>
      <c r="H48" s="12"/>
      <c r="K48" s="13" t="str">
        <f>IF($A48="","",(G48-H48))</f>
        <v/>
      </c>
      <c r="L48" s="14" t="str">
        <f>IF($A48="","",IF(AND((I48="Arrived"),(J48="No")),"Notify customer",""))</f>
        <v/>
      </c>
    </row>
    <row r="49" spans="1:12" x14ac:dyDescent="0.25">
      <c r="A49" s="11"/>
      <c r="G49" s="12"/>
      <c r="H49" s="12"/>
      <c r="K49" s="13" t="str">
        <f>IF($A49="","",(G49-H49))</f>
        <v/>
      </c>
      <c r="L49" s="14" t="str">
        <f>IF($A49="","",IF(AND((I49="Arrived"),(J49="No")),"Notify customer",""))</f>
        <v/>
      </c>
    </row>
    <row r="50" spans="1:12" x14ac:dyDescent="0.25">
      <c r="A50" s="11"/>
      <c r="G50" s="12"/>
      <c r="H50" s="12"/>
      <c r="K50" s="13" t="str">
        <f>IF($A50="","",(G50-H50))</f>
        <v/>
      </c>
      <c r="L50" s="14" t="str">
        <f>IF($A50="","",IF(AND((I50="Arrived"),(J50="No")),"Notify customer",""))</f>
        <v/>
      </c>
    </row>
    <row r="51" spans="1:12" x14ac:dyDescent="0.25">
      <c r="A51" s="11"/>
      <c r="G51" s="12"/>
      <c r="H51" s="12"/>
      <c r="K51" s="13" t="str">
        <f>IF($A51="","",(G51-H51))</f>
        <v/>
      </c>
      <c r="L51" s="14" t="str">
        <f>IF($A51="","",IF(AND((I51="Arrived"),(J51="No")),"Notify customer",""))</f>
        <v/>
      </c>
    </row>
    <row r="52" spans="1:12" x14ac:dyDescent="0.25">
      <c r="A52" s="11"/>
      <c r="G52" s="12"/>
      <c r="H52" s="12"/>
      <c r="K52" s="13" t="str">
        <f>IF($A52="","",(G52-H52))</f>
        <v/>
      </c>
      <c r="L52" s="14" t="str">
        <f>IF($A52="","",IF(AND((I52="Arrived"),(J52="No")),"Notify customer",""))</f>
        <v/>
      </c>
    </row>
    <row r="53" spans="1:12" x14ac:dyDescent="0.25">
      <c r="A53" s="11"/>
      <c r="G53" s="12"/>
      <c r="H53" s="12"/>
      <c r="K53" s="13" t="str">
        <f>IF($A53="","",(G53-H53))</f>
        <v/>
      </c>
      <c r="L53" s="14" t="str">
        <f>IF($A53="","",IF(AND((I53="Arrived"),(J53="No")),"Notify customer",""))</f>
        <v/>
      </c>
    </row>
    <row r="54" spans="1:12" x14ac:dyDescent="0.25">
      <c r="A54" s="11"/>
      <c r="G54" s="12"/>
      <c r="H54" s="12"/>
      <c r="K54" s="13" t="str">
        <f>IF($A54="","",(G54-H54))</f>
        <v/>
      </c>
      <c r="L54" s="14" t="str">
        <f>IF($A54="","",IF(AND((I54="Arrived"),(J54="No")),"Notify customer",""))</f>
        <v/>
      </c>
    </row>
    <row r="55" spans="1:12" x14ac:dyDescent="0.25">
      <c r="A55" s="11"/>
      <c r="G55" s="12"/>
      <c r="H55" s="12"/>
      <c r="K55" s="13" t="str">
        <f>IF($A55="","",(G55-H55))</f>
        <v/>
      </c>
      <c r="L55" s="14" t="str">
        <f>IF($A55="","",IF(AND((I55="Arrived"),(J55="No")),"Notify customer",""))</f>
        <v/>
      </c>
    </row>
    <row r="56" spans="1:12" x14ac:dyDescent="0.25">
      <c r="A56" s="11"/>
      <c r="G56" s="12"/>
      <c r="H56" s="12"/>
      <c r="K56" s="13" t="str">
        <f>IF($A56="","",(G56-H56))</f>
        <v/>
      </c>
      <c r="L56" s="14" t="str">
        <f>IF($A56="","",IF(AND((I56="Arrived"),(J56="No")),"Notify customer",""))</f>
        <v/>
      </c>
    </row>
    <row r="57" spans="1:12" x14ac:dyDescent="0.25">
      <c r="A57" s="11"/>
      <c r="G57" s="12"/>
      <c r="H57" s="12"/>
      <c r="K57" s="13" t="str">
        <f>IF($A57="","",(G57-H57))</f>
        <v/>
      </c>
      <c r="L57" s="14" t="str">
        <f>IF($A57="","",IF(AND((I57="Arrived"),(J57="No")),"Notify customer",""))</f>
        <v/>
      </c>
    </row>
    <row r="58" spans="1:12" x14ac:dyDescent="0.25">
      <c r="A58" s="11"/>
      <c r="G58" s="12"/>
      <c r="H58" s="12"/>
      <c r="K58" s="13" t="str">
        <f>IF($A58="","",(G58-H58))</f>
        <v/>
      </c>
      <c r="L58" s="14" t="str">
        <f>IF($A58="","",IF(AND((I58="Arrived"),(J58="No")),"Notify customer",""))</f>
        <v/>
      </c>
    </row>
    <row r="59" spans="1:12" x14ac:dyDescent="0.25">
      <c r="A59" s="11"/>
      <c r="G59" s="12"/>
      <c r="H59" s="12"/>
      <c r="K59" s="13" t="str">
        <f>IF($A59="","",(G59-H59))</f>
        <v/>
      </c>
      <c r="L59" s="14" t="str">
        <f>IF($A59="","",IF(AND((I59="Arrived"),(J59="No")),"Notify customer",""))</f>
        <v/>
      </c>
    </row>
    <row r="60" spans="1:12" x14ac:dyDescent="0.25">
      <c r="A60" s="11"/>
      <c r="G60" s="12"/>
      <c r="H60" s="12"/>
      <c r="K60" s="13" t="str">
        <f>IF($A60="","",(G60-H60))</f>
        <v/>
      </c>
      <c r="L60" s="14" t="str">
        <f>IF($A60="","",IF(AND((I60="Arrived"),(J60="No")),"Notify customer",""))</f>
        <v/>
      </c>
    </row>
    <row r="61" spans="1:12" x14ac:dyDescent="0.25">
      <c r="A61" s="11"/>
      <c r="G61" s="12"/>
      <c r="H61" s="12"/>
      <c r="K61" s="13" t="str">
        <f>IF($A61="","",(G61-H61))</f>
        <v/>
      </c>
      <c r="L61" s="14" t="str">
        <f>IF($A61="","",IF(AND((I61="Arrived"),(J61="No")),"Notify customer",""))</f>
        <v/>
      </c>
    </row>
    <row r="62" spans="1:12" x14ac:dyDescent="0.25">
      <c r="A62" s="11"/>
      <c r="G62" s="12"/>
      <c r="H62" s="12"/>
      <c r="K62" s="13" t="str">
        <f>IF($A62="","",(G62-H62))</f>
        <v/>
      </c>
      <c r="L62" s="14" t="str">
        <f>IF($A62="","",IF(AND((I62="Arrived"),(J62="No")),"Notify customer",""))</f>
        <v/>
      </c>
    </row>
    <row r="63" spans="1:12" x14ac:dyDescent="0.25">
      <c r="A63" s="11"/>
      <c r="G63" s="12"/>
      <c r="H63" s="12"/>
      <c r="K63" s="13" t="str">
        <f>IF($A63="","",(G63-H63))</f>
        <v/>
      </c>
      <c r="L63" s="14" t="str">
        <f>IF($A63="","",IF(AND((I63="Arrived"),(J63="No")),"Notify customer",""))</f>
        <v/>
      </c>
    </row>
    <row r="64" spans="1:12" x14ac:dyDescent="0.25">
      <c r="A64" s="11"/>
      <c r="G64" s="12"/>
      <c r="H64" s="12"/>
      <c r="K64" s="13" t="str">
        <f>IF($A64="","",(G64-H64))</f>
        <v/>
      </c>
      <c r="L64" s="14" t="str">
        <f>IF($A64="","",IF(AND((I64="Arrived"),(J64="No")),"Notify customer",""))</f>
        <v/>
      </c>
    </row>
    <row r="65" spans="1:12" x14ac:dyDescent="0.25">
      <c r="A65" s="11"/>
      <c r="G65" s="12"/>
      <c r="H65" s="12"/>
      <c r="K65" s="13" t="str">
        <f>IF($A65="","",(G65-H65))</f>
        <v/>
      </c>
      <c r="L65" s="14" t="str">
        <f>IF($A65="","",IF(AND((I65="Arrived"),(J65="No")),"Notify customer",""))</f>
        <v/>
      </c>
    </row>
    <row r="66" spans="1:12" x14ac:dyDescent="0.25">
      <c r="A66" s="11"/>
      <c r="G66" s="12"/>
      <c r="H66" s="12"/>
      <c r="K66" s="13" t="str">
        <f>IF($A66="","",(G66-H66))</f>
        <v/>
      </c>
      <c r="L66" s="14" t="str">
        <f>IF($A66="","",IF(AND((I66="Arrived"),(J66="No")),"Notify customer",""))</f>
        <v/>
      </c>
    </row>
    <row r="67" spans="1:12" x14ac:dyDescent="0.25">
      <c r="A67" s="11"/>
      <c r="G67" s="12"/>
      <c r="H67" s="12"/>
      <c r="K67" s="13" t="str">
        <f>IF($A67="","",(G67-H67))</f>
        <v/>
      </c>
      <c r="L67" s="14" t="str">
        <f>IF($A67="","",IF(AND((I67="Arrived"),(J67="No")),"Notify customer",""))</f>
        <v/>
      </c>
    </row>
    <row r="68" spans="1:12" x14ac:dyDescent="0.25">
      <c r="A68" s="11"/>
      <c r="G68" s="12"/>
      <c r="H68" s="12"/>
      <c r="K68" s="13" t="str">
        <f>IF($A68="","",(G68-H68))</f>
        <v/>
      </c>
      <c r="L68" s="14" t="str">
        <f>IF($A68="","",IF(AND((I68="Arrived"),(J68="No")),"Notify customer",""))</f>
        <v/>
      </c>
    </row>
    <row r="69" spans="1:12" x14ac:dyDescent="0.25">
      <c r="A69" s="11"/>
      <c r="G69" s="12"/>
      <c r="H69" s="12"/>
      <c r="K69" s="13" t="str">
        <f>IF($A69="","",(G69-H69))</f>
        <v/>
      </c>
      <c r="L69" s="14" t="str">
        <f>IF($A69="","",IF(AND((I69="Arrived"),(J69="No")),"Notify customer",""))</f>
        <v/>
      </c>
    </row>
    <row r="70" spans="1:12" x14ac:dyDescent="0.25">
      <c r="A70" s="11"/>
      <c r="G70" s="12"/>
      <c r="H70" s="12"/>
      <c r="K70" s="13" t="str">
        <f>IF($A70="","",(G70-H70))</f>
        <v/>
      </c>
      <c r="L70" s="14" t="str">
        <f>IF($A70="","",IF(AND((I70="Arrived"),(J70="No")),"Notify customer",""))</f>
        <v/>
      </c>
    </row>
    <row r="71" spans="1:12" x14ac:dyDescent="0.25">
      <c r="A71" s="11"/>
      <c r="G71" s="12"/>
      <c r="H71" s="12"/>
      <c r="K71" s="13" t="str">
        <f>IF($A71="","",(G71-H71))</f>
        <v/>
      </c>
      <c r="L71" s="14" t="str">
        <f>IF($A71="","",IF(AND((I71="Arrived"),(J71="No")),"Notify customer",""))</f>
        <v/>
      </c>
    </row>
    <row r="72" spans="1:12" x14ac:dyDescent="0.25">
      <c r="A72" s="11"/>
      <c r="G72" s="12"/>
      <c r="H72" s="12"/>
      <c r="K72" s="13" t="str">
        <f>IF($A72="","",(G72-H72))</f>
        <v/>
      </c>
      <c r="L72" s="14" t="str">
        <f>IF($A72="","",IF(AND((I72="Arrived"),(J72="No")),"Notify customer",""))</f>
        <v/>
      </c>
    </row>
    <row r="73" spans="1:12" x14ac:dyDescent="0.25">
      <c r="A73" s="11"/>
      <c r="G73" s="12"/>
      <c r="H73" s="12"/>
      <c r="K73" s="13" t="str">
        <f>IF($A73="","",(G73-H73))</f>
        <v/>
      </c>
      <c r="L73" s="14" t="str">
        <f>IF($A73="","",IF(AND((I73="Arrived"),(J73="No")),"Notify customer",""))</f>
        <v/>
      </c>
    </row>
    <row r="74" spans="1:12" x14ac:dyDescent="0.25">
      <c r="A74" s="11"/>
      <c r="G74" s="12"/>
      <c r="H74" s="12"/>
      <c r="K74" s="13" t="str">
        <f>IF($A74="","",(G74-H74))</f>
        <v/>
      </c>
      <c r="L74" s="14" t="str">
        <f>IF($A74="","",IF(AND((I74="Arrived"),(J74="No")),"Notify customer",""))</f>
        <v/>
      </c>
    </row>
    <row r="75" spans="1:12" x14ac:dyDescent="0.25">
      <c r="A75" s="11"/>
      <c r="G75" s="12"/>
      <c r="H75" s="12"/>
      <c r="K75" s="13" t="str">
        <f>IF($A75="","",(G75-H75))</f>
        <v/>
      </c>
      <c r="L75" s="14" t="str">
        <f>IF($A75="","",IF(AND((I75="Arrived"),(J75="No")),"Notify customer",""))</f>
        <v/>
      </c>
    </row>
    <row r="76" spans="1:12" x14ac:dyDescent="0.25">
      <c r="A76" s="11"/>
      <c r="G76" s="12"/>
      <c r="H76" s="12"/>
      <c r="K76" s="13" t="str">
        <f>IF($A76="","",(G76-H76))</f>
        <v/>
      </c>
      <c r="L76" s="14" t="str">
        <f>IF($A76="","",IF(AND((I76="Arrived"),(J76="No")),"Notify customer",""))</f>
        <v/>
      </c>
    </row>
    <row r="77" spans="1:12" x14ac:dyDescent="0.25">
      <c r="A77" s="11"/>
      <c r="G77" s="12"/>
      <c r="H77" s="12"/>
      <c r="K77" s="13" t="str">
        <f>IF($A77="","",(G77-H77))</f>
        <v/>
      </c>
      <c r="L77" s="14" t="str">
        <f>IF($A77="","",IF(AND((I77="Arrived"),(J77="No")),"Notify customer",""))</f>
        <v/>
      </c>
    </row>
    <row r="78" spans="1:12" x14ac:dyDescent="0.25">
      <c r="A78" s="11"/>
      <c r="G78" s="12"/>
      <c r="H78" s="12"/>
      <c r="K78" s="13" t="str">
        <f>IF($A78="","",(G78-H78))</f>
        <v/>
      </c>
      <c r="L78" s="14" t="str">
        <f>IF($A78="","",IF(AND((I78="Arrived"),(J78="No")),"Notify customer",""))</f>
        <v/>
      </c>
    </row>
    <row r="79" spans="1:12" x14ac:dyDescent="0.25">
      <c r="A79" s="11"/>
      <c r="G79" s="12"/>
      <c r="H79" s="12"/>
      <c r="K79" s="13" t="str">
        <f>IF($A79="","",(G79-H79))</f>
        <v/>
      </c>
      <c r="L79" s="14" t="str">
        <f>IF($A79="","",IF(AND((I79="Arrived"),(J79="No")),"Notify customer",""))</f>
        <v/>
      </c>
    </row>
    <row r="80" spans="1:12" x14ac:dyDescent="0.25">
      <c r="A80" s="11"/>
      <c r="G80" s="12"/>
      <c r="H80" s="12"/>
      <c r="K80" s="13" t="str">
        <f>IF($A80="","",(G80-H80))</f>
        <v/>
      </c>
      <c r="L80" s="14" t="str">
        <f>IF($A80="","",IF(AND((I80="Arrived"),(J80="No")),"Notify customer",""))</f>
        <v/>
      </c>
    </row>
    <row r="81" spans="1:12" x14ac:dyDescent="0.25">
      <c r="A81" s="11"/>
      <c r="G81" s="12"/>
      <c r="H81" s="12"/>
      <c r="K81" s="13" t="str">
        <f>IF($A81="","",(G81-H81))</f>
        <v/>
      </c>
      <c r="L81" s="14" t="str">
        <f>IF($A81="","",IF(AND((I81="Arrived"),(J81="No")),"Notify customer",""))</f>
        <v/>
      </c>
    </row>
    <row r="82" spans="1:12" x14ac:dyDescent="0.25">
      <c r="A82" s="11"/>
      <c r="G82" s="12"/>
      <c r="H82" s="12"/>
      <c r="K82" s="13" t="str">
        <f>IF($A82="","",(G82-H82))</f>
        <v/>
      </c>
      <c r="L82" s="14" t="str">
        <f>IF($A82="","",IF(AND((I82="Arrived"),(J82="No")),"Notify customer",""))</f>
        <v/>
      </c>
    </row>
    <row r="83" spans="1:12" x14ac:dyDescent="0.25">
      <c r="A83" s="11"/>
      <c r="G83" s="12"/>
      <c r="H83" s="12"/>
      <c r="K83" s="13" t="str">
        <f>IF($A83="","",(G83-H83))</f>
        <v/>
      </c>
      <c r="L83" s="14" t="str">
        <f>IF($A83="","",IF(AND((I83="Arrived"),(J83="No")),"Notify customer",""))</f>
        <v/>
      </c>
    </row>
    <row r="84" spans="1:12" x14ac:dyDescent="0.25">
      <c r="A84" s="11"/>
      <c r="G84" s="12"/>
      <c r="H84" s="12"/>
      <c r="K84" s="13" t="str">
        <f>IF($A84="","",(G84-H84))</f>
        <v/>
      </c>
      <c r="L84" s="14" t="str">
        <f>IF($A84="","",IF(AND((I84="Arrived"),(J84="No")),"Notify customer",""))</f>
        <v/>
      </c>
    </row>
    <row r="85" spans="1:12" x14ac:dyDescent="0.25">
      <c r="A85" s="11"/>
      <c r="G85" s="12"/>
      <c r="H85" s="12"/>
      <c r="K85" s="13" t="str">
        <f>IF($A85="","",(G85-H85))</f>
        <v/>
      </c>
      <c r="L85" s="14" t="str">
        <f>IF($A85="","",IF(AND((I85="Arrived"),(J85="No")),"Notify customer",""))</f>
        <v/>
      </c>
    </row>
    <row r="86" spans="1:12" x14ac:dyDescent="0.25">
      <c r="A86" s="11"/>
      <c r="G86" s="12"/>
      <c r="H86" s="12"/>
      <c r="K86" s="13" t="str">
        <f>IF($A86="","",(G86-H86))</f>
        <v/>
      </c>
      <c r="L86" s="14" t="str">
        <f>IF($A86="","",IF(AND((I86="Arrived"),(J86="No")),"Notify customer",""))</f>
        <v/>
      </c>
    </row>
    <row r="87" spans="1:12" x14ac:dyDescent="0.25">
      <c r="A87" s="11"/>
      <c r="G87" s="12"/>
      <c r="H87" s="12"/>
      <c r="K87" s="13" t="str">
        <f>IF($A87="","",(G87-H87))</f>
        <v/>
      </c>
      <c r="L87" s="14" t="str">
        <f>IF($A87="","",IF(AND((I87="Arrived"),(J87="No")),"Notify customer",""))</f>
        <v/>
      </c>
    </row>
    <row r="88" spans="1:12" x14ac:dyDescent="0.25">
      <c r="A88" s="11"/>
      <c r="G88" s="12"/>
      <c r="H88" s="12"/>
      <c r="K88" s="13" t="str">
        <f>IF($A88="","",(G88-H88))</f>
        <v/>
      </c>
      <c r="L88" s="14" t="str">
        <f>IF($A88="","",IF(AND((I88="Arrived"),(J88="No")),"Notify customer",""))</f>
        <v/>
      </c>
    </row>
    <row r="89" spans="1:12" x14ac:dyDescent="0.25">
      <c r="A89" s="11"/>
      <c r="G89" s="12"/>
      <c r="H89" s="12"/>
      <c r="K89" s="13" t="str">
        <f>IF($A89="","",(G89-H89))</f>
        <v/>
      </c>
      <c r="L89" s="14" t="str">
        <f>IF($A89="","",IF(AND((I89="Arrived"),(J89="No")),"Notify customer",""))</f>
        <v/>
      </c>
    </row>
    <row r="90" spans="1:12" x14ac:dyDescent="0.25">
      <c r="A90" s="11"/>
      <c r="G90" s="12"/>
      <c r="H90" s="12"/>
      <c r="K90" s="13" t="str">
        <f>IF($A90="","",(G90-H90))</f>
        <v/>
      </c>
      <c r="L90" s="14" t="str">
        <f>IF($A90="","",IF(AND((I90="Arrived"),(J90="No")),"Notify customer",""))</f>
        <v/>
      </c>
    </row>
    <row r="91" spans="1:12" x14ac:dyDescent="0.25">
      <c r="A91" s="11"/>
      <c r="G91" s="12"/>
      <c r="H91" s="12"/>
      <c r="K91" s="13" t="str">
        <f>IF($A91="","",(G91-H91))</f>
        <v/>
      </c>
      <c r="L91" s="14" t="str">
        <f>IF($A91="","",IF(AND((I91="Arrived"),(J91="No")),"Notify customer",""))</f>
        <v/>
      </c>
    </row>
    <row r="92" spans="1:12" x14ac:dyDescent="0.25">
      <c r="A92" s="11"/>
      <c r="G92" s="12"/>
      <c r="H92" s="12"/>
      <c r="K92" s="13" t="str">
        <f>IF($A92="","",(G92-H92))</f>
        <v/>
      </c>
      <c r="L92" s="14" t="str">
        <f>IF($A92="","",IF(AND((I92="Arrived"),(J92="No")),"Notify customer",""))</f>
        <v/>
      </c>
    </row>
    <row r="93" spans="1:12" x14ac:dyDescent="0.25">
      <c r="A93" s="11"/>
      <c r="G93" s="12"/>
      <c r="H93" s="12"/>
      <c r="K93" s="13" t="str">
        <f>IF($A93="","",(G93-H93))</f>
        <v/>
      </c>
      <c r="L93" s="14" t="str">
        <f>IF($A93="","",IF(AND((I93="Arrived"),(J93="No")),"Notify customer",""))</f>
        <v/>
      </c>
    </row>
    <row r="94" spans="1:12" x14ac:dyDescent="0.25">
      <c r="A94" s="11"/>
      <c r="G94" s="12"/>
      <c r="H94" s="12"/>
      <c r="K94" s="13" t="str">
        <f>IF($A94="","",(G94-H94))</f>
        <v/>
      </c>
      <c r="L94" s="14" t="str">
        <f>IF($A94="","",IF(AND((I94="Arrived"),(J94="No")),"Notify customer",""))</f>
        <v/>
      </c>
    </row>
    <row r="95" spans="1:12" x14ac:dyDescent="0.25">
      <c r="A95" s="11"/>
      <c r="G95" s="12"/>
      <c r="H95" s="12"/>
      <c r="K95" s="13" t="str">
        <f>IF($A95="","",(G95-H95))</f>
        <v/>
      </c>
      <c r="L95" s="14" t="str">
        <f>IF($A95="","",IF(AND((I95="Arrived"),(J95="No")),"Notify customer",""))</f>
        <v/>
      </c>
    </row>
    <row r="96" spans="1:12" x14ac:dyDescent="0.25">
      <c r="A96" s="11"/>
      <c r="G96" s="12"/>
      <c r="H96" s="12"/>
      <c r="K96" s="13" t="str">
        <f>IF($A96="","",(G96-H96))</f>
        <v/>
      </c>
      <c r="L96" s="14" t="str">
        <f>IF($A96="","",IF(AND((I96="Arrived"),(J96="No")),"Notify customer",""))</f>
        <v/>
      </c>
    </row>
    <row r="97" spans="1:12" x14ac:dyDescent="0.25">
      <c r="A97" s="11"/>
      <c r="G97" s="12"/>
      <c r="H97" s="12"/>
      <c r="K97" s="13" t="str">
        <f>IF($A97="","",(G97-H97))</f>
        <v/>
      </c>
      <c r="L97" s="14" t="str">
        <f>IF($A97="","",IF(AND((I97="Arrived"),(J97="No")),"Notify customer",""))</f>
        <v/>
      </c>
    </row>
    <row r="98" spans="1:12" x14ac:dyDescent="0.25">
      <c r="A98" s="11"/>
      <c r="G98" s="12"/>
      <c r="H98" s="12"/>
      <c r="K98" s="13" t="str">
        <f>IF($A98="","",(G98-H98))</f>
        <v/>
      </c>
      <c r="L98" s="14" t="str">
        <f>IF($A98="","",IF(AND((I98="Arrived"),(J98="No")),"Notify customer",""))</f>
        <v/>
      </c>
    </row>
    <row r="99" spans="1:12" x14ac:dyDescent="0.25">
      <c r="A99" s="11"/>
      <c r="G99" s="12"/>
      <c r="H99" s="12"/>
      <c r="K99" s="13" t="str">
        <f>IF($A99="","",(G99-H99))</f>
        <v/>
      </c>
      <c r="L99" s="14" t="str">
        <f>IF($A99="","",IF(AND((I99="Arrived"),(J99="No")),"Notify customer",""))</f>
        <v/>
      </c>
    </row>
    <row r="100" spans="1:12" x14ac:dyDescent="0.25">
      <c r="A100" s="11"/>
      <c r="G100" s="12"/>
      <c r="H100" s="12"/>
      <c r="K100" s="13" t="str">
        <f>IF($A100="","",(G100-H100))</f>
        <v/>
      </c>
      <c r="L100" s="14" t="str">
        <f>IF($A100="","",IF(AND((I100="Arrived"),(J100="No")),"Notify customer",""))</f>
        <v/>
      </c>
    </row>
    <row r="101" spans="1:12" x14ac:dyDescent="0.25">
      <c r="A101" s="11"/>
      <c r="G101" s="12"/>
      <c r="H101" s="12"/>
      <c r="K101" s="13" t="str">
        <f>IF($A101="","",(G101-H101))</f>
        <v/>
      </c>
      <c r="L101" s="14" t="str">
        <f>IF($A101="","",IF(AND((I101="Arrived"),(J101="No")),"Notify customer",""))</f>
        <v/>
      </c>
    </row>
    <row r="102" spans="1:12" x14ac:dyDescent="0.25">
      <c r="A102" s="11"/>
      <c r="G102" s="12"/>
      <c r="H102" s="12"/>
      <c r="K102" s="13" t="str">
        <f>IF($A102="","",(G102-H102))</f>
        <v/>
      </c>
      <c r="L102" s="14" t="str">
        <f>IF($A102="","",IF(AND((I102="Arrived"),(J102="No")),"Notify customer",""))</f>
        <v/>
      </c>
    </row>
    <row r="103" spans="1:12" x14ac:dyDescent="0.25">
      <c r="A103" s="11"/>
      <c r="G103" s="12"/>
      <c r="H103" s="12"/>
      <c r="K103" s="13" t="str">
        <f>IF($A103="","",(G103-H103))</f>
        <v/>
      </c>
      <c r="L103" s="14" t="str">
        <f>IF($A103="","",IF(AND((I103="Arrived"),(J103="No")),"Notify customer",""))</f>
        <v/>
      </c>
    </row>
    <row r="104" spans="1:12" x14ac:dyDescent="0.25">
      <c r="A104" s="11"/>
      <c r="G104" s="12"/>
      <c r="H104" s="12"/>
      <c r="K104" s="13" t="str">
        <f>IF($A104="","",(G104-H104))</f>
        <v/>
      </c>
      <c r="L104" s="14" t="str">
        <f>IF($A104="","",IF(AND((I104="Arrived"),(J104="No")),"Notify customer",""))</f>
        <v/>
      </c>
    </row>
    <row r="105" spans="1:12" x14ac:dyDescent="0.25">
      <c r="A105" s="11"/>
      <c r="G105" s="12"/>
      <c r="H105" s="12"/>
      <c r="K105" s="13" t="str">
        <f>IF($A105="","",(G105-H105))</f>
        <v/>
      </c>
      <c r="L105" s="14" t="str">
        <f>IF($A105="","",IF(AND((I105="Arrived"),(J105="No")),"Notify customer",""))</f>
        <v/>
      </c>
    </row>
    <row r="106" spans="1:12" x14ac:dyDescent="0.25">
      <c r="A106" s="11"/>
      <c r="G106" s="12"/>
      <c r="H106" s="12"/>
      <c r="K106" s="13" t="str">
        <f>IF($A106="","",(G106-H106))</f>
        <v/>
      </c>
      <c r="L106" s="14" t="str">
        <f>IF($A106="","",IF(AND((I106="Arrived"),(J106="No")),"Notify customer",""))</f>
        <v/>
      </c>
    </row>
    <row r="107" spans="1:12" x14ac:dyDescent="0.25">
      <c r="A107" s="11"/>
      <c r="G107" s="12"/>
      <c r="H107" s="12"/>
      <c r="K107" s="13" t="str">
        <f>IF($A107="","",(G107-H107))</f>
        <v/>
      </c>
      <c r="L107" s="14" t="str">
        <f>IF($A107="","",IF(AND((I107="Arrived"),(J107="No")),"Notify customer",""))</f>
        <v/>
      </c>
    </row>
    <row r="108" spans="1:12" x14ac:dyDescent="0.25">
      <c r="A108" s="11"/>
      <c r="G108" s="12"/>
      <c r="H108" s="12"/>
      <c r="K108" s="13" t="str">
        <f>IF($A108="","",(G108-H108))</f>
        <v/>
      </c>
      <c r="L108" s="14" t="str">
        <f>IF($A108="","",IF(AND((I108="Arrived"),(J108="No")),"Notify customer",""))</f>
        <v/>
      </c>
    </row>
    <row r="109" spans="1:12" x14ac:dyDescent="0.25">
      <c r="A109" s="11"/>
      <c r="G109" s="12"/>
      <c r="H109" s="12"/>
      <c r="K109" s="13" t="str">
        <f>IF($A109="","",(G109-H109))</f>
        <v/>
      </c>
      <c r="L109" s="14" t="str">
        <f>IF($A109="","",IF(AND((I109="Arrived"),(J109="No")),"Notify customer",""))</f>
        <v/>
      </c>
    </row>
    <row r="110" spans="1:12" x14ac:dyDescent="0.25">
      <c r="A110" s="11"/>
      <c r="G110" s="12"/>
      <c r="H110" s="12"/>
      <c r="K110" s="13" t="str">
        <f>IF($A110="","",(G110-H110))</f>
        <v/>
      </c>
      <c r="L110" s="14" t="str">
        <f>IF($A110="","",IF(AND((I110="Arrived"),(J110="No")),"Notify customer",""))</f>
        <v/>
      </c>
    </row>
    <row r="111" spans="1:12" x14ac:dyDescent="0.25">
      <c r="A111" s="11"/>
      <c r="G111" s="12"/>
      <c r="H111" s="12"/>
      <c r="K111" s="13" t="str">
        <f>IF($A111="","",(G111-H111))</f>
        <v/>
      </c>
      <c r="L111" s="14" t="str">
        <f>IF($A111="","",IF(AND((I111="Arrived"),(J111="No")),"Notify customer",""))</f>
        <v/>
      </c>
    </row>
    <row r="112" spans="1:12" x14ac:dyDescent="0.25">
      <c r="A112" s="11"/>
      <c r="G112" s="12"/>
      <c r="H112" s="12"/>
      <c r="K112" s="13" t="str">
        <f>IF($A112="","",(G112-H112))</f>
        <v/>
      </c>
      <c r="L112" s="14" t="str">
        <f>IF($A112="","",IF(AND((I112="Arrived"),(J112="No")),"Notify customer",""))</f>
        <v/>
      </c>
    </row>
    <row r="113" spans="1:12" x14ac:dyDescent="0.25">
      <c r="A113" s="11"/>
      <c r="G113" s="12"/>
      <c r="H113" s="12"/>
      <c r="K113" s="13" t="str">
        <f>IF($A113="","",(G113-H113))</f>
        <v/>
      </c>
      <c r="L113" s="14" t="str">
        <f>IF($A113="","",IF(AND((I113="Arrived"),(J113="No")),"Notify customer",""))</f>
        <v/>
      </c>
    </row>
    <row r="114" spans="1:12" x14ac:dyDescent="0.25">
      <c r="A114" s="11"/>
      <c r="G114" s="12"/>
      <c r="H114" s="12"/>
      <c r="K114" s="13" t="str">
        <f>IF($A114="","",(G114-H114))</f>
        <v/>
      </c>
      <c r="L114" s="14" t="str">
        <f>IF($A114="","",IF(AND((I114="Arrived"),(J114="No")),"Notify customer",""))</f>
        <v/>
      </c>
    </row>
    <row r="115" spans="1:12" x14ac:dyDescent="0.25">
      <c r="A115" s="11"/>
      <c r="G115" s="12"/>
      <c r="H115" s="12"/>
      <c r="K115" s="13" t="str">
        <f>IF($A115="","",(G115-H115))</f>
        <v/>
      </c>
      <c r="L115" s="14" t="str">
        <f>IF($A115="","",IF(AND((I115="Arrived"),(J115="No")),"Notify customer",""))</f>
        <v/>
      </c>
    </row>
    <row r="116" spans="1:12" x14ac:dyDescent="0.25">
      <c r="A116" s="11"/>
      <c r="G116" s="12"/>
      <c r="H116" s="12"/>
      <c r="K116" s="13" t="str">
        <f>IF($A116="","",(G116-H116))</f>
        <v/>
      </c>
      <c r="L116" s="14" t="str">
        <f>IF($A116="","",IF(AND((I116="Arrived"),(J116="No")),"Notify customer",""))</f>
        <v/>
      </c>
    </row>
    <row r="117" spans="1:12" x14ac:dyDescent="0.25">
      <c r="A117" s="11"/>
      <c r="G117" s="12"/>
      <c r="H117" s="12"/>
      <c r="K117" s="13" t="str">
        <f>IF($A117="","",(G117-H117))</f>
        <v/>
      </c>
      <c r="L117" s="14" t="str">
        <f>IF($A117="","",IF(AND((I117="Arrived"),(J117="No")),"Notify customer",""))</f>
        <v/>
      </c>
    </row>
    <row r="118" spans="1:12" x14ac:dyDescent="0.25">
      <c r="A118" s="11"/>
      <c r="G118" s="12"/>
      <c r="H118" s="12"/>
      <c r="K118" s="13" t="str">
        <f>IF($A118="","",(G118-H118))</f>
        <v/>
      </c>
      <c r="L118" s="14" t="str">
        <f>IF($A118="","",IF(AND((I118="Arrived"),(J118="No")),"Notify customer",""))</f>
        <v/>
      </c>
    </row>
    <row r="119" spans="1:12" x14ac:dyDescent="0.25">
      <c r="A119" s="11"/>
      <c r="G119" s="12"/>
      <c r="H119" s="12"/>
      <c r="K119" s="13" t="str">
        <f>IF($A119="","",(G119-H119))</f>
        <v/>
      </c>
      <c r="L119" s="14" t="str">
        <f>IF($A119="","",IF(AND((I119="Arrived"),(J119="No")),"Notify customer",""))</f>
        <v/>
      </c>
    </row>
    <row r="120" spans="1:12" x14ac:dyDescent="0.25">
      <c r="A120" s="11"/>
      <c r="G120" s="12"/>
      <c r="H120" s="12"/>
      <c r="K120" s="13" t="str">
        <f>IF($A120="","",(G120-H120))</f>
        <v/>
      </c>
      <c r="L120" s="14" t="str">
        <f>IF($A120="","",IF(AND((I120="Arrived"),(J120="No")),"Notify customer",""))</f>
        <v/>
      </c>
    </row>
    <row r="121" spans="1:12" x14ac:dyDescent="0.25">
      <c r="A121" s="11"/>
      <c r="G121" s="12"/>
      <c r="H121" s="12"/>
      <c r="K121" s="13" t="str">
        <f>IF($A121="","",(G121-H121))</f>
        <v/>
      </c>
      <c r="L121" s="14" t="str">
        <f>IF($A121="","",IF(AND((I121="Arrived"),(J121="No")),"Notify customer",""))</f>
        <v/>
      </c>
    </row>
    <row r="122" spans="1:12" x14ac:dyDescent="0.25">
      <c r="A122" s="11"/>
      <c r="G122" s="12"/>
      <c r="H122" s="12"/>
      <c r="K122" s="13" t="str">
        <f>IF($A122="","",(G122-H122))</f>
        <v/>
      </c>
      <c r="L122" s="14" t="str">
        <f>IF($A122="","",IF(AND((I122="Arrived"),(J122="No")),"Notify customer",""))</f>
        <v/>
      </c>
    </row>
    <row r="123" spans="1:12" x14ac:dyDescent="0.25">
      <c r="A123" s="11"/>
      <c r="G123" s="12"/>
      <c r="H123" s="12"/>
      <c r="K123" s="13" t="str">
        <f>IF($A123="","",(G123-H123))</f>
        <v/>
      </c>
      <c r="L123" s="14" t="str">
        <f>IF($A123="","",IF(AND((I123="Arrived"),(J123="No")),"Notify customer",""))</f>
        <v/>
      </c>
    </row>
    <row r="124" spans="1:12" x14ac:dyDescent="0.25">
      <c r="A124" s="11"/>
      <c r="G124" s="12"/>
      <c r="H124" s="12"/>
      <c r="K124" s="13" t="str">
        <f>IF($A124="","",(G124-H124))</f>
        <v/>
      </c>
      <c r="L124" s="14" t="str">
        <f>IF($A124="","",IF(AND((I124="Arrived"),(J124="No")),"Notify customer",""))</f>
        <v/>
      </c>
    </row>
    <row r="125" spans="1:12" x14ac:dyDescent="0.25">
      <c r="A125" s="11"/>
      <c r="G125" s="12"/>
      <c r="H125" s="12"/>
      <c r="K125" s="13" t="str">
        <f>IF($A125="","",(G125-H125))</f>
        <v/>
      </c>
      <c r="L125" s="14" t="str">
        <f>IF($A125="","",IF(AND((I125="Arrived"),(J125="No")),"Notify customer",""))</f>
        <v/>
      </c>
    </row>
    <row r="126" spans="1:12" x14ac:dyDescent="0.25">
      <c r="A126" s="11"/>
      <c r="G126" s="12"/>
      <c r="H126" s="12"/>
      <c r="K126" s="13" t="str">
        <f>IF($A126="","",(G126-H126))</f>
        <v/>
      </c>
      <c r="L126" s="14" t="str">
        <f>IF($A126="","",IF(AND((I126="Arrived"),(J126="No")),"Notify customer",""))</f>
        <v/>
      </c>
    </row>
    <row r="127" spans="1:12" x14ac:dyDescent="0.25">
      <c r="A127" s="11"/>
      <c r="G127" s="12"/>
      <c r="H127" s="12"/>
      <c r="K127" s="13" t="str">
        <f>IF($A127="","",(G127-H127))</f>
        <v/>
      </c>
      <c r="L127" s="14" t="str">
        <f>IF($A127="","",IF(AND((I127="Arrived"),(J127="No")),"Notify customer",""))</f>
        <v/>
      </c>
    </row>
    <row r="128" spans="1:12" x14ac:dyDescent="0.25">
      <c r="A128" s="11"/>
      <c r="G128" s="12"/>
      <c r="H128" s="12"/>
      <c r="K128" s="13" t="str">
        <f>IF($A128="","",(G128-H128))</f>
        <v/>
      </c>
      <c r="L128" s="14" t="str">
        <f>IF($A128="","",IF(AND((I128="Arrived"),(J128="No")),"Notify customer",""))</f>
        <v/>
      </c>
    </row>
    <row r="129" spans="1:12" x14ac:dyDescent="0.25">
      <c r="A129" s="11"/>
      <c r="G129" s="12"/>
      <c r="H129" s="12"/>
      <c r="K129" s="13" t="str">
        <f>IF($A129="","",(G129-H129))</f>
        <v/>
      </c>
      <c r="L129" s="14" t="str">
        <f>IF($A129="","",IF(AND((I129="Arrived"),(J129="No")),"Notify customer",""))</f>
        <v/>
      </c>
    </row>
    <row r="130" spans="1:12" x14ac:dyDescent="0.25">
      <c r="A130" s="11"/>
      <c r="G130" s="12"/>
      <c r="H130" s="12"/>
      <c r="K130" s="13" t="str">
        <f>IF($A130="","",(G130-H130))</f>
        <v/>
      </c>
      <c r="L130" s="14" t="str">
        <f>IF($A130="","",IF(AND((I130="Arrived"),(J130="No")),"Notify customer",""))</f>
        <v/>
      </c>
    </row>
    <row r="131" spans="1:12" x14ac:dyDescent="0.25">
      <c r="A131" s="11"/>
      <c r="G131" s="12"/>
      <c r="H131" s="12"/>
      <c r="K131" s="13" t="str">
        <f>IF($A131="","",(G131-H131))</f>
        <v/>
      </c>
      <c r="L131" s="14" t="str">
        <f>IF($A131="","",IF(AND((I131="Arrived"),(J131="No")),"Notify customer",""))</f>
        <v/>
      </c>
    </row>
    <row r="132" spans="1:12" x14ac:dyDescent="0.25">
      <c r="A132" s="11"/>
      <c r="G132" s="12"/>
      <c r="H132" s="12"/>
      <c r="K132" s="13" t="str">
        <f>IF($A132="","",(G132-H132))</f>
        <v/>
      </c>
      <c r="L132" s="14" t="str">
        <f>IF($A132="","",IF(AND((I132="Arrived"),(J132="No")),"Notify customer",""))</f>
        <v/>
      </c>
    </row>
    <row r="133" spans="1:12" x14ac:dyDescent="0.25">
      <c r="A133" s="11"/>
      <c r="G133" s="12"/>
      <c r="H133" s="12"/>
      <c r="K133" s="13" t="str">
        <f>IF($A133="","",(G133-H133))</f>
        <v/>
      </c>
      <c r="L133" s="14" t="str">
        <f>IF($A133="","",IF(AND((I133="Arrived"),(J133="No")),"Notify customer",""))</f>
        <v/>
      </c>
    </row>
    <row r="134" spans="1:12" x14ac:dyDescent="0.25">
      <c r="A134" s="11"/>
      <c r="G134" s="12"/>
      <c r="H134" s="12"/>
      <c r="K134" s="13" t="str">
        <f>IF($A134="","",(G134-H134))</f>
        <v/>
      </c>
      <c r="L134" s="14" t="str">
        <f>IF($A134="","",IF(AND((I134="Arrived"),(J134="No")),"Notify customer",""))</f>
        <v/>
      </c>
    </row>
    <row r="135" spans="1:12" x14ac:dyDescent="0.25">
      <c r="A135" s="11"/>
      <c r="G135" s="12"/>
      <c r="H135" s="12"/>
      <c r="K135" s="13" t="str">
        <f>IF($A135="","",(G135-H135))</f>
        <v/>
      </c>
      <c r="L135" s="14" t="str">
        <f>IF($A135="","",IF(AND((I135="Arrived"),(J135="No")),"Notify customer",""))</f>
        <v/>
      </c>
    </row>
    <row r="136" spans="1:12" x14ac:dyDescent="0.25">
      <c r="A136" s="11"/>
      <c r="G136" s="12"/>
      <c r="H136" s="12"/>
      <c r="K136" s="13" t="str">
        <f>IF($A136="","",(G136-H136))</f>
        <v/>
      </c>
      <c r="L136" s="14" t="str">
        <f>IF($A136="","",IF(AND((I136="Arrived"),(J136="No")),"Notify customer",""))</f>
        <v/>
      </c>
    </row>
    <row r="137" spans="1:12" x14ac:dyDescent="0.25">
      <c r="A137" s="11"/>
      <c r="G137" s="12"/>
      <c r="H137" s="12"/>
      <c r="K137" s="13" t="str">
        <f>IF($A137="","",(G137-H137))</f>
        <v/>
      </c>
      <c r="L137" s="14" t="str">
        <f>IF($A137="","",IF(AND((I137="Arrived"),(J137="No")),"Notify customer",""))</f>
        <v/>
      </c>
    </row>
    <row r="138" spans="1:12" x14ac:dyDescent="0.25">
      <c r="A138" s="11"/>
      <c r="G138" s="12"/>
      <c r="H138" s="12"/>
      <c r="K138" s="13" t="str">
        <f>IF($A138="","",(G138-H138))</f>
        <v/>
      </c>
      <c r="L138" s="14" t="str">
        <f>IF($A138="","",IF(AND((I138="Arrived"),(J138="No")),"Notify customer",""))</f>
        <v/>
      </c>
    </row>
    <row r="139" spans="1:12" x14ac:dyDescent="0.25">
      <c r="A139" s="11"/>
      <c r="G139" s="12"/>
      <c r="H139" s="12"/>
      <c r="K139" s="13" t="str">
        <f>IF($A139="","",(G139-H139))</f>
        <v/>
      </c>
      <c r="L139" s="14" t="str">
        <f>IF($A139="","",IF(AND((I139="Arrived"),(J139="No")),"Notify customer",""))</f>
        <v/>
      </c>
    </row>
    <row r="140" spans="1:12" x14ac:dyDescent="0.25">
      <c r="A140" s="11"/>
      <c r="G140" s="12"/>
      <c r="H140" s="12"/>
      <c r="K140" s="13" t="str">
        <f>IF($A140="","",(G140-H140))</f>
        <v/>
      </c>
      <c r="L140" s="14" t="str">
        <f>IF($A140="","",IF(AND((I140="Arrived"),(J140="No")),"Notify customer",""))</f>
        <v/>
      </c>
    </row>
    <row r="141" spans="1:12" x14ac:dyDescent="0.25">
      <c r="A141" s="11"/>
      <c r="G141" s="12"/>
      <c r="H141" s="12"/>
      <c r="K141" s="13" t="str">
        <f>IF($A141="","",(G141-H141))</f>
        <v/>
      </c>
      <c r="L141" s="14" t="str">
        <f>IF($A141="","",IF(AND((I141="Arrived"),(J141="No")),"Notify customer",""))</f>
        <v/>
      </c>
    </row>
    <row r="142" spans="1:12" x14ac:dyDescent="0.25">
      <c r="A142" s="11"/>
      <c r="G142" s="12"/>
      <c r="H142" s="12"/>
      <c r="K142" s="13" t="str">
        <f>IF($A142="","",(G142-H142))</f>
        <v/>
      </c>
      <c r="L142" s="14" t="str">
        <f>IF($A142="","",IF(AND((I142="Arrived"),(J142="No")),"Notify customer",""))</f>
        <v/>
      </c>
    </row>
    <row r="143" spans="1:12" x14ac:dyDescent="0.25">
      <c r="A143" s="11"/>
      <c r="G143" s="12"/>
      <c r="H143" s="12"/>
      <c r="K143" s="13" t="str">
        <f>IF($A143="","",(G143-H143))</f>
        <v/>
      </c>
      <c r="L143" s="14" t="str">
        <f>IF($A143="","",IF(AND((I143="Arrived"),(J143="No")),"Notify customer",""))</f>
        <v/>
      </c>
    </row>
    <row r="144" spans="1:12" x14ac:dyDescent="0.25">
      <c r="A144" s="11"/>
      <c r="G144" s="12"/>
      <c r="H144" s="12"/>
      <c r="K144" s="13" t="str">
        <f>IF($A144="","",(G144-H144))</f>
        <v/>
      </c>
      <c r="L144" s="14" t="str">
        <f>IF($A144="","",IF(AND((I144="Arrived"),(J144="No")),"Notify customer",""))</f>
        <v/>
      </c>
    </row>
    <row r="145" spans="1:12" x14ac:dyDescent="0.25">
      <c r="A145" s="11"/>
      <c r="G145" s="12"/>
      <c r="H145" s="12"/>
      <c r="K145" s="13" t="str">
        <f>IF($A145="","",(G145-H145))</f>
        <v/>
      </c>
      <c r="L145" s="14" t="str">
        <f>IF($A145="","",IF(AND((I145="Arrived"),(J145="No")),"Notify customer",""))</f>
        <v/>
      </c>
    </row>
    <row r="146" spans="1:12" x14ac:dyDescent="0.25">
      <c r="A146" s="11"/>
      <c r="G146" s="12"/>
      <c r="H146" s="12"/>
      <c r="K146" s="13" t="str">
        <f>IF($A146="","",(G146-H146))</f>
        <v/>
      </c>
      <c r="L146" s="14" t="str">
        <f>IF($A146="","",IF(AND((I146="Arrived"),(J146="No")),"Notify customer",""))</f>
        <v/>
      </c>
    </row>
    <row r="147" spans="1:12" x14ac:dyDescent="0.25">
      <c r="A147" s="11"/>
      <c r="G147" s="12"/>
      <c r="H147" s="12"/>
      <c r="K147" s="13" t="str">
        <f>IF($A147="","",(G147-H147))</f>
        <v/>
      </c>
      <c r="L147" s="14" t="str">
        <f>IF($A147="","",IF(AND((I147="Arrived"),(J147="No")),"Notify customer",""))</f>
        <v/>
      </c>
    </row>
    <row r="148" spans="1:12" x14ac:dyDescent="0.25">
      <c r="A148" s="11"/>
      <c r="G148" s="12"/>
      <c r="H148" s="12"/>
      <c r="K148" s="13" t="str">
        <f>IF($A148="","",(G148-H148))</f>
        <v/>
      </c>
      <c r="L148" s="14" t="str">
        <f>IF($A148="","",IF(AND((I148="Arrived"),(J148="No")),"Notify customer",""))</f>
        <v/>
      </c>
    </row>
    <row r="149" spans="1:12" x14ac:dyDescent="0.25">
      <c r="A149" s="11"/>
      <c r="G149" s="12"/>
      <c r="H149" s="12"/>
      <c r="K149" s="13" t="str">
        <f>IF($A149="","",(G149-H149))</f>
        <v/>
      </c>
      <c r="L149" s="14" t="str">
        <f>IF($A149="","",IF(AND((I149="Arrived"),(J149="No")),"Notify customer",""))</f>
        <v/>
      </c>
    </row>
    <row r="150" spans="1:12" x14ac:dyDescent="0.25">
      <c r="A150" s="11"/>
      <c r="G150" s="12"/>
      <c r="H150" s="12"/>
      <c r="K150" s="13" t="str">
        <f>IF($A150="","",(G150-H150))</f>
        <v/>
      </c>
      <c r="L150" s="14" t="str">
        <f>IF($A150="","",IF(AND((I150="Arrived"),(J150="No")),"Notify customer",""))</f>
        <v/>
      </c>
    </row>
    <row r="151" spans="1:12" x14ac:dyDescent="0.25">
      <c r="A151" s="11"/>
      <c r="G151" s="12"/>
      <c r="H151" s="12"/>
      <c r="K151" s="13" t="str">
        <f>IF($A151="","",(G151-H151))</f>
        <v/>
      </c>
      <c r="L151" s="14" t="str">
        <f>IF($A151="","",IF(AND((I151="Arrived"),(J151="No")),"Notify customer",""))</f>
        <v/>
      </c>
    </row>
    <row r="152" spans="1:12" x14ac:dyDescent="0.25">
      <c r="A152" s="11"/>
      <c r="G152" s="12"/>
      <c r="H152" s="12"/>
      <c r="K152" s="13" t="str">
        <f>IF($A152="","",(G152-H152))</f>
        <v/>
      </c>
      <c r="L152" s="14" t="str">
        <f>IF($A152="","",IF(AND((I152="Arrived"),(J152="No")),"Notify customer",""))</f>
        <v/>
      </c>
    </row>
    <row r="153" spans="1:12" x14ac:dyDescent="0.25">
      <c r="A153" s="11"/>
      <c r="G153" s="12"/>
      <c r="H153" s="12"/>
      <c r="K153" s="13" t="str">
        <f>IF($A153="","",(G153-H153))</f>
        <v/>
      </c>
      <c r="L153" s="14" t="str">
        <f>IF($A153="","",IF(AND((I153="Arrived"),(J153="No")),"Notify customer",""))</f>
        <v/>
      </c>
    </row>
    <row r="154" spans="1:12" x14ac:dyDescent="0.25">
      <c r="A154" s="11"/>
      <c r="G154" s="12"/>
      <c r="H154" s="12"/>
      <c r="K154" s="13" t="str">
        <f>IF($A154="","",(G154-H154))</f>
        <v/>
      </c>
      <c r="L154" s="14" t="str">
        <f>IF($A154="","",IF(AND((I154="Arrived"),(J154="No")),"Notify customer",""))</f>
        <v/>
      </c>
    </row>
    <row r="155" spans="1:12" x14ac:dyDescent="0.25">
      <c r="A155" s="11"/>
      <c r="G155" s="12"/>
      <c r="H155" s="12"/>
      <c r="K155" s="13" t="str">
        <f>IF($A155="","",(G155-H155))</f>
        <v/>
      </c>
      <c r="L155" s="14" t="str">
        <f>IF($A155="","",IF(AND((I155="Arrived"),(J155="No")),"Notify customer",""))</f>
        <v/>
      </c>
    </row>
    <row r="156" spans="1:12" x14ac:dyDescent="0.25">
      <c r="A156" s="11"/>
      <c r="G156" s="12"/>
      <c r="H156" s="12"/>
      <c r="K156" s="13" t="str">
        <f>IF($A156="","",(G156-H156))</f>
        <v/>
      </c>
      <c r="L156" s="14" t="str">
        <f>IF($A156="","",IF(AND((I156="Arrived"),(J156="No")),"Notify customer",""))</f>
        <v/>
      </c>
    </row>
    <row r="157" spans="1:12" x14ac:dyDescent="0.25">
      <c r="A157" s="11"/>
      <c r="G157" s="12"/>
      <c r="H157" s="12"/>
      <c r="K157" s="13" t="str">
        <f>IF($A157="","",(G157-H157))</f>
        <v/>
      </c>
      <c r="L157" s="14" t="str">
        <f>IF($A157="","",IF(AND((I157="Arrived"),(J157="No")),"Notify customer",""))</f>
        <v/>
      </c>
    </row>
    <row r="158" spans="1:12" x14ac:dyDescent="0.25">
      <c r="A158" s="11"/>
      <c r="G158" s="12"/>
      <c r="H158" s="12"/>
      <c r="K158" s="13" t="str">
        <f>IF($A158="","",(G158-H158))</f>
        <v/>
      </c>
      <c r="L158" s="14" t="str">
        <f>IF($A158="","",IF(AND((I158="Arrived"),(J158="No")),"Notify customer",""))</f>
        <v/>
      </c>
    </row>
    <row r="159" spans="1:12" x14ac:dyDescent="0.25">
      <c r="A159" s="11"/>
      <c r="G159" s="12"/>
      <c r="H159" s="12"/>
      <c r="K159" s="13" t="str">
        <f>IF($A159="","",(G159-H159))</f>
        <v/>
      </c>
      <c r="L159" s="14" t="str">
        <f>IF($A159="","",IF(AND((I159="Arrived"),(J159="No")),"Notify customer",""))</f>
        <v/>
      </c>
    </row>
    <row r="160" spans="1:12" x14ac:dyDescent="0.25">
      <c r="A160" s="11"/>
      <c r="G160" s="12"/>
      <c r="H160" s="12"/>
      <c r="K160" s="13" t="str">
        <f>IF($A160="","",(G160-H160))</f>
        <v/>
      </c>
      <c r="L160" s="14" t="str">
        <f>IF($A160="","",IF(AND((I160="Arrived"),(J160="No")),"Notify customer",""))</f>
        <v/>
      </c>
    </row>
    <row r="161" spans="1:12" x14ac:dyDescent="0.25">
      <c r="A161" s="11"/>
      <c r="G161" s="12"/>
      <c r="H161" s="12"/>
      <c r="K161" s="13" t="str">
        <f>IF($A161="","",(G161-H161))</f>
        <v/>
      </c>
      <c r="L161" s="14" t="str">
        <f>IF($A161="","",IF(AND((I161="Arrived"),(J161="No")),"Notify customer",""))</f>
        <v/>
      </c>
    </row>
    <row r="162" spans="1:12" x14ac:dyDescent="0.25">
      <c r="A162" s="11"/>
      <c r="G162" s="12"/>
      <c r="H162" s="12"/>
      <c r="K162" s="13" t="str">
        <f>IF($A162="","",(G162-H162))</f>
        <v/>
      </c>
      <c r="L162" s="14" t="str">
        <f>IF($A162="","",IF(AND((I162="Arrived"),(J162="No")),"Notify customer",""))</f>
        <v/>
      </c>
    </row>
    <row r="163" spans="1:12" x14ac:dyDescent="0.25">
      <c r="A163" s="11"/>
      <c r="G163" s="12"/>
      <c r="H163" s="12"/>
      <c r="K163" s="13" t="str">
        <f>IF($A163="","",(G163-H163))</f>
        <v/>
      </c>
      <c r="L163" s="14" t="str">
        <f>IF($A163="","",IF(AND((I163="Arrived"),(J163="No")),"Notify customer",""))</f>
        <v/>
      </c>
    </row>
    <row r="164" spans="1:12" x14ac:dyDescent="0.25">
      <c r="A164" s="11"/>
      <c r="G164" s="12"/>
      <c r="H164" s="12"/>
      <c r="K164" s="13" t="str">
        <f>IF($A164="","",(G164-H164))</f>
        <v/>
      </c>
      <c r="L164" s="14" t="str">
        <f>IF($A164="","",IF(AND((I164="Arrived"),(J164="No")),"Notify customer",""))</f>
        <v/>
      </c>
    </row>
    <row r="165" spans="1:12" x14ac:dyDescent="0.25">
      <c r="A165" s="11"/>
      <c r="G165" s="12"/>
      <c r="H165" s="12"/>
      <c r="K165" s="13" t="str">
        <f>IF($A165="","",(G165-H165))</f>
        <v/>
      </c>
      <c r="L165" s="14" t="str">
        <f>IF($A165="","",IF(AND((I165="Arrived"),(J165="No")),"Notify customer",""))</f>
        <v/>
      </c>
    </row>
    <row r="166" spans="1:12" x14ac:dyDescent="0.25">
      <c r="A166" s="11"/>
      <c r="G166" s="12"/>
      <c r="H166" s="12"/>
      <c r="K166" s="13" t="str">
        <f>IF($A166="","",(G166-H166))</f>
        <v/>
      </c>
      <c r="L166" s="14" t="str">
        <f>IF($A166="","",IF(AND((I166="Arrived"),(J166="No")),"Notify customer",""))</f>
        <v/>
      </c>
    </row>
    <row r="167" spans="1:12" x14ac:dyDescent="0.25">
      <c r="A167" s="11"/>
      <c r="G167" s="12"/>
      <c r="H167" s="12"/>
      <c r="K167" s="13" t="str">
        <f>IF($A167="","",(G167-H167))</f>
        <v/>
      </c>
      <c r="L167" s="14" t="str">
        <f>IF($A167="","",IF(AND((I167="Arrived"),(J167="No")),"Notify customer",""))</f>
        <v/>
      </c>
    </row>
    <row r="168" spans="1:12" x14ac:dyDescent="0.25">
      <c r="A168" s="11"/>
      <c r="G168" s="12"/>
      <c r="H168" s="12"/>
      <c r="K168" s="13" t="str">
        <f>IF($A168="","",(G168-H168))</f>
        <v/>
      </c>
      <c r="L168" s="14" t="str">
        <f>IF($A168="","",IF(AND((I168="Arrived"),(J168="No")),"Notify customer",""))</f>
        <v/>
      </c>
    </row>
    <row r="169" spans="1:12" x14ac:dyDescent="0.25">
      <c r="A169" s="11"/>
      <c r="G169" s="12"/>
      <c r="H169" s="12"/>
      <c r="K169" s="13" t="str">
        <f>IF($A169="","",(G169-H169))</f>
        <v/>
      </c>
      <c r="L169" s="14" t="str">
        <f>IF($A169="","",IF(AND((I169="Arrived"),(J169="No")),"Notify customer",""))</f>
        <v/>
      </c>
    </row>
    <row r="170" spans="1:12" x14ac:dyDescent="0.25">
      <c r="A170" s="11"/>
      <c r="G170" s="12"/>
      <c r="H170" s="12"/>
      <c r="K170" s="13" t="str">
        <f>IF($A170="","",(G170-H170))</f>
        <v/>
      </c>
      <c r="L170" s="14" t="str">
        <f>IF($A170="","",IF(AND((I170="Arrived"),(J170="No")),"Notify customer",""))</f>
        <v/>
      </c>
    </row>
    <row r="171" spans="1:12" x14ac:dyDescent="0.25">
      <c r="A171" s="11"/>
      <c r="G171" s="12"/>
      <c r="H171" s="12"/>
      <c r="K171" s="13" t="str">
        <f>IF($A171="","",(G171-H171))</f>
        <v/>
      </c>
      <c r="L171" s="14" t="str">
        <f>IF($A171="","",IF(AND((I171="Arrived"),(J171="No")),"Notify customer",""))</f>
        <v/>
      </c>
    </row>
    <row r="172" spans="1:12" x14ac:dyDescent="0.25">
      <c r="A172" s="11"/>
      <c r="G172" s="12"/>
      <c r="H172" s="12"/>
      <c r="K172" s="13" t="str">
        <f>IF($A172="","",(G172-H172))</f>
        <v/>
      </c>
      <c r="L172" s="14" t="str">
        <f>IF($A172="","",IF(AND((I172="Arrived"),(J172="No")),"Notify customer",""))</f>
        <v/>
      </c>
    </row>
    <row r="173" spans="1:12" x14ac:dyDescent="0.25">
      <c r="A173" s="11"/>
      <c r="G173" s="12"/>
      <c r="H173" s="12"/>
      <c r="K173" s="13" t="str">
        <f>IF($A173="","",(G173-H173))</f>
        <v/>
      </c>
      <c r="L173" s="14" t="str">
        <f>IF($A173="","",IF(AND((I173="Arrived"),(J173="No")),"Notify customer",""))</f>
        <v/>
      </c>
    </row>
    <row r="174" spans="1:12" x14ac:dyDescent="0.25">
      <c r="A174" s="11"/>
      <c r="G174" s="12"/>
      <c r="H174" s="12"/>
      <c r="K174" s="13" t="str">
        <f>IF($A174="","",(G174-H174))</f>
        <v/>
      </c>
      <c r="L174" s="14" t="str">
        <f>IF($A174="","",IF(AND((I174="Arrived"),(J174="No")),"Notify customer",""))</f>
        <v/>
      </c>
    </row>
    <row r="175" spans="1:12" x14ac:dyDescent="0.25">
      <c r="A175" s="11"/>
      <c r="G175" s="12"/>
      <c r="H175" s="12"/>
      <c r="K175" s="13" t="str">
        <f>IF($A175="","",(G175-H175))</f>
        <v/>
      </c>
      <c r="L175" s="14" t="str">
        <f>IF($A175="","",IF(AND((I175="Arrived"),(J175="No")),"Notify customer",""))</f>
        <v/>
      </c>
    </row>
    <row r="176" spans="1:12" x14ac:dyDescent="0.25">
      <c r="A176" s="11"/>
      <c r="G176" s="12"/>
      <c r="H176" s="12"/>
      <c r="K176" s="13" t="str">
        <f>IF($A176="","",(G176-H176))</f>
        <v/>
      </c>
      <c r="L176" s="14" t="str">
        <f>IF($A176="","",IF(AND((I176="Arrived"),(J176="No")),"Notify customer",""))</f>
        <v/>
      </c>
    </row>
    <row r="177" spans="1:12" x14ac:dyDescent="0.25">
      <c r="A177" s="11"/>
      <c r="G177" s="12"/>
      <c r="H177" s="12"/>
      <c r="K177" s="13" t="str">
        <f>IF($A177="","",(G177-H177))</f>
        <v/>
      </c>
      <c r="L177" s="14" t="str">
        <f>IF($A177="","",IF(AND((I177="Arrived"),(J177="No")),"Notify customer",""))</f>
        <v/>
      </c>
    </row>
    <row r="178" spans="1:12" x14ac:dyDescent="0.25">
      <c r="A178" s="11"/>
      <c r="G178" s="12"/>
      <c r="H178" s="12"/>
      <c r="K178" s="13" t="str">
        <f>IF($A178="","",(G178-H178))</f>
        <v/>
      </c>
      <c r="L178" s="14" t="str">
        <f>IF($A178="","",IF(AND((I178="Arrived"),(J178="No")),"Notify customer",""))</f>
        <v/>
      </c>
    </row>
    <row r="179" spans="1:12" x14ac:dyDescent="0.25">
      <c r="A179" s="11"/>
      <c r="G179" s="12"/>
      <c r="H179" s="12"/>
      <c r="K179" s="13" t="str">
        <f>IF($A179="","",(G179-H179))</f>
        <v/>
      </c>
      <c r="L179" s="14" t="str">
        <f>IF($A179="","",IF(AND((I179="Arrived"),(J179="No")),"Notify customer",""))</f>
        <v/>
      </c>
    </row>
    <row r="180" spans="1:12" x14ac:dyDescent="0.25">
      <c r="A180" s="11"/>
      <c r="G180" s="12"/>
      <c r="H180" s="12"/>
      <c r="K180" s="13" t="str">
        <f>IF($A180="","",(G180-H180))</f>
        <v/>
      </c>
      <c r="L180" s="14" t="str">
        <f>IF($A180="","",IF(AND((I180="Arrived"),(J180="No")),"Notify customer",""))</f>
        <v/>
      </c>
    </row>
    <row r="181" spans="1:12" x14ac:dyDescent="0.25">
      <c r="A181" s="11"/>
      <c r="G181" s="12"/>
      <c r="H181" s="12"/>
      <c r="K181" s="13" t="str">
        <f>IF($A181="","",(G181-H181))</f>
        <v/>
      </c>
      <c r="L181" s="14" t="str">
        <f>IF($A181="","",IF(AND((I181="Arrived"),(J181="No")),"Notify customer",""))</f>
        <v/>
      </c>
    </row>
    <row r="182" spans="1:12" x14ac:dyDescent="0.25">
      <c r="A182" s="11"/>
      <c r="G182" s="12"/>
      <c r="H182" s="12"/>
      <c r="K182" s="13" t="str">
        <f>IF($A182="","",(G182-H182))</f>
        <v/>
      </c>
      <c r="L182" s="14" t="str">
        <f>IF($A182="","",IF(AND((I182="Arrived"),(J182="No")),"Notify customer",""))</f>
        <v/>
      </c>
    </row>
    <row r="183" spans="1:12" x14ac:dyDescent="0.25">
      <c r="A183" s="11"/>
      <c r="G183" s="12"/>
      <c r="H183" s="12"/>
      <c r="K183" s="13" t="str">
        <f>IF($A183="","",(G183-H183))</f>
        <v/>
      </c>
      <c r="L183" s="14" t="str">
        <f>IF($A183="","",IF(AND((I183="Arrived"),(J183="No")),"Notify customer",""))</f>
        <v/>
      </c>
    </row>
    <row r="184" spans="1:12" x14ac:dyDescent="0.25">
      <c r="A184" s="11"/>
      <c r="G184" s="12"/>
      <c r="H184" s="12"/>
      <c r="K184" s="13" t="str">
        <f>IF($A184="","",(G184-H184))</f>
        <v/>
      </c>
      <c r="L184" s="14" t="str">
        <f>IF($A184="","",IF(AND((I184="Arrived"),(J184="No")),"Notify customer",""))</f>
        <v/>
      </c>
    </row>
    <row r="185" spans="1:12" x14ac:dyDescent="0.25">
      <c r="A185" s="11"/>
      <c r="G185" s="12"/>
      <c r="H185" s="12"/>
      <c r="K185" s="13" t="str">
        <f>IF($A185="","",(G185-H185))</f>
        <v/>
      </c>
      <c r="L185" s="14" t="str">
        <f>IF($A185="","",IF(AND((I185="Arrived"),(J185="No")),"Notify customer",""))</f>
        <v/>
      </c>
    </row>
    <row r="186" spans="1:12" x14ac:dyDescent="0.25">
      <c r="A186" s="11"/>
      <c r="G186" s="12"/>
      <c r="H186" s="12"/>
      <c r="K186" s="13" t="str">
        <f>IF($A186="","",(G186-H186))</f>
        <v/>
      </c>
      <c r="L186" s="14" t="str">
        <f>IF($A186="","",IF(AND((I186="Arrived"),(J186="No")),"Notify customer",""))</f>
        <v/>
      </c>
    </row>
    <row r="187" spans="1:12" x14ac:dyDescent="0.25">
      <c r="A187" s="11"/>
      <c r="G187" s="12"/>
      <c r="H187" s="12"/>
      <c r="K187" s="13" t="str">
        <f>IF($A187="","",(G187-H187))</f>
        <v/>
      </c>
      <c r="L187" s="14" t="str">
        <f>IF($A187="","",IF(AND((I187="Arrived"),(J187="No")),"Notify customer",""))</f>
        <v/>
      </c>
    </row>
    <row r="188" spans="1:12" x14ac:dyDescent="0.25">
      <c r="A188" s="11"/>
      <c r="G188" s="12"/>
      <c r="H188" s="12"/>
      <c r="K188" s="13" t="str">
        <f>IF($A188="","",(G188-H188))</f>
        <v/>
      </c>
      <c r="L188" s="14" t="str">
        <f>IF($A188="","",IF(AND((I188="Arrived"),(J188="No")),"Notify customer",""))</f>
        <v/>
      </c>
    </row>
    <row r="189" spans="1:12" x14ac:dyDescent="0.25">
      <c r="A189" s="11"/>
      <c r="G189" s="12"/>
      <c r="H189" s="12"/>
      <c r="K189" s="13" t="str">
        <f>IF($A189="","",(G189-H189))</f>
        <v/>
      </c>
      <c r="L189" s="14" t="str">
        <f>IF($A189="","",IF(AND((I189="Arrived"),(J189="No")),"Notify customer",""))</f>
        <v/>
      </c>
    </row>
    <row r="190" spans="1:12" x14ac:dyDescent="0.25">
      <c r="A190" s="11"/>
      <c r="G190" s="12"/>
      <c r="H190" s="12"/>
      <c r="K190" s="13" t="str">
        <f>IF($A190="","",(G190-H190))</f>
        <v/>
      </c>
      <c r="L190" s="14" t="str">
        <f>IF($A190="","",IF(AND((I190="Arrived"),(J190="No")),"Notify customer",""))</f>
        <v/>
      </c>
    </row>
    <row r="191" spans="1:12" x14ac:dyDescent="0.25">
      <c r="A191" s="11"/>
      <c r="G191" s="12"/>
      <c r="H191" s="12"/>
      <c r="K191" s="13" t="str">
        <f>IF($A191="","",(G191-H191))</f>
        <v/>
      </c>
      <c r="L191" s="14" t="str">
        <f>IF($A191="","",IF(AND((I191="Arrived"),(J191="No")),"Notify customer",""))</f>
        <v/>
      </c>
    </row>
    <row r="192" spans="1:12" x14ac:dyDescent="0.25">
      <c r="A192" s="11"/>
      <c r="G192" s="12"/>
      <c r="H192" s="12"/>
      <c r="K192" s="13" t="str">
        <f>IF($A192="","",(G192-H192))</f>
        <v/>
      </c>
      <c r="L192" s="14" t="str">
        <f>IF($A192="","",IF(AND((I192="Arrived"),(J192="No")),"Notify customer",""))</f>
        <v/>
      </c>
    </row>
    <row r="193" spans="1:12" x14ac:dyDescent="0.25">
      <c r="A193" s="11"/>
      <c r="G193" s="12"/>
      <c r="H193" s="12"/>
      <c r="K193" s="13" t="str">
        <f>IF($A193="","",(G193-H193))</f>
        <v/>
      </c>
      <c r="L193" s="14" t="str">
        <f>IF($A193="","",IF(AND((I193="Arrived"),(J193="No")),"Notify customer",""))</f>
        <v/>
      </c>
    </row>
    <row r="194" spans="1:12" x14ac:dyDescent="0.25">
      <c r="A194" s="11"/>
      <c r="G194" s="12"/>
      <c r="H194" s="12"/>
      <c r="K194" s="13" t="str">
        <f>IF($A194="","",(G194-H194))</f>
        <v/>
      </c>
      <c r="L194" s="14" t="str">
        <f>IF($A194="","",IF(AND((I194="Arrived"),(J194="No")),"Notify customer",""))</f>
        <v/>
      </c>
    </row>
    <row r="195" spans="1:12" x14ac:dyDescent="0.25">
      <c r="A195" s="11"/>
      <c r="G195" s="12"/>
      <c r="H195" s="12"/>
      <c r="K195" s="13" t="str">
        <f>IF($A195="","",(G195-H195))</f>
        <v/>
      </c>
      <c r="L195" s="14" t="str">
        <f>IF($A195="","",IF(AND((I195="Arrived"),(J195="No")),"Notify customer",""))</f>
        <v/>
      </c>
    </row>
    <row r="196" spans="1:12" x14ac:dyDescent="0.25">
      <c r="A196" s="11"/>
      <c r="G196" s="12"/>
      <c r="H196" s="12"/>
      <c r="K196" s="13" t="str">
        <f>IF($A196="","",(G196-H196))</f>
        <v/>
      </c>
      <c r="L196" s="14" t="str">
        <f>IF($A196="","",IF(AND((I196="Arrived"),(J196="No")),"Notify customer",""))</f>
        <v/>
      </c>
    </row>
    <row r="197" spans="1:12" x14ac:dyDescent="0.25">
      <c r="A197" s="11"/>
      <c r="G197" s="12"/>
      <c r="H197" s="12"/>
      <c r="K197" s="13" t="str">
        <f>IF($A197="","",(G197-H197))</f>
        <v/>
      </c>
      <c r="L197" s="14" t="str">
        <f>IF($A197="","",IF(AND((I197="Arrived"),(J197="No")),"Notify customer",""))</f>
        <v/>
      </c>
    </row>
    <row r="198" spans="1:12" x14ac:dyDescent="0.25">
      <c r="A198" s="11"/>
      <c r="G198" s="12"/>
      <c r="H198" s="12"/>
      <c r="K198" s="13" t="str">
        <f>IF($A198="","",(G198-H198))</f>
        <v/>
      </c>
      <c r="L198" s="14" t="str">
        <f>IF($A198="","",IF(AND((I198="Arrived"),(J198="No")),"Notify customer",""))</f>
        <v/>
      </c>
    </row>
    <row r="199" spans="1:12" x14ac:dyDescent="0.25">
      <c r="A199" s="11"/>
      <c r="G199" s="12"/>
      <c r="H199" s="12"/>
      <c r="K199" s="13" t="str">
        <f>IF($A199="","",(G199-H199))</f>
        <v/>
      </c>
      <c r="L199" s="14" t="str">
        <f>IF($A199="","",IF(AND((I199="Arrived"),(J199="No")),"Notify customer",""))</f>
        <v/>
      </c>
    </row>
    <row r="200" spans="1:12" x14ac:dyDescent="0.25">
      <c r="A200" s="11"/>
      <c r="G200" s="12"/>
      <c r="H200" s="12"/>
      <c r="K200" s="13" t="str">
        <f>IF($A200="","",(G200-H200))</f>
        <v/>
      </c>
      <c r="L200" s="14" t="str">
        <f>IF($A200="","",IF(AND((I200="Arrived"),(J200="No")),"Notify customer",""))</f>
        <v/>
      </c>
    </row>
    <row r="201" spans="1:12" x14ac:dyDescent="0.25">
      <c r="A201" s="11"/>
      <c r="G201" s="12"/>
      <c r="H201" s="12"/>
      <c r="K201" s="13" t="str">
        <f>IF($A201="","",(G201-H201))</f>
        <v/>
      </c>
      <c r="L201" s="14" t="str">
        <f>IF($A201="","",IF(AND((I201="Arrived"),(J201="No")),"Notify customer",""))</f>
        <v/>
      </c>
    </row>
  </sheetData>
  <autoFilter ref="A1:L1"/>
  <conditionalFormatting sqref="L2:L201">
    <cfRule type="expression" dxfId="0" priority="1">
      <formula>L2="Notify customer"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list" allowBlank="1" showErrorMessage="1" errorTitle="Pick from the list" error="Choose one of: To order, On order, Arrived, Picked up, Cancelled" sqref="I2:I201">
      <formula1>"To order,On order,Arrived,Picked up,Cancelled"</formula1>
    </dataValidation>
    <dataValidation type="list" allowBlank="1" showErrorMessage="1" errorTitle="Pick from the list" error="Choose one of: No, Yes" sqref="J2:J201">
      <formula1>"No,Yes"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48</v>
      </c>
      <c r="B1" s="15" t="s">
        <v>49</v>
      </c>
      <c r="C1" s="15" t="s">
        <v>50</v>
      </c>
    </row>
    <row r="2" spans="1:3" x14ac:dyDescent="0.25">
      <c r="A2" s="16" t="s">
        <v>51</v>
      </c>
      <c r="B2" s="17"/>
      <c r="C2" s="17"/>
    </row>
    <row r="3" spans="1:2" x14ac:dyDescent="0.25">
      <c r="A3" t="s">
        <v>52</v>
      </c>
      <c r="B3" s="18">
        <f>(COUNTIF('Orders'!$I$2:$I$201,"To order")+COUNTIF('Orders'!$I$2:$I$201,"On order"))</f>
        <v>2</v>
      </c>
    </row>
    <row r="4" spans="1:2" x14ac:dyDescent="0.25">
      <c r="A4" t="s">
        <v>53</v>
      </c>
      <c r="B4" s="18">
        <f>COUNTIF('Orders'!$L$2:$L$201,"Notify customer")</f>
        <v>1</v>
      </c>
    </row>
    <row r="5" spans="1:2" x14ac:dyDescent="0.25">
      <c r="A5" t="s">
        <v>54</v>
      </c>
      <c r="B5" s="19">
        <f>SUMIFS('Orders'!$H$2:$H$201,'Orders'!$I$2:$I$201,"&lt;&gt;Picked up")</f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Orders</vt:lpstr>
      <vt:lpstr>Desk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