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<sst xmlns="http://schemas.openxmlformats.org/spreadsheetml/2006/main" count="66" uniqueCount="65">
  <si>
    <t>Boat Detailing Job Tracker</t>
  </si>
  <si>
    <t>A free boat-detailing job tracker: log boat, marina, service package, price, and payment per job in Google Sheets and Excel.</t>
  </si>
  <si>
    <t>Quick start</t>
  </si>
  <si>
    <t>Open the Jobs tab and replace the sample rows with your own — one row per entry. Formulas fill in automatically for new rows.</t>
  </si>
  <si>
    <t>Book each job with boat length and marina slip; Price per ft helps you check quotes are consistent.</t>
  </si>
  <si>
    <t>Move Status from Booked to Paid. Scheduled turns red if a job's date passes before it's done.</t>
  </si>
  <si>
    <t>Scheduled turns red once the date has passed and Status is not Paid.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</si>
  <si>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</si>
  <si>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</si>
  <si>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</si>
  <si>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</si>
  <si>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</si>
  <si>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</si>
  <si>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</si>
  <si>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</si>
  <si>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</si>
  <si>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Boat</t>
  </si>
  <si>
    <t>Length (ft)</t>
  </si>
  <si>
    <t>Marina / slip</t>
  </si>
  <si>
    <t>Service</t>
  </si>
  <si>
    <t>Add-ons</t>
  </si>
  <si>
    <t>Scheduled</t>
  </si>
  <si>
    <t>Price</t>
  </si>
  <si>
    <t>Status</t>
  </si>
  <si>
    <t>Price per ft</t>
  </si>
  <si>
    <t>R. Castellanos</t>
  </si>
  <si>
    <t>Sea Ray Sundancer</t>
  </si>
  <si>
    <t>Harbor Point C-14</t>
  </si>
  <si>
    <t>Full detail</t>
  </si>
  <si>
    <t>Teak clean</t>
  </si>
  <si>
    <t>Booked</t>
  </si>
  <si>
    <t>Bayside Charters</t>
  </si>
  <si>
    <t>Grady-White Freedom</t>
  </si>
  <si>
    <t>Bayside B-03</t>
  </si>
  <si>
    <t>Wash &amp; wax</t>
  </si>
  <si>
    <t>In progress</t>
  </si>
  <si>
    <t>M. Okafor</t>
  </si>
  <si>
    <t>Boston Whaler Montauk</t>
  </si>
  <si>
    <t>Trailer – home</t>
  </si>
  <si>
    <t>Interior detail</t>
  </si>
  <si>
    <t>Vinyl conditioning</t>
  </si>
  <si>
    <t>Paid</t>
  </si>
  <si>
    <t>Lakeside Yacht Club</t>
  </si>
  <si>
    <t>Beneteau Oceanis</t>
  </si>
  <si>
    <t>LYC D-21</t>
  </si>
  <si>
    <t>Compound &amp; polish</t>
  </si>
  <si>
    <t>Oxidation removal</t>
  </si>
  <si>
    <t>Done</t>
  </si>
  <si>
    <t>S. Whitfield</t>
  </si>
  <si>
    <t>Chaparral 23 SSi</t>
  </si>
  <si>
    <t>Harbor Point A-07</t>
  </si>
  <si>
    <t>Ceramic coating</t>
  </si>
  <si>
    <t>Item</t>
  </si>
  <si>
    <t>Value</t>
  </si>
  <si>
    <t>Notes</t>
  </si>
  <si>
    <t>Overview</t>
  </si>
  <si>
    <t>Entries</t>
  </si>
  <si>
    <t>Overdue (scheduled)</t>
  </si>
  <si>
    <t>By status</t>
  </si>
  <si>
    <t>Status: Booked</t>
  </si>
  <si>
    <t>Status: In progress</t>
  </si>
  <si>
    <t>Status: Done</t>
  </si>
  <si>
    <t>Status: Paid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</si>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</sst>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24" customWidth="1"/>
    <col min="5" max="5" width="16" customWidth="1"/>
    <col min="6" max="6" width="24" customWidth="1"/>
    <col min="7" max="8" width="14" customWidth="1"/>
    <col min="9" max="9" width="16" customWidth="1"/>
    <col min="10" max="10" width="15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s="11">
        <v>32</v>
      </c>
      <c r="D2" t="s">
        <v>27</v>
      </c>
      <c r="E2" t="s">
        <v>28</v>
      </c>
      <c r="F2" t="s">
        <v>29</v>
      </c>
      <c r="G2" s="12">
        <v>46310</v>
      </c>
      <c r="H2" s="13">
        <v>1120</v>
      </c>
      <c r="I2" t="s">
        <v>30</v>
      </c>
      <c r="J2" s="14">
        <f>IF($A2="","",IFERROR((H2/C2),0))</f>
        <v>35</v>
      </c>
    </row>
    <row r="3" spans="1:10" x14ac:dyDescent="0.25">
      <c r="A3" t="s">
        <v>31</v>
      </c>
      <c r="B3" t="s">
        <v>32</v>
      </c>
      <c r="C3" s="11">
        <v>25</v>
      </c>
      <c r="D3" t="s">
        <v>33</v>
      </c>
      <c r="E3" t="s">
        <v>34</v>
      </c>
      <c r="G3" s="12">
        <v>46307</v>
      </c>
      <c r="H3" s="13">
        <v>437.5</v>
      </c>
      <c r="I3" t="s">
        <v>35</v>
      </c>
      <c r="J3" s="14">
        <f>IF($A3="","",IFERROR((H3/C3),0))</f>
        <v>17.5</v>
      </c>
    </row>
    <row r="4" spans="1:10" x14ac:dyDescent="0.25">
      <c r="A4" t="s">
        <v>36</v>
      </c>
      <c r="B4" t="s">
        <v>37</v>
      </c>
      <c r="C4" s="11">
        <v>17</v>
      </c>
      <c r="D4" t="s">
        <v>38</v>
      </c>
      <c r="E4" t="s">
        <v>39</v>
      </c>
      <c r="F4" t="s">
        <v>40</v>
      </c>
      <c r="G4" s="12">
        <v>46302</v>
      </c>
      <c r="H4" s="13">
        <v>255</v>
      </c>
      <c r="I4" t="s">
        <v>41</v>
      </c>
      <c r="J4" s="14">
        <f>IF($A4="","",IFERROR((H4/C4),0))</f>
        <v>15</v>
      </c>
    </row>
    <row r="5" spans="1:10" x14ac:dyDescent="0.25">
      <c r="A5" t="s">
        <v>42</v>
      </c>
      <c r="B5" t="s">
        <v>43</v>
      </c>
      <c r="C5" s="11">
        <v>38</v>
      </c>
      <c r="D5" t="s">
        <v>44</v>
      </c>
      <c r="E5" t="s">
        <v>45</v>
      </c>
      <c r="F5" t="s">
        <v>46</v>
      </c>
      <c r="G5" s="12">
        <v>46305</v>
      </c>
      <c r="H5" s="13">
        <v>1520</v>
      </c>
      <c r="I5" t="s">
        <v>47</v>
      </c>
      <c r="J5" s="14">
        <f>IF($A5="","",IFERROR((H5/C5),0))</f>
        <v>40</v>
      </c>
    </row>
    <row r="6" spans="1:10" x14ac:dyDescent="0.25">
      <c r="A6" t="s">
        <v>48</v>
      </c>
      <c r="B6" t="s">
        <v>49</v>
      </c>
      <c r="C6" s="11">
        <v>23</v>
      </c>
      <c r="D6" t="s">
        <v>50</v>
      </c>
      <c r="E6" t="s">
        <v>51</v>
      </c>
      <c r="G6" s="12">
        <v>46317</v>
      </c>
      <c r="H6" s="13">
        <v>1610</v>
      </c>
      <c r="I6" t="s">
        <v>30</v>
      </c>
      <c r="J6" s="14">
        <f>IF($A6="","",IFERROR((H6/C6),0))</f>
        <v>70</v>
      </c>
    </row>
    <row r="7" spans="1:10" x14ac:dyDescent="0.25">
      <c r="C7" s="11"/>
      <c r="G7" s="12"/>
      <c r="H7" s="13"/>
      <c r="J7" s="14" t="str">
        <f>IF($A7="","",IFERROR((H7/C7),0))</f>
        <v/>
      </c>
    </row>
    <row r="8" spans="1:10" x14ac:dyDescent="0.25">
      <c r="C8" s="11"/>
      <c r="G8" s="12"/>
      <c r="H8" s="13"/>
      <c r="J8" s="14" t="str">
        <f>IF($A8="","",IFERROR((H8/C8),0))</f>
        <v/>
      </c>
    </row>
    <row r="9" spans="1:10" x14ac:dyDescent="0.25">
      <c r="C9" s="11"/>
      <c r="G9" s="12"/>
      <c r="H9" s="13"/>
      <c r="J9" s="14" t="str">
        <f>IF($A9="","",IFERROR((H9/C9),0))</f>
        <v/>
      </c>
    </row>
    <row r="10" spans="1:10" x14ac:dyDescent="0.25">
      <c r="C10" s="11"/>
      <c r="G10" s="12"/>
      <c r="H10" s="13"/>
      <c r="J10" s="14" t="str">
        <f>IF($A10="","",IFERROR((H10/C10),0))</f>
        <v/>
      </c>
    </row>
    <row r="11" spans="1:10" x14ac:dyDescent="0.25">
      <c r="C11" s="11"/>
      <c r="G11" s="12"/>
      <c r="H11" s="13"/>
      <c r="J11" s="14" t="str">
        <f>IF($A11="","",IFERROR((H11/C11),0))</f>
        <v/>
      </c>
    </row>
    <row r="12" spans="1:10" x14ac:dyDescent="0.25">
      <c r="C12" s="11"/>
      <c r="G12" s="12"/>
      <c r="H12" s="13"/>
      <c r="J12" s="14" t="str">
        <f>IF($A12="","",IFERROR((H12/C12),0))</f>
        <v/>
      </c>
    </row>
    <row r="13" spans="1:10" x14ac:dyDescent="0.25">
      <c r="C13" s="11"/>
      <c r="G13" s="12"/>
      <c r="H13" s="13"/>
      <c r="J13" s="14" t="str">
        <f>IF($A13="","",IFERROR((H13/C13),0))</f>
        <v/>
      </c>
    </row>
    <row r="14" spans="1:10" x14ac:dyDescent="0.25">
      <c r="C14" s="11"/>
      <c r="G14" s="12"/>
      <c r="H14" s="13"/>
      <c r="J14" s="14" t="str">
        <f>IF($A14="","",IFERROR((H14/C14),0))</f>
        <v/>
      </c>
    </row>
    <row r="15" spans="1:10" x14ac:dyDescent="0.25">
      <c r="C15" s="11"/>
      <c r="G15" s="12"/>
      <c r="H15" s="13"/>
      <c r="J15" s="14" t="str">
        <f>IF($A15="","",IFERROR((H15/C15),0))</f>
        <v/>
      </c>
    </row>
    <row r="16" spans="1:10" x14ac:dyDescent="0.25">
      <c r="C16" s="11"/>
      <c r="G16" s="12"/>
      <c r="H16" s="13"/>
      <c r="J16" s="14" t="str">
        <f>IF($A16="","",IFERROR((H16/C16),0))</f>
        <v/>
      </c>
    </row>
    <row r="17" spans="1:10" x14ac:dyDescent="0.25">
      <c r="C17" s="11"/>
      <c r="G17" s="12"/>
      <c r="H17" s="13"/>
      <c r="J17" s="14" t="str">
        <f>IF($A17="","",IFERROR((H17/C17),0))</f>
        <v/>
      </c>
    </row>
    <row r="18" spans="1:10" x14ac:dyDescent="0.25">
      <c r="C18" s="11"/>
      <c r="G18" s="12"/>
      <c r="H18" s="13"/>
      <c r="J18" s="14" t="str">
        <f>IF($A18="","",IFERROR((H18/C18),0))</f>
        <v/>
      </c>
    </row>
    <row r="19" spans="1:10" x14ac:dyDescent="0.25">
      <c r="C19" s="11"/>
      <c r="G19" s="12"/>
      <c r="H19" s="13"/>
      <c r="J19" s="14" t="str">
        <f>IF($A19="","",IFERROR((H19/C19),0))</f>
        <v/>
      </c>
    </row>
    <row r="20" spans="1:10" x14ac:dyDescent="0.25">
      <c r="C20" s="11"/>
      <c r="G20" s="12"/>
      <c r="H20" s="13"/>
      <c r="J20" s="14" t="str">
        <f>IF($A20="","",IFERROR((H20/C20),0))</f>
        <v/>
      </c>
    </row>
    <row r="21" spans="1:10" x14ac:dyDescent="0.25">
      <c r="C21" s="11"/>
      <c r="G21" s="12"/>
      <c r="H21" s="13"/>
      <c r="J21" s="14" t="str">
        <f>IF($A21="","",IFERROR((H21/C21),0))</f>
        <v/>
      </c>
    </row>
    <row r="22" spans="1:10" x14ac:dyDescent="0.25">
      <c r="C22" s="11"/>
      <c r="G22" s="12"/>
      <c r="H22" s="13"/>
      <c r="J22" s="14" t="str">
        <f>IF($A22="","",IFERROR((H22/C22),0))</f>
        <v/>
      </c>
    </row>
    <row r="23" spans="1:10" x14ac:dyDescent="0.25">
      <c r="C23" s="11"/>
      <c r="G23" s="12"/>
      <c r="H23" s="13"/>
      <c r="J23" s="14" t="str">
        <f>IF($A23="","",IFERROR((H23/C23),0))</f>
        <v/>
      </c>
    </row>
    <row r="24" spans="1:10" x14ac:dyDescent="0.25">
      <c r="C24" s="11"/>
      <c r="G24" s="12"/>
      <c r="H24" s="13"/>
      <c r="J24" s="14" t="str">
        <f>IF($A24="","",IFERROR((H24/C24),0))</f>
        <v/>
      </c>
    </row>
    <row r="25" spans="1:10" x14ac:dyDescent="0.25">
      <c r="C25" s="11"/>
      <c r="G25" s="12"/>
      <c r="H25" s="13"/>
      <c r="J25" s="14" t="str">
        <f>IF($A25="","",IFERROR((H25/C25),0))</f>
        <v/>
      </c>
    </row>
    <row r="26" spans="1:10" x14ac:dyDescent="0.25">
      <c r="C26" s="11"/>
      <c r="G26" s="12"/>
      <c r="H26" s="13"/>
      <c r="J26" s="14" t="str">
        <f>IF($A26="","",IFERROR((H26/C26),0))</f>
        <v/>
      </c>
    </row>
    <row r="27" spans="1:10" x14ac:dyDescent="0.25">
      <c r="C27" s="11"/>
      <c r="G27" s="12"/>
      <c r="H27" s="13"/>
      <c r="J27" s="14" t="str">
        <f>IF($A27="","",IFERROR((H27/C27),0))</f>
        <v/>
      </c>
    </row>
    <row r="28" spans="1:10" x14ac:dyDescent="0.25">
      <c r="C28" s="11"/>
      <c r="G28" s="12"/>
      <c r="H28" s="13"/>
      <c r="J28" s="14" t="str">
        <f>IF($A28="","",IFERROR((H28/C28),0))</f>
        <v/>
      </c>
    </row>
    <row r="29" spans="1:10" x14ac:dyDescent="0.25">
      <c r="C29" s="11"/>
      <c r="G29" s="12"/>
      <c r="H29" s="13"/>
      <c r="J29" s="14" t="str">
        <f>IF($A29="","",IFERROR((H29/C29),0))</f>
        <v/>
      </c>
    </row>
    <row r="30" spans="1:10" x14ac:dyDescent="0.25">
      <c r="C30" s="11"/>
      <c r="G30" s="12"/>
      <c r="H30" s="13"/>
      <c r="J30" s="14" t="str">
        <f>IF($A30="","",IFERROR((H30/C30),0))</f>
        <v/>
      </c>
    </row>
    <row r="31" spans="1:10" x14ac:dyDescent="0.25">
      <c r="C31" s="11"/>
      <c r="G31" s="12"/>
      <c r="H31" s="13"/>
      <c r="J31" s="14" t="str">
        <f>IF($A31="","",IFERROR((H31/C31),0))</f>
        <v/>
      </c>
    </row>
    <row r="32" spans="1:10" x14ac:dyDescent="0.25">
      <c r="C32" s="11"/>
      <c r="G32" s="12"/>
      <c r="H32" s="13"/>
      <c r="J32" s="14" t="str">
        <f>IF($A32="","",IFERROR((H32/C32),0))</f>
        <v/>
      </c>
    </row>
    <row r="33" spans="1:10" x14ac:dyDescent="0.25">
      <c r="C33" s="11"/>
      <c r="G33" s="12"/>
      <c r="H33" s="13"/>
      <c r="J33" s="14" t="str">
        <f>IF($A33="","",IFERROR((H33/C33),0))</f>
        <v/>
      </c>
    </row>
    <row r="34" spans="1:10" x14ac:dyDescent="0.25">
      <c r="C34" s="11"/>
      <c r="G34" s="12"/>
      <c r="H34" s="13"/>
      <c r="J34" s="14" t="str">
        <f>IF($A34="","",IFERROR((H34/C34),0))</f>
        <v/>
      </c>
    </row>
    <row r="35" spans="1:10" x14ac:dyDescent="0.25">
      <c r="C35" s="11"/>
      <c r="G35" s="12"/>
      <c r="H35" s="13"/>
      <c r="J35" s="14" t="str">
        <f>IF($A35="","",IFERROR((H35/C35),0))</f>
        <v/>
      </c>
    </row>
    <row r="36" spans="1:10" x14ac:dyDescent="0.25">
      <c r="C36" s="11"/>
      <c r="G36" s="12"/>
      <c r="H36" s="13"/>
      <c r="J36" s="14" t="str">
        <f>IF($A36="","",IFERROR((H36/C36),0))</f>
        <v/>
      </c>
    </row>
    <row r="37" spans="1:10" x14ac:dyDescent="0.25">
      <c r="C37" s="11"/>
      <c r="G37" s="12"/>
      <c r="H37" s="13"/>
      <c r="J37" s="14" t="str">
        <f>IF($A37="","",IFERROR((H37/C37),0))</f>
        <v/>
      </c>
    </row>
    <row r="38" spans="1:10" x14ac:dyDescent="0.25">
      <c r="C38" s="11"/>
      <c r="G38" s="12"/>
      <c r="H38" s="13"/>
      <c r="J38" s="14" t="str">
        <f>IF($A38="","",IFERROR((H38/C38),0))</f>
        <v/>
      </c>
    </row>
    <row r="39" spans="1:10" x14ac:dyDescent="0.25">
      <c r="C39" s="11"/>
      <c r="G39" s="12"/>
      <c r="H39" s="13"/>
      <c r="J39" s="14" t="str">
        <f>IF($A39="","",IFERROR((H39/C39),0))</f>
        <v/>
      </c>
    </row>
    <row r="40" spans="1:10" x14ac:dyDescent="0.25">
      <c r="C40" s="11"/>
      <c r="G40" s="12"/>
      <c r="H40" s="13"/>
      <c r="J40" s="14" t="str">
        <f>IF($A40="","",IFERROR((H40/C40),0))</f>
        <v/>
      </c>
    </row>
    <row r="41" spans="1:10" x14ac:dyDescent="0.25">
      <c r="C41" s="11"/>
      <c r="G41" s="12"/>
      <c r="H41" s="13"/>
      <c r="J41" s="14" t="str">
        <f>IF($A41="","",IFERROR((H41/C41),0))</f>
        <v/>
      </c>
    </row>
    <row r="42" spans="1:10" x14ac:dyDescent="0.25">
      <c r="C42" s="11"/>
      <c r="G42" s="12"/>
      <c r="H42" s="13"/>
      <c r="J42" s="14" t="str">
        <f>IF($A42="","",IFERROR((H42/C42),0))</f>
        <v/>
      </c>
    </row>
    <row r="43" spans="1:10" x14ac:dyDescent="0.25">
      <c r="C43" s="11"/>
      <c r="G43" s="12"/>
      <c r="H43" s="13"/>
      <c r="J43" s="14" t="str">
        <f>IF($A43="","",IFERROR((H43/C43),0))</f>
        <v/>
      </c>
    </row>
    <row r="44" spans="1:10" x14ac:dyDescent="0.25">
      <c r="C44" s="11"/>
      <c r="G44" s="12"/>
      <c r="H44" s="13"/>
      <c r="J44" s="14" t="str">
        <f>IF($A44="","",IFERROR((H44/C44),0))</f>
        <v/>
      </c>
    </row>
    <row r="45" spans="1:10" x14ac:dyDescent="0.25">
      <c r="C45" s="11"/>
      <c r="G45" s="12"/>
      <c r="H45" s="13"/>
      <c r="J45" s="14" t="str">
        <f>IF($A45="","",IFERROR((H45/C45),0))</f>
        <v/>
      </c>
    </row>
    <row r="46" spans="1:10" x14ac:dyDescent="0.25">
      <c r="C46" s="11"/>
      <c r="G46" s="12"/>
      <c r="H46" s="13"/>
      <c r="J46" s="14" t="str">
        <f>IF($A46="","",IFERROR((H46/C46),0))</f>
        <v/>
      </c>
    </row>
    <row r="47" spans="1:10" x14ac:dyDescent="0.25">
      <c r="C47" s="11"/>
      <c r="G47" s="12"/>
      <c r="H47" s="13"/>
      <c r="J47" s="14" t="str">
        <f>IF($A47="","",IFERROR((H47/C47),0))</f>
        <v/>
      </c>
    </row>
    <row r="48" spans="1:10" x14ac:dyDescent="0.25">
      <c r="C48" s="11"/>
      <c r="G48" s="12"/>
      <c r="H48" s="13"/>
      <c r="J48" s="14" t="str">
        <f>IF($A48="","",IFERROR((H48/C48),0))</f>
        <v/>
      </c>
    </row>
    <row r="49" spans="1:10" x14ac:dyDescent="0.25">
      <c r="C49" s="11"/>
      <c r="G49" s="12"/>
      <c r="H49" s="13"/>
      <c r="J49" s="14" t="str">
        <f>IF($A49="","",IFERROR((H49/C49),0))</f>
        <v/>
      </c>
    </row>
    <row r="50" spans="1:10" x14ac:dyDescent="0.25">
      <c r="C50" s="11"/>
      <c r="G50" s="12"/>
      <c r="H50" s="13"/>
      <c r="J50" s="14" t="str">
        <f>IF($A50="","",IFERROR((H50/C50),0))</f>
        <v/>
      </c>
    </row>
    <row r="51" spans="1:10" x14ac:dyDescent="0.25">
      <c r="C51" s="11"/>
      <c r="G51" s="12"/>
      <c r="H51" s="13"/>
      <c r="J51" s="14" t="str">
        <f>IF($A51="","",IFERROR((H51/C51),0))</f>
        <v/>
      </c>
    </row>
    <row r="52" spans="1:10" x14ac:dyDescent="0.25">
      <c r="C52" s="11"/>
      <c r="G52" s="12"/>
      <c r="H52" s="13"/>
      <c r="J52" s="14" t="str">
        <f>IF($A52="","",IFERROR((H52/C52),0))</f>
        <v/>
      </c>
    </row>
    <row r="53" spans="1:10" x14ac:dyDescent="0.25">
      <c r="C53" s="11"/>
      <c r="G53" s="12"/>
      <c r="H53" s="13"/>
      <c r="J53" s="14" t="str">
        <f>IF($A53="","",IFERROR((H53/C53),0))</f>
        <v/>
      </c>
    </row>
    <row r="54" spans="1:10" x14ac:dyDescent="0.25">
      <c r="C54" s="11"/>
      <c r="G54" s="12"/>
      <c r="H54" s="13"/>
      <c r="J54" s="14" t="str">
        <f>IF($A54="","",IFERROR((H54/C54),0))</f>
        <v/>
      </c>
    </row>
    <row r="55" spans="1:10" x14ac:dyDescent="0.25">
      <c r="C55" s="11"/>
      <c r="G55" s="12"/>
      <c r="H55" s="13"/>
      <c r="J55" s="14" t="str">
        <f>IF($A55="","",IFERROR((H55/C55),0))</f>
        <v/>
      </c>
    </row>
    <row r="56" spans="1:10" x14ac:dyDescent="0.25">
      <c r="C56" s="11"/>
      <c r="G56" s="12"/>
      <c r="H56" s="13"/>
      <c r="J56" s="14" t="str">
        <f>IF($A56="","",IFERROR((H56/C56),0))</f>
        <v/>
      </c>
    </row>
    <row r="57" spans="1:10" x14ac:dyDescent="0.25">
      <c r="C57" s="11"/>
      <c r="G57" s="12"/>
      <c r="H57" s="13"/>
      <c r="J57" s="14" t="str">
        <f>IF($A57="","",IFERROR((H57/C57),0))</f>
        <v/>
      </c>
    </row>
    <row r="58" spans="1:10" x14ac:dyDescent="0.25">
      <c r="C58" s="11"/>
      <c r="G58" s="12"/>
      <c r="H58" s="13"/>
      <c r="J58" s="14" t="str">
        <f>IF($A58="","",IFERROR((H58/C58),0))</f>
        <v/>
      </c>
    </row>
    <row r="59" spans="1:10" x14ac:dyDescent="0.25">
      <c r="C59" s="11"/>
      <c r="G59" s="12"/>
      <c r="H59" s="13"/>
      <c r="J59" s="14" t="str">
        <f>IF($A59="","",IFERROR((H59/C59),0))</f>
        <v/>
      </c>
    </row>
    <row r="60" spans="1:10" x14ac:dyDescent="0.25">
      <c r="C60" s="11"/>
      <c r="G60" s="12"/>
      <c r="H60" s="13"/>
      <c r="J60" s="14" t="str">
        <f>IF($A60="","",IFERROR((H60/C60),0))</f>
        <v/>
      </c>
    </row>
    <row r="61" spans="1:10" x14ac:dyDescent="0.25">
      <c r="C61" s="11"/>
      <c r="G61" s="12"/>
      <c r="H61" s="13"/>
      <c r="J61" s="14" t="str">
        <f>IF($A61="","",IFERROR((H61/C61),0))</f>
        <v/>
      </c>
    </row>
    <row r="62" spans="1:10" x14ac:dyDescent="0.25">
      <c r="C62" s="11"/>
      <c r="G62" s="12"/>
      <c r="H62" s="13"/>
      <c r="J62" s="14" t="str">
        <f>IF($A62="","",IFERROR((H62/C62),0))</f>
        <v/>
      </c>
    </row>
    <row r="63" spans="1:10" x14ac:dyDescent="0.25">
      <c r="C63" s="11"/>
      <c r="G63" s="12"/>
      <c r="H63" s="13"/>
      <c r="J63" s="14" t="str">
        <f>IF($A63="","",IFERROR((H63/C63),0))</f>
        <v/>
      </c>
    </row>
    <row r="64" spans="1:10" x14ac:dyDescent="0.25">
      <c r="C64" s="11"/>
      <c r="G64" s="12"/>
      <c r="H64" s="13"/>
      <c r="J64" s="14" t="str">
        <f>IF($A64="","",IFERROR((H64/C64),0))</f>
        <v/>
      </c>
    </row>
    <row r="65" spans="1:10" x14ac:dyDescent="0.25">
      <c r="C65" s="11"/>
      <c r="G65" s="12"/>
      <c r="H65" s="13"/>
      <c r="J65" s="14" t="str">
        <f>IF($A65="","",IFERROR((H65/C65),0))</f>
        <v/>
      </c>
    </row>
    <row r="66" spans="1:10" x14ac:dyDescent="0.25">
      <c r="C66" s="11"/>
      <c r="G66" s="12"/>
      <c r="H66" s="13"/>
      <c r="J66" s="14" t="str">
        <f>IF($A66="","",IFERROR((H66/C66),0))</f>
        <v/>
      </c>
    </row>
    <row r="67" spans="1:10" x14ac:dyDescent="0.25">
      <c r="C67" s="11"/>
      <c r="G67" s="12"/>
      <c r="H67" s="13"/>
      <c r="J67" s="14" t="str">
        <f>IF($A67="","",IFERROR((H67/C67),0))</f>
        <v/>
      </c>
    </row>
    <row r="68" spans="1:10" x14ac:dyDescent="0.25">
      <c r="C68" s="11"/>
      <c r="G68" s="12"/>
      <c r="H68" s="13"/>
      <c r="J68" s="14" t="str">
        <f>IF($A68="","",IFERROR((H68/C68),0))</f>
        <v/>
      </c>
    </row>
    <row r="69" spans="1:10" x14ac:dyDescent="0.25">
      <c r="C69" s="11"/>
      <c r="G69" s="12"/>
      <c r="H69" s="13"/>
      <c r="J69" s="14" t="str">
        <f>IF($A69="","",IFERROR((H69/C69),0))</f>
        <v/>
      </c>
    </row>
    <row r="70" spans="1:10" x14ac:dyDescent="0.25">
      <c r="C70" s="11"/>
      <c r="G70" s="12"/>
      <c r="H70" s="13"/>
      <c r="J70" s="14" t="str">
        <f>IF($A70="","",IFERROR((H70/C70),0))</f>
        <v/>
      </c>
    </row>
    <row r="71" spans="1:10" x14ac:dyDescent="0.25">
      <c r="C71" s="11"/>
      <c r="G71" s="12"/>
      <c r="H71" s="13"/>
      <c r="J71" s="14" t="str">
        <f>IF($A71="","",IFERROR((H71/C71),0))</f>
        <v/>
      </c>
    </row>
    <row r="72" spans="1:10" x14ac:dyDescent="0.25">
      <c r="C72" s="11"/>
      <c r="G72" s="12"/>
      <c r="H72" s="13"/>
      <c r="J72" s="14" t="str">
        <f>IF($A72="","",IFERROR((H72/C72),0))</f>
        <v/>
      </c>
    </row>
    <row r="73" spans="1:10" x14ac:dyDescent="0.25">
      <c r="C73" s="11"/>
      <c r="G73" s="12"/>
      <c r="H73" s="13"/>
      <c r="J73" s="14" t="str">
        <f>IF($A73="","",IFERROR((H73/C73),0))</f>
        <v/>
      </c>
    </row>
    <row r="74" spans="1:10" x14ac:dyDescent="0.25">
      <c r="C74" s="11"/>
      <c r="G74" s="12"/>
      <c r="H74" s="13"/>
      <c r="J74" s="14" t="str">
        <f>IF($A74="","",IFERROR((H74/C74),0))</f>
        <v/>
      </c>
    </row>
    <row r="75" spans="1:10" x14ac:dyDescent="0.25">
      <c r="C75" s="11"/>
      <c r="G75" s="12"/>
      <c r="H75" s="13"/>
      <c r="J75" s="14" t="str">
        <f>IF($A75="","",IFERROR((H75/C75),0))</f>
        <v/>
      </c>
    </row>
    <row r="76" spans="1:10" x14ac:dyDescent="0.25">
      <c r="C76" s="11"/>
      <c r="G76" s="12"/>
      <c r="H76" s="13"/>
      <c r="J76" s="14" t="str">
        <f>IF($A76="","",IFERROR((H76/C76),0))</f>
        <v/>
      </c>
    </row>
    <row r="77" spans="1:10" x14ac:dyDescent="0.25">
      <c r="C77" s="11"/>
      <c r="G77" s="12"/>
      <c r="H77" s="13"/>
      <c r="J77" s="14" t="str">
        <f>IF($A77="","",IFERROR((H77/C77),0))</f>
        <v/>
      </c>
    </row>
    <row r="78" spans="1:10" x14ac:dyDescent="0.25">
      <c r="C78" s="11"/>
      <c r="G78" s="12"/>
      <c r="H78" s="13"/>
      <c r="J78" s="14" t="str">
        <f>IF($A78="","",IFERROR((H78/C78),0))</f>
        <v/>
      </c>
    </row>
    <row r="79" spans="1:10" x14ac:dyDescent="0.25">
      <c r="C79" s="11"/>
      <c r="G79" s="12"/>
      <c r="H79" s="13"/>
      <c r="J79" s="14" t="str">
        <f>IF($A79="","",IFERROR((H79/C79),0))</f>
        <v/>
      </c>
    </row>
    <row r="80" spans="1:10" x14ac:dyDescent="0.25">
      <c r="C80" s="11"/>
      <c r="G80" s="12"/>
      <c r="H80" s="13"/>
      <c r="J80" s="14" t="str">
        <f>IF($A80="","",IFERROR((H80/C80),0))</f>
        <v/>
      </c>
    </row>
    <row r="81" spans="1:10" x14ac:dyDescent="0.25">
      <c r="C81" s="11"/>
      <c r="G81" s="12"/>
      <c r="H81" s="13"/>
      <c r="J81" s="14" t="str">
        <f>IF($A81="","",IFERROR((H81/C81),0))</f>
        <v/>
      </c>
    </row>
    <row r="82" spans="1:10" x14ac:dyDescent="0.25">
      <c r="C82" s="11"/>
      <c r="G82" s="12"/>
      <c r="H82" s="13"/>
      <c r="J82" s="14" t="str">
        <f>IF($A82="","",IFERROR((H82/C82),0))</f>
        <v/>
      </c>
    </row>
    <row r="83" spans="1:10" x14ac:dyDescent="0.25">
      <c r="C83" s="11"/>
      <c r="G83" s="12"/>
      <c r="H83" s="13"/>
      <c r="J83" s="14" t="str">
        <f>IF($A83="","",IFERROR((H83/C83),0))</f>
        <v/>
      </c>
    </row>
    <row r="84" spans="1:10" x14ac:dyDescent="0.25">
      <c r="C84" s="11"/>
      <c r="G84" s="12"/>
      <c r="H84" s="13"/>
      <c r="J84" s="14" t="str">
        <f>IF($A84="","",IFERROR((H84/C84),0))</f>
        <v/>
      </c>
    </row>
    <row r="85" spans="1:10" x14ac:dyDescent="0.25">
      <c r="C85" s="11"/>
      <c r="G85" s="12"/>
      <c r="H85" s="13"/>
      <c r="J85" s="14" t="str">
        <f>IF($A85="","",IFERROR((H85/C85),0))</f>
        <v/>
      </c>
    </row>
    <row r="86" spans="1:10" x14ac:dyDescent="0.25">
      <c r="C86" s="11"/>
      <c r="G86" s="12"/>
      <c r="H86" s="13"/>
      <c r="J86" s="14" t="str">
        <f>IF($A86="","",IFERROR((H86/C86),0))</f>
        <v/>
      </c>
    </row>
    <row r="87" spans="1:10" x14ac:dyDescent="0.25">
      <c r="C87" s="11"/>
      <c r="G87" s="12"/>
      <c r="H87" s="13"/>
      <c r="J87" s="14" t="str">
        <f>IF($A87="","",IFERROR((H87/C87),0))</f>
        <v/>
      </c>
    </row>
    <row r="88" spans="1:10" x14ac:dyDescent="0.25">
      <c r="C88" s="11"/>
      <c r="G88" s="12"/>
      <c r="H88" s="13"/>
      <c r="J88" s="14" t="str">
        <f>IF($A88="","",IFERROR((H88/C88),0))</f>
        <v/>
      </c>
    </row>
    <row r="89" spans="1:10" x14ac:dyDescent="0.25">
      <c r="C89" s="11"/>
      <c r="G89" s="12"/>
      <c r="H89" s="13"/>
      <c r="J89" s="14" t="str">
        <f>IF($A89="","",IFERROR((H89/C89),0))</f>
        <v/>
      </c>
    </row>
    <row r="90" spans="1:10" x14ac:dyDescent="0.25">
      <c r="C90" s="11"/>
      <c r="G90" s="12"/>
      <c r="H90" s="13"/>
      <c r="J90" s="14" t="str">
        <f>IF($A90="","",IFERROR((H90/C90),0))</f>
        <v/>
      </c>
    </row>
    <row r="91" spans="1:10" x14ac:dyDescent="0.25">
      <c r="C91" s="11"/>
      <c r="G91" s="12"/>
      <c r="H91" s="13"/>
      <c r="J91" s="14" t="str">
        <f>IF($A91="","",IFERROR((H91/C91),0))</f>
        <v/>
      </c>
    </row>
    <row r="92" spans="1:10" x14ac:dyDescent="0.25">
      <c r="C92" s="11"/>
      <c r="G92" s="12"/>
      <c r="H92" s="13"/>
      <c r="J92" s="14" t="str">
        <f>IF($A92="","",IFERROR((H92/C92),0))</f>
        <v/>
      </c>
    </row>
    <row r="93" spans="1:10" x14ac:dyDescent="0.25">
      <c r="C93" s="11"/>
      <c r="G93" s="12"/>
      <c r="H93" s="13"/>
      <c r="J93" s="14" t="str">
        <f>IF($A93="","",IFERROR((H93/C93),0))</f>
        <v/>
      </c>
    </row>
    <row r="94" spans="1:10" x14ac:dyDescent="0.25">
      <c r="C94" s="11"/>
      <c r="G94" s="12"/>
      <c r="H94" s="13"/>
      <c r="J94" s="14" t="str">
        <f>IF($A94="","",IFERROR((H94/C94),0))</f>
        <v/>
      </c>
    </row>
    <row r="95" spans="1:10" x14ac:dyDescent="0.25">
      <c r="C95" s="11"/>
      <c r="G95" s="12"/>
      <c r="H95" s="13"/>
      <c r="J95" s="14" t="str">
        <f>IF($A95="","",IFERROR((H95/C95),0))</f>
        <v/>
      </c>
    </row>
    <row r="96" spans="1:10" x14ac:dyDescent="0.25">
      <c r="C96" s="11"/>
      <c r="G96" s="12"/>
      <c r="H96" s="13"/>
      <c r="J96" s="14" t="str">
        <f>IF($A96="","",IFERROR((H96/C96),0))</f>
        <v/>
      </c>
    </row>
    <row r="97" spans="1:10" x14ac:dyDescent="0.25">
      <c r="C97" s="11"/>
      <c r="G97" s="12"/>
      <c r="H97" s="13"/>
      <c r="J97" s="14" t="str">
        <f>IF($A97="","",IFERROR((H97/C97),0))</f>
        <v/>
      </c>
    </row>
    <row r="98" spans="1:10" x14ac:dyDescent="0.25">
      <c r="C98" s="11"/>
      <c r="G98" s="12"/>
      <c r="H98" s="13"/>
      <c r="J98" s="14" t="str">
        <f>IF($A98="","",IFERROR((H98/C98),0))</f>
        <v/>
      </c>
    </row>
    <row r="99" spans="1:10" x14ac:dyDescent="0.25">
      <c r="C99" s="11"/>
      <c r="G99" s="12"/>
      <c r="H99" s="13"/>
      <c r="J99" s="14" t="str">
        <f>IF($A99="","",IFERROR((H99/C99),0))</f>
        <v/>
      </c>
    </row>
    <row r="100" spans="1:10" x14ac:dyDescent="0.25">
      <c r="C100" s="11"/>
      <c r="G100" s="12"/>
      <c r="H100" s="13"/>
      <c r="J100" s="14" t="str">
        <f>IF($A100="","",IFERROR((H100/C100),0))</f>
        <v/>
      </c>
    </row>
    <row r="101" spans="1:10" x14ac:dyDescent="0.25">
      <c r="C101" s="11"/>
      <c r="G101" s="12"/>
      <c r="H101" s="13"/>
      <c r="J101" s="14" t="str">
        <f>IF($A101="","",IFERROR((H101/C101),0))</f>
        <v/>
      </c>
    </row>
    <row r="102" spans="1:10" x14ac:dyDescent="0.25">
      <c r="C102" s="11"/>
      <c r="G102" s="12"/>
      <c r="H102" s="13"/>
      <c r="J102" s="14" t="str">
        <f>IF($A102="","",IFERROR((H102/C102),0))</f>
        <v/>
      </c>
    </row>
    <row r="103" spans="1:10" x14ac:dyDescent="0.25">
      <c r="C103" s="11"/>
      <c r="G103" s="12"/>
      <c r="H103" s="13"/>
      <c r="J103" s="14" t="str">
        <f>IF($A103="","",IFERROR((H103/C103),0))</f>
        <v/>
      </c>
    </row>
    <row r="104" spans="1:10" x14ac:dyDescent="0.25">
      <c r="C104" s="11"/>
      <c r="G104" s="12"/>
      <c r="H104" s="13"/>
      <c r="J104" s="14" t="str">
        <f>IF($A104="","",IFERROR((H104/C104),0))</f>
        <v/>
      </c>
    </row>
    <row r="105" spans="1:10" x14ac:dyDescent="0.25">
      <c r="C105" s="11"/>
      <c r="G105" s="12"/>
      <c r="H105" s="13"/>
      <c r="J105" s="14" t="str">
        <f>IF($A105="","",IFERROR((H105/C105),0))</f>
        <v/>
      </c>
    </row>
    <row r="106" spans="1:10" x14ac:dyDescent="0.25">
      <c r="C106" s="11"/>
      <c r="G106" s="12"/>
      <c r="H106" s="13"/>
      <c r="J106" s="14" t="str">
        <f>IF($A106="","",IFERROR((H106/C106),0))</f>
        <v/>
      </c>
    </row>
    <row r="107" spans="1:10" x14ac:dyDescent="0.25">
      <c r="C107" s="11"/>
      <c r="G107" s="12"/>
      <c r="H107" s="13"/>
      <c r="J107" s="14" t="str">
        <f>IF($A107="","",IFERROR((H107/C107),0))</f>
        <v/>
      </c>
    </row>
    <row r="108" spans="1:10" x14ac:dyDescent="0.25">
      <c r="C108" s="11"/>
      <c r="G108" s="12"/>
      <c r="H108" s="13"/>
      <c r="J108" s="14" t="str">
        <f>IF($A108="","",IFERROR((H108/C108),0))</f>
        <v/>
      </c>
    </row>
    <row r="109" spans="1:10" x14ac:dyDescent="0.25">
      <c r="C109" s="11"/>
      <c r="G109" s="12"/>
      <c r="H109" s="13"/>
      <c r="J109" s="14" t="str">
        <f>IF($A109="","",IFERROR((H109/C109),0))</f>
        <v/>
      </c>
    </row>
    <row r="110" spans="1:10" x14ac:dyDescent="0.25">
      <c r="C110" s="11"/>
      <c r="G110" s="12"/>
      <c r="H110" s="13"/>
      <c r="J110" s="14" t="str">
        <f>IF($A110="","",IFERROR((H110/C110),0))</f>
        <v/>
      </c>
    </row>
    <row r="111" spans="1:10" x14ac:dyDescent="0.25">
      <c r="C111" s="11"/>
      <c r="G111" s="12"/>
      <c r="H111" s="13"/>
      <c r="J111" s="14" t="str">
        <f>IF($A111="","",IFERROR((H111/C111),0))</f>
        <v/>
      </c>
    </row>
    <row r="112" spans="1:10" x14ac:dyDescent="0.25">
      <c r="C112" s="11"/>
      <c r="G112" s="12"/>
      <c r="H112" s="13"/>
      <c r="J112" s="14" t="str">
        <f>IF($A112="","",IFERROR((H112/C112),0))</f>
        <v/>
      </c>
    </row>
    <row r="113" spans="1:10" x14ac:dyDescent="0.25">
      <c r="C113" s="11"/>
      <c r="G113" s="12"/>
      <c r="H113" s="13"/>
      <c r="J113" s="14" t="str">
        <f>IF($A113="","",IFERROR((H113/C113),0))</f>
        <v/>
      </c>
    </row>
    <row r="114" spans="1:10" x14ac:dyDescent="0.25">
      <c r="C114" s="11"/>
      <c r="G114" s="12"/>
      <c r="H114" s="13"/>
      <c r="J114" s="14" t="str">
        <f>IF($A114="","",IFERROR((H114/C114),0))</f>
        <v/>
      </c>
    </row>
    <row r="115" spans="1:10" x14ac:dyDescent="0.25">
      <c r="C115" s="11"/>
      <c r="G115" s="12"/>
      <c r="H115" s="13"/>
      <c r="J115" s="14" t="str">
        <f>IF($A115="","",IFERROR((H115/C115),0))</f>
        <v/>
      </c>
    </row>
    <row r="116" spans="1:10" x14ac:dyDescent="0.25">
      <c r="C116" s="11"/>
      <c r="G116" s="12"/>
      <c r="H116" s="13"/>
      <c r="J116" s="14" t="str">
        <f>IF($A116="","",IFERROR((H116/C116),0))</f>
        <v/>
      </c>
    </row>
    <row r="117" spans="1:10" x14ac:dyDescent="0.25">
      <c r="C117" s="11"/>
      <c r="G117" s="12"/>
      <c r="H117" s="13"/>
      <c r="J117" s="14" t="str">
        <f>IF($A117="","",IFERROR((H117/C117),0))</f>
        <v/>
      </c>
    </row>
    <row r="118" spans="1:10" x14ac:dyDescent="0.25">
      <c r="C118" s="11"/>
      <c r="G118" s="12"/>
      <c r="H118" s="13"/>
      <c r="J118" s="14" t="str">
        <f>IF($A118="","",IFERROR((H118/C118),0))</f>
        <v/>
      </c>
    </row>
    <row r="119" spans="1:10" x14ac:dyDescent="0.25">
      <c r="C119" s="11"/>
      <c r="G119" s="12"/>
      <c r="H119" s="13"/>
      <c r="J119" s="14" t="str">
        <f>IF($A119="","",IFERROR((H119/C119),0))</f>
        <v/>
      </c>
    </row>
    <row r="120" spans="1:10" x14ac:dyDescent="0.25">
      <c r="C120" s="11"/>
      <c r="G120" s="12"/>
      <c r="H120" s="13"/>
      <c r="J120" s="14" t="str">
        <f>IF($A120="","",IFERROR((H120/C120),0))</f>
        <v/>
      </c>
    </row>
    <row r="121" spans="1:10" x14ac:dyDescent="0.25">
      <c r="C121" s="11"/>
      <c r="G121" s="12"/>
      <c r="H121" s="13"/>
      <c r="J121" s="14" t="str">
        <f>IF($A121="","",IFERROR((H121/C121),0))</f>
        <v/>
      </c>
    </row>
    <row r="122" spans="1:10" x14ac:dyDescent="0.25">
      <c r="C122" s="11"/>
      <c r="G122" s="12"/>
      <c r="H122" s="13"/>
      <c r="J122" s="14" t="str">
        <f>IF($A122="","",IFERROR((H122/C122),0))</f>
        <v/>
      </c>
    </row>
    <row r="123" spans="1:10" x14ac:dyDescent="0.25">
      <c r="C123" s="11"/>
      <c r="G123" s="12"/>
      <c r="H123" s="13"/>
      <c r="J123" s="14" t="str">
        <f>IF($A123="","",IFERROR((H123/C123),0))</f>
        <v/>
      </c>
    </row>
    <row r="124" spans="1:10" x14ac:dyDescent="0.25">
      <c r="C124" s="11"/>
      <c r="G124" s="12"/>
      <c r="H124" s="13"/>
      <c r="J124" s="14" t="str">
        <f>IF($A124="","",IFERROR((H124/C124),0))</f>
        <v/>
      </c>
    </row>
    <row r="125" spans="1:10" x14ac:dyDescent="0.25">
      <c r="C125" s="11"/>
      <c r="G125" s="12"/>
      <c r="H125" s="13"/>
      <c r="J125" s="14" t="str">
        <f>IF($A125="","",IFERROR((H125/C125),0))</f>
        <v/>
      </c>
    </row>
    <row r="126" spans="1:10" x14ac:dyDescent="0.25">
      <c r="C126" s="11"/>
      <c r="G126" s="12"/>
      <c r="H126" s="13"/>
      <c r="J126" s="14" t="str">
        <f>IF($A126="","",IFERROR((H126/C126),0))</f>
        <v/>
      </c>
    </row>
    <row r="127" spans="1:10" x14ac:dyDescent="0.25">
      <c r="C127" s="11"/>
      <c r="G127" s="12"/>
      <c r="H127" s="13"/>
      <c r="J127" s="14" t="str">
        <f>IF($A127="","",IFERROR((H127/C127),0))</f>
        <v/>
      </c>
    </row>
    <row r="128" spans="1:10" x14ac:dyDescent="0.25">
      <c r="C128" s="11"/>
      <c r="G128" s="12"/>
      <c r="H128" s="13"/>
      <c r="J128" s="14" t="str">
        <f>IF($A128="","",IFERROR((H128/C128),0))</f>
        <v/>
      </c>
    </row>
    <row r="129" spans="1:10" x14ac:dyDescent="0.25">
      <c r="C129" s="11"/>
      <c r="G129" s="12"/>
      <c r="H129" s="13"/>
      <c r="J129" s="14" t="str">
        <f>IF($A129="","",IFERROR((H129/C129),0))</f>
        <v/>
      </c>
    </row>
    <row r="130" spans="1:10" x14ac:dyDescent="0.25">
      <c r="C130" s="11"/>
      <c r="G130" s="12"/>
      <c r="H130" s="13"/>
      <c r="J130" s="14" t="str">
        <f>IF($A130="","",IFERROR((H130/C130),0))</f>
        <v/>
      </c>
    </row>
    <row r="131" spans="1:10" x14ac:dyDescent="0.25">
      <c r="C131" s="11"/>
      <c r="G131" s="12"/>
      <c r="H131" s="13"/>
      <c r="J131" s="14" t="str">
        <f>IF($A131="","",IFERROR((H131/C131),0))</f>
        <v/>
      </c>
    </row>
    <row r="132" spans="1:10" x14ac:dyDescent="0.25">
      <c r="C132" s="11"/>
      <c r="G132" s="12"/>
      <c r="H132" s="13"/>
      <c r="J132" s="14" t="str">
        <f>IF($A132="","",IFERROR((H132/C132),0))</f>
        <v/>
      </c>
    </row>
    <row r="133" spans="1:10" x14ac:dyDescent="0.25">
      <c r="C133" s="11"/>
      <c r="G133" s="12"/>
      <c r="H133" s="13"/>
      <c r="J133" s="14" t="str">
        <f>IF($A133="","",IFERROR((H133/C133),0))</f>
        <v/>
      </c>
    </row>
    <row r="134" spans="1:10" x14ac:dyDescent="0.25">
      <c r="C134" s="11"/>
      <c r="G134" s="12"/>
      <c r="H134" s="13"/>
      <c r="J134" s="14" t="str">
        <f>IF($A134="","",IFERROR((H134/C134),0))</f>
        <v/>
      </c>
    </row>
    <row r="135" spans="1:10" x14ac:dyDescent="0.25">
      <c r="C135" s="11"/>
      <c r="G135" s="12"/>
      <c r="H135" s="13"/>
      <c r="J135" s="14" t="str">
        <f>IF($A135="","",IFERROR((H135/C135),0))</f>
        <v/>
      </c>
    </row>
    <row r="136" spans="1:10" x14ac:dyDescent="0.25">
      <c r="C136" s="11"/>
      <c r="G136" s="12"/>
      <c r="H136" s="13"/>
      <c r="J136" s="14" t="str">
        <f>IF($A136="","",IFERROR((H136/C136),0))</f>
        <v/>
      </c>
    </row>
    <row r="137" spans="1:10" x14ac:dyDescent="0.25">
      <c r="C137" s="11"/>
      <c r="G137" s="12"/>
      <c r="H137" s="13"/>
      <c r="J137" s="14" t="str">
        <f>IF($A137="","",IFERROR((H137/C137),0))</f>
        <v/>
      </c>
    </row>
    <row r="138" spans="1:10" x14ac:dyDescent="0.25">
      <c r="C138" s="11"/>
      <c r="G138" s="12"/>
      <c r="H138" s="13"/>
      <c r="J138" s="14" t="str">
        <f>IF($A138="","",IFERROR((H138/C138),0))</f>
        <v/>
      </c>
    </row>
    <row r="139" spans="1:10" x14ac:dyDescent="0.25">
      <c r="C139" s="11"/>
      <c r="G139" s="12"/>
      <c r="H139" s="13"/>
      <c r="J139" s="14" t="str">
        <f>IF($A139="","",IFERROR((H139/C139),0))</f>
        <v/>
      </c>
    </row>
    <row r="140" spans="1:10" x14ac:dyDescent="0.25">
      <c r="C140" s="11"/>
      <c r="G140" s="12"/>
      <c r="H140" s="13"/>
      <c r="J140" s="14" t="str">
        <f>IF($A140="","",IFERROR((H140/C140),0))</f>
        <v/>
      </c>
    </row>
    <row r="141" spans="1:10" x14ac:dyDescent="0.25">
      <c r="C141" s="11"/>
      <c r="G141" s="12"/>
      <c r="H141" s="13"/>
      <c r="J141" s="14" t="str">
        <f>IF($A141="","",IFERROR((H141/C141),0))</f>
        <v/>
      </c>
    </row>
    <row r="142" spans="1:10" x14ac:dyDescent="0.25">
      <c r="C142" s="11"/>
      <c r="G142" s="12"/>
      <c r="H142" s="13"/>
      <c r="J142" s="14" t="str">
        <f>IF($A142="","",IFERROR((H142/C142),0))</f>
        <v/>
      </c>
    </row>
    <row r="143" spans="1:10" x14ac:dyDescent="0.25">
      <c r="C143" s="11"/>
      <c r="G143" s="12"/>
      <c r="H143" s="13"/>
      <c r="J143" s="14" t="str">
        <f>IF($A143="","",IFERROR((H143/C143),0))</f>
        <v/>
      </c>
    </row>
    <row r="144" spans="1:10" x14ac:dyDescent="0.25">
      <c r="C144" s="11"/>
      <c r="G144" s="12"/>
      <c r="H144" s="13"/>
      <c r="J144" s="14" t="str">
        <f>IF($A144="","",IFERROR((H144/C144),0))</f>
        <v/>
      </c>
    </row>
    <row r="145" spans="1:10" x14ac:dyDescent="0.25">
      <c r="C145" s="11"/>
      <c r="G145" s="12"/>
      <c r="H145" s="13"/>
      <c r="J145" s="14" t="str">
        <f>IF($A145="","",IFERROR((H145/C145),0))</f>
        <v/>
      </c>
    </row>
    <row r="146" spans="1:10" x14ac:dyDescent="0.25">
      <c r="C146" s="11"/>
      <c r="G146" s="12"/>
      <c r="H146" s="13"/>
      <c r="J146" s="14" t="str">
        <f>IF($A146="","",IFERROR((H146/C146),0))</f>
        <v/>
      </c>
    </row>
    <row r="147" spans="1:10" x14ac:dyDescent="0.25">
      <c r="C147" s="11"/>
      <c r="G147" s="12"/>
      <c r="H147" s="13"/>
      <c r="J147" s="14" t="str">
        <f>IF($A147="","",IFERROR((H147/C147),0))</f>
        <v/>
      </c>
    </row>
    <row r="148" spans="1:10" x14ac:dyDescent="0.25">
      <c r="C148" s="11"/>
      <c r="G148" s="12"/>
      <c r="H148" s="13"/>
      <c r="J148" s="14" t="str">
        <f>IF($A148="","",IFERROR((H148/C148),0))</f>
        <v/>
      </c>
    </row>
    <row r="149" spans="1:10" x14ac:dyDescent="0.25">
      <c r="C149" s="11"/>
      <c r="G149" s="12"/>
      <c r="H149" s="13"/>
      <c r="J149" s="14" t="str">
        <f>IF($A149="","",IFERROR((H149/C149),0))</f>
        <v/>
      </c>
    </row>
    <row r="150" spans="1:10" x14ac:dyDescent="0.25">
      <c r="C150" s="11"/>
      <c r="G150" s="12"/>
      <c r="H150" s="13"/>
      <c r="J150" s="14" t="str">
        <f>IF($A150="","",IFERROR((H150/C150),0))</f>
        <v/>
      </c>
    </row>
    <row r="151" spans="1:10" x14ac:dyDescent="0.25">
      <c r="C151" s="11"/>
      <c r="G151" s="12"/>
      <c r="H151" s="13"/>
      <c r="J151" s="14" t="str">
        <f>IF($A151="","",IFERROR((H151/C151),0))</f>
        <v/>
      </c>
    </row>
    <row r="152" spans="1:10" x14ac:dyDescent="0.25">
      <c r="C152" s="11"/>
      <c r="G152" s="12"/>
      <c r="H152" s="13"/>
      <c r="J152" s="14" t="str">
        <f>IF($A152="","",IFERROR((H152/C152),0))</f>
        <v/>
      </c>
    </row>
    <row r="153" spans="1:10" x14ac:dyDescent="0.25">
      <c r="C153" s="11"/>
      <c r="G153" s="12"/>
      <c r="H153" s="13"/>
      <c r="J153" s="14" t="str">
        <f>IF($A153="","",IFERROR((H153/C153),0))</f>
        <v/>
      </c>
    </row>
    <row r="154" spans="1:10" x14ac:dyDescent="0.25">
      <c r="C154" s="11"/>
      <c r="G154" s="12"/>
      <c r="H154" s="13"/>
      <c r="J154" s="14" t="str">
        <f>IF($A154="","",IFERROR((H154/C154),0))</f>
        <v/>
      </c>
    </row>
    <row r="155" spans="1:10" x14ac:dyDescent="0.25">
      <c r="C155" s="11"/>
      <c r="G155" s="12"/>
      <c r="H155" s="13"/>
      <c r="J155" s="14" t="str">
        <f>IF($A155="","",IFERROR((H155/C155),0))</f>
        <v/>
      </c>
    </row>
    <row r="156" spans="1:10" x14ac:dyDescent="0.25">
      <c r="C156" s="11"/>
      <c r="G156" s="12"/>
      <c r="H156" s="13"/>
      <c r="J156" s="14" t="str">
        <f>IF($A156="","",IFERROR((H156/C156),0))</f>
        <v/>
      </c>
    </row>
    <row r="157" spans="1:10" x14ac:dyDescent="0.25">
      <c r="C157" s="11"/>
      <c r="G157" s="12"/>
      <c r="H157" s="13"/>
      <c r="J157" s="14" t="str">
        <f>IF($A157="","",IFERROR((H157/C157),0))</f>
        <v/>
      </c>
    </row>
    <row r="158" spans="1:10" x14ac:dyDescent="0.25">
      <c r="C158" s="11"/>
      <c r="G158" s="12"/>
      <c r="H158" s="13"/>
      <c r="J158" s="14" t="str">
        <f>IF($A158="","",IFERROR((H158/C158),0))</f>
        <v/>
      </c>
    </row>
    <row r="159" spans="1:10" x14ac:dyDescent="0.25">
      <c r="C159" s="11"/>
      <c r="G159" s="12"/>
      <c r="H159" s="13"/>
      <c r="J159" s="14" t="str">
        <f>IF($A159="","",IFERROR((H159/C159),0))</f>
        <v/>
      </c>
    </row>
    <row r="160" spans="1:10" x14ac:dyDescent="0.25">
      <c r="C160" s="11"/>
      <c r="G160" s="12"/>
      <c r="H160" s="13"/>
      <c r="J160" s="14" t="str">
        <f>IF($A160="","",IFERROR((H160/C160),0))</f>
        <v/>
      </c>
    </row>
    <row r="161" spans="1:10" x14ac:dyDescent="0.25">
      <c r="C161" s="11"/>
      <c r="G161" s="12"/>
      <c r="H161" s="13"/>
      <c r="J161" s="14" t="str">
        <f>IF($A161="","",IFERROR((H161/C161),0))</f>
        <v/>
      </c>
    </row>
    <row r="162" spans="1:10" x14ac:dyDescent="0.25">
      <c r="C162" s="11"/>
      <c r="G162" s="12"/>
      <c r="H162" s="13"/>
      <c r="J162" s="14" t="str">
        <f>IF($A162="","",IFERROR((H162/C162),0))</f>
        <v/>
      </c>
    </row>
    <row r="163" spans="1:10" x14ac:dyDescent="0.25">
      <c r="C163" s="11"/>
      <c r="G163" s="12"/>
      <c r="H163" s="13"/>
      <c r="J163" s="14" t="str">
        <f>IF($A163="","",IFERROR((H163/C163),0))</f>
        <v/>
      </c>
    </row>
    <row r="164" spans="1:10" x14ac:dyDescent="0.25">
      <c r="C164" s="11"/>
      <c r="G164" s="12"/>
      <c r="H164" s="13"/>
      <c r="J164" s="14" t="str">
        <f>IF($A164="","",IFERROR((H164/C164),0))</f>
        <v/>
      </c>
    </row>
    <row r="165" spans="1:10" x14ac:dyDescent="0.25">
      <c r="C165" s="11"/>
      <c r="G165" s="12"/>
      <c r="H165" s="13"/>
      <c r="J165" s="14" t="str">
        <f>IF($A165="","",IFERROR((H165/C165),0))</f>
        <v/>
      </c>
    </row>
    <row r="166" spans="1:10" x14ac:dyDescent="0.25">
      <c r="C166" s="11"/>
      <c r="G166" s="12"/>
      <c r="H166" s="13"/>
      <c r="J166" s="14" t="str">
        <f>IF($A166="","",IFERROR((H166/C166),0))</f>
        <v/>
      </c>
    </row>
    <row r="167" spans="1:10" x14ac:dyDescent="0.25">
      <c r="C167" s="11"/>
      <c r="G167" s="12"/>
      <c r="H167" s="13"/>
      <c r="J167" s="14" t="str">
        <f>IF($A167="","",IFERROR((H167/C167),0))</f>
        <v/>
      </c>
    </row>
    <row r="168" spans="1:10" x14ac:dyDescent="0.25">
      <c r="C168" s="11"/>
      <c r="G168" s="12"/>
      <c r="H168" s="13"/>
      <c r="J168" s="14" t="str">
        <f>IF($A168="","",IFERROR((H168/C168),0))</f>
        <v/>
      </c>
    </row>
    <row r="169" spans="1:10" x14ac:dyDescent="0.25">
      <c r="C169" s="11"/>
      <c r="G169" s="12"/>
      <c r="H169" s="13"/>
      <c r="J169" s="14" t="str">
        <f>IF($A169="","",IFERROR((H169/C169),0))</f>
        <v/>
      </c>
    </row>
    <row r="170" spans="1:10" x14ac:dyDescent="0.25">
      <c r="C170" s="11"/>
      <c r="G170" s="12"/>
      <c r="H170" s="13"/>
      <c r="J170" s="14" t="str">
        <f>IF($A170="","",IFERROR((H170/C170),0))</f>
        <v/>
      </c>
    </row>
    <row r="171" spans="1:10" x14ac:dyDescent="0.25">
      <c r="C171" s="11"/>
      <c r="G171" s="12"/>
      <c r="H171" s="13"/>
      <c r="J171" s="14" t="str">
        <f>IF($A171="","",IFERROR((H171/C171),0))</f>
        <v/>
      </c>
    </row>
    <row r="172" spans="1:10" x14ac:dyDescent="0.25">
      <c r="C172" s="11"/>
      <c r="G172" s="12"/>
      <c r="H172" s="13"/>
      <c r="J172" s="14" t="str">
        <f>IF($A172="","",IFERROR((H172/C172),0))</f>
        <v/>
      </c>
    </row>
    <row r="173" spans="1:10" x14ac:dyDescent="0.25">
      <c r="C173" s="11"/>
      <c r="G173" s="12"/>
      <c r="H173" s="13"/>
      <c r="J173" s="14" t="str">
        <f>IF($A173="","",IFERROR((H173/C173),0))</f>
        <v/>
      </c>
    </row>
    <row r="174" spans="1:10" x14ac:dyDescent="0.25">
      <c r="C174" s="11"/>
      <c r="G174" s="12"/>
      <c r="H174" s="13"/>
      <c r="J174" s="14" t="str">
        <f>IF($A174="","",IFERROR((H174/C174),0))</f>
        <v/>
      </c>
    </row>
    <row r="175" spans="1:10" x14ac:dyDescent="0.25">
      <c r="C175" s="11"/>
      <c r="G175" s="12"/>
      <c r="H175" s="13"/>
      <c r="J175" s="14" t="str">
        <f>IF($A175="","",IFERROR((H175/C175),0))</f>
        <v/>
      </c>
    </row>
    <row r="176" spans="1:10" x14ac:dyDescent="0.25">
      <c r="C176" s="11"/>
      <c r="G176" s="12"/>
      <c r="H176" s="13"/>
      <c r="J176" s="14" t="str">
        <f>IF($A176="","",IFERROR((H176/C176),0))</f>
        <v/>
      </c>
    </row>
    <row r="177" spans="1:10" x14ac:dyDescent="0.25">
      <c r="C177" s="11"/>
      <c r="G177" s="12"/>
      <c r="H177" s="13"/>
      <c r="J177" s="14" t="str">
        <f>IF($A177="","",IFERROR((H177/C177),0))</f>
        <v/>
      </c>
    </row>
    <row r="178" spans="1:10" x14ac:dyDescent="0.25">
      <c r="C178" s="11"/>
      <c r="G178" s="12"/>
      <c r="H178" s="13"/>
      <c r="J178" s="14" t="str">
        <f>IF($A178="","",IFERROR((H178/C178),0))</f>
        <v/>
      </c>
    </row>
    <row r="179" spans="1:10" x14ac:dyDescent="0.25">
      <c r="C179" s="11"/>
      <c r="G179" s="12"/>
      <c r="H179" s="13"/>
      <c r="J179" s="14" t="str">
        <f>IF($A179="","",IFERROR((H179/C179),0))</f>
        <v/>
      </c>
    </row>
    <row r="180" spans="1:10" x14ac:dyDescent="0.25">
      <c r="C180" s="11"/>
      <c r="G180" s="12"/>
      <c r="H180" s="13"/>
      <c r="J180" s="14" t="str">
        <f>IF($A180="","",IFERROR((H180/C180),0))</f>
        <v/>
      </c>
    </row>
    <row r="181" spans="1:10" x14ac:dyDescent="0.25">
      <c r="C181" s="11"/>
      <c r="G181" s="12"/>
      <c r="H181" s="13"/>
      <c r="J181" s="14" t="str">
        <f>IF($A181="","",IFERROR((H181/C181),0))</f>
        <v/>
      </c>
    </row>
    <row r="182" spans="1:10" x14ac:dyDescent="0.25">
      <c r="C182" s="11"/>
      <c r="G182" s="12"/>
      <c r="H182" s="13"/>
      <c r="J182" s="14" t="str">
        <f>IF($A182="","",IFERROR((H182/C182),0))</f>
        <v/>
      </c>
    </row>
    <row r="183" spans="1:10" x14ac:dyDescent="0.25">
      <c r="C183" s="11"/>
      <c r="G183" s="12"/>
      <c r="H183" s="13"/>
      <c r="J183" s="14" t="str">
        <f>IF($A183="","",IFERROR((H183/C183),0))</f>
        <v/>
      </c>
    </row>
    <row r="184" spans="1:10" x14ac:dyDescent="0.25">
      <c r="C184" s="11"/>
      <c r="G184" s="12"/>
      <c r="H184" s="13"/>
      <c r="J184" s="14" t="str">
        <f>IF($A184="","",IFERROR((H184/C184),0))</f>
        <v/>
      </c>
    </row>
    <row r="185" spans="1:10" x14ac:dyDescent="0.25">
      <c r="C185" s="11"/>
      <c r="G185" s="12"/>
      <c r="H185" s="13"/>
      <c r="J185" s="14" t="str">
        <f>IF($A185="","",IFERROR((H185/C185),0))</f>
        <v/>
      </c>
    </row>
    <row r="186" spans="1:10" x14ac:dyDescent="0.25">
      <c r="C186" s="11"/>
      <c r="G186" s="12"/>
      <c r="H186" s="13"/>
      <c r="J186" s="14" t="str">
        <f>IF($A186="","",IFERROR((H186/C186),0))</f>
        <v/>
      </c>
    </row>
    <row r="187" spans="1:10" x14ac:dyDescent="0.25">
      <c r="C187" s="11"/>
      <c r="G187" s="12"/>
      <c r="H187" s="13"/>
      <c r="J187" s="14" t="str">
        <f>IF($A187="","",IFERROR((H187/C187),0))</f>
        <v/>
      </c>
    </row>
    <row r="188" spans="1:10" x14ac:dyDescent="0.25">
      <c r="C188" s="11"/>
      <c r="G188" s="12"/>
      <c r="H188" s="13"/>
      <c r="J188" s="14" t="str">
        <f>IF($A188="","",IFERROR((H188/C188),0))</f>
        <v/>
      </c>
    </row>
    <row r="189" spans="1:10" x14ac:dyDescent="0.25">
      <c r="C189" s="11"/>
      <c r="G189" s="12"/>
      <c r="H189" s="13"/>
      <c r="J189" s="14" t="str">
        <f>IF($A189="","",IFERROR((H189/C189),0))</f>
        <v/>
      </c>
    </row>
    <row r="190" spans="1:10" x14ac:dyDescent="0.25">
      <c r="C190" s="11"/>
      <c r="G190" s="12"/>
      <c r="H190" s="13"/>
      <c r="J190" s="14" t="str">
        <f>IF($A190="","",IFERROR((H190/C190),0))</f>
        <v/>
      </c>
    </row>
    <row r="191" spans="1:10" x14ac:dyDescent="0.25">
      <c r="C191" s="11"/>
      <c r="G191" s="12"/>
      <c r="H191" s="13"/>
      <c r="J191" s="14" t="str">
        <f>IF($A191="","",IFERROR((H191/C191),0))</f>
        <v/>
      </c>
    </row>
    <row r="192" spans="1:10" x14ac:dyDescent="0.25">
      <c r="C192" s="11"/>
      <c r="G192" s="12"/>
      <c r="H192" s="13"/>
      <c r="J192" s="14" t="str">
        <f>IF($A192="","",IFERROR((H192/C192),0))</f>
        <v/>
      </c>
    </row>
    <row r="193" spans="1:10" x14ac:dyDescent="0.25">
      <c r="C193" s="11"/>
      <c r="G193" s="12"/>
      <c r="H193" s="13"/>
      <c r="J193" s="14" t="str">
        <f>IF($A193="","",IFERROR((H193/C193),0))</f>
        <v/>
      </c>
    </row>
    <row r="194" spans="1:10" x14ac:dyDescent="0.25">
      <c r="C194" s="11"/>
      <c r="G194" s="12"/>
      <c r="H194" s="13"/>
      <c r="J194" s="14" t="str">
        <f>IF($A194="","",IFERROR((H194/C194),0))</f>
        <v/>
      </c>
    </row>
    <row r="195" spans="1:10" x14ac:dyDescent="0.25">
      <c r="C195" s="11"/>
      <c r="G195" s="12"/>
      <c r="H195" s="13"/>
      <c r="J195" s="14" t="str">
        <f>IF($A195="","",IFERROR((H195/C195),0))</f>
        <v/>
      </c>
    </row>
    <row r="196" spans="1:10" x14ac:dyDescent="0.25">
      <c r="C196" s="11"/>
      <c r="G196" s="12"/>
      <c r="H196" s="13"/>
      <c r="J196" s="14" t="str">
        <f>IF($A196="","",IFERROR((H196/C196),0))</f>
        <v/>
      </c>
    </row>
    <row r="197" spans="1:10" x14ac:dyDescent="0.25">
      <c r="C197" s="11"/>
      <c r="G197" s="12"/>
      <c r="H197" s="13"/>
      <c r="J197" s="14" t="str">
        <f>IF($A197="","",IFERROR((H197/C197),0))</f>
        <v/>
      </c>
    </row>
    <row r="198" spans="1:10" x14ac:dyDescent="0.25">
      <c r="C198" s="11"/>
      <c r="G198" s="12"/>
      <c r="H198" s="13"/>
      <c r="J198" s="14" t="str">
        <f>IF($A198="","",IFERROR((H198/C198),0))</f>
        <v/>
      </c>
    </row>
    <row r="199" spans="1:10" x14ac:dyDescent="0.25">
      <c r="C199" s="11"/>
      <c r="G199" s="12"/>
      <c r="H199" s="13"/>
      <c r="J199" s="14" t="str">
        <f>IF($A199="","",IFERROR((H199/C199),0))</f>
        <v/>
      </c>
    </row>
    <row r="200" spans="1:10" x14ac:dyDescent="0.25">
      <c r="C200" s="11"/>
      <c r="G200" s="12"/>
      <c r="H200" s="13"/>
      <c r="J200" s="14" t="str">
        <f>IF($A200="","",IFERROR((H200/C200),0))</f>
        <v/>
      </c>
    </row>
    <row r="201" spans="1:10" x14ac:dyDescent="0.25">
      <c r="C201" s="11"/>
      <c r="G201" s="12"/>
      <c r="H201" s="13"/>
      <c r="J201" s="14" t="str">
        <f>IF($A201="","",IFERROR((H201/C201),0))</f>
        <v/>
      </c>
    </row>
  </sheetData>
  <autoFilter ref="A1:J1"/>
  <conditionalFormatting sqref="G2:G201">
    <cfRule type="expression" dxfId="0" priority="1">
      <formula>AND(G2&lt;&gt;"",G2&lt;TODAY(),NOT(OR($I2="Paid")))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Wash &amp; wax, Interior detail, Full detail, Compound &amp; polish, Ceramic coating" sqref="E2:E201">
      <formula1>"Wash &amp; wax,Interior detail,Full detail,Compound &amp; polish,Ceramic coating"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Booked, In progress, Done, Paid" sqref="I2:I201">
      <formula1>"Booked,In progress,Done,Paid"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52</v>
      </c>
      <c r="B1" s="15" t="s">
        <v>53</v>
      </c>
      <c r="C1" s="15" t="s">
        <v>54</v>
      </c>
    </row>
    <row r="2" spans="1:3" x14ac:dyDescent="0.25">
      <c r="A2" s="16" t="s">
        <v>55</v>
      </c>
      <c r="B2" s="17"/>
      <c r="C2" s="17"/>
    </row>
    <row r="3" spans="1:2" x14ac:dyDescent="0.25">
      <c r="A3" t="s">
        <v>56</v>
      </c>
      <c r="B3" s="18">
        <f>COUNTA('Jobs'!$A$2:$A$201)</f>
        <v>5</v>
      </c>
    </row>
    <row r="4" spans="1:2" x14ac:dyDescent="0.25">
      <c r="A4" t="s">
        <v>57</v>
      </c>
      <c r="B4" s="18">
        <f>COUNTIFS('Jobs'!$G$2:$G$201,("&lt;"&amp;TODAY()),'Jobs'!$I$2:$I$201,"&lt;&gt;Paid")</f>
        <v>1</v>
      </c>
    </row>
    <row r="5" spans="1:3" x14ac:dyDescent="0.25">
      <c r="A5" s="16" t="s">
        <v>58</v>
      </c>
      <c r="B5" s="17"/>
      <c r="C5" s="17"/>
    </row>
    <row r="6" spans="1:2" x14ac:dyDescent="0.25">
      <c r="A6" t="s">
        <v>59</v>
      </c>
      <c r="B6" s="18">
        <f>COUNTIF('Jobs'!$I$2:$I$201,"Booked")</f>
        <v>2</v>
      </c>
    </row>
    <row r="7" spans="1:2" x14ac:dyDescent="0.25">
      <c r="A7" t="s">
        <v>60</v>
      </c>
      <c r="B7" s="18">
        <f>COUNTIF('Jobs'!$I$2:$I$201,"In progress")</f>
        <v>1</v>
      </c>
    </row>
    <row r="8" spans="1:2" x14ac:dyDescent="0.25">
      <c r="A8" t="s">
        <v>61</v>
      </c>
      <c r="B8" s="18">
        <f>COUNTIF('Jobs'!$I$2:$I$201,"Done")</f>
        <v>1</v>
      </c>
    </row>
    <row r="9" spans="1:2" x14ac:dyDescent="0.25">
      <c r="A9" t="s">
        <v>62</v>
      </c>
      <c r="B9" s="18">
        <f>COUNTIF('Jobs'!$I$2:$I$201,"Paid")</f>
        <v>1</v>
      </c>
    </row>
    <row r="10" spans="1:3" x14ac:dyDescent="0.25">
      <c r="A10" s="16" t="s">
        <v>63</v>
      </c>
      <c r="B10" s="17"/>
      <c r="C10" s="17"/>
    </row>
    <row r="11" spans="1:2" x14ac:dyDescent="0.25">
      <c r="A11" t="s">
        <v>64</v>
      </c>
      <c r="B11" s="19">
        <f>SUM('Jobs'!$H$2:$H$201)</f>
        <v>4942.5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