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Windows" state="visible" r:id="rId5"/>
    <sheet sheetId="3" name="Quote" state="visible" r:id="rId6"/>
  </sheets>
  <calcPr calcId="171027" fullCalcOnLoad="1"/>
</workbook>
</file>

<file path=xl/sharedStrings.xml><?xml version="1.0" encoding="utf-8"?>
<sst xmlns="http://schemas.openxmlformats.org/spreadsheetml/2006/main" count="51" uniqueCount="45">
  <si>
    <t>Blinds &amp; Shutters Quote Calculator</t>
  </si>
  <si>
    <t>A free quote calculator for blinds and shutters installers: price per window by product and options with install margin in Sheets or Excel.</t>
  </si>
  <si>
    <t>Quick start</t>
  </si>
  <si>
    <t>Open the Windows tab and replace the sample rows with your own — one row per entry. Formulas fill in automatically for new rows.</t>
  </si>
  <si>
    <t>Measure inside-mount width and height to the 1/8" and pick a product; small windows are billed at a 6 sq ft minimum.</t>
  </si>
  <si>
    <t>Set your motor add-on and install price on the Quote tab; the quote total updates as you add windows.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</si>
  <si>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</si>
  <si>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</si>
  <si>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</si>
  <si>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</si>
  <si>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</si>
  <si>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</si>
  <si>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</si>
  <si>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Room / window</t>
  </si>
  <si>
    <t>Product</t>
  </si>
  <si>
    <t>Width (in)</t>
  </si>
  <si>
    <t>Height (in)</t>
  </si>
  <si>
    <t>Price per sq ft</t>
  </si>
  <si>
    <t>Motorized</t>
  </si>
  <si>
    <t>Sq ft</t>
  </si>
  <si>
    <t>Window price</t>
  </si>
  <si>
    <t>Living room – left</t>
  </si>
  <si>
    <t>Plantation shutter</t>
  </si>
  <si>
    <t>No</t>
  </si>
  <si>
    <t>Living room – right</t>
  </si>
  <si>
    <t>Kitchen sink</t>
  </si>
  <si>
    <t>Faux wood blind</t>
  </si>
  <si>
    <t>Primary bedroom</t>
  </si>
  <si>
    <t>Cellular shade</t>
  </si>
  <si>
    <t>Yes</t>
  </si>
  <si>
    <t>Nursery</t>
  </si>
  <si>
    <t>Patio slider</t>
  </si>
  <si>
    <t>Roller shade</t>
  </si>
  <si>
    <t>Item</t>
  </si>
  <si>
    <t>Value</t>
  </si>
  <si>
    <t>Notes</t>
  </si>
  <si>
    <t>Pricing</t>
  </si>
  <si>
    <t>Motor add-on</t>
  </si>
  <si>
    <t>Per motorized window, incl. remote.</t>
  </si>
  <si>
    <t>Install per window</t>
  </si>
  <si>
    <t>Quote</t>
  </si>
  <si>
    <t>Windows</t>
  </si>
  <si>
    <t>Products</t>
  </si>
  <si>
    <t>Installation</t>
  </si>
  <si>
    <t>Quote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</si>
</sst>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4" fontId="0" fillId="0" borderId="0" xfId="0" applyNumberFormat="1"/>
    <xf numFmtId="3" fontId="0" fillId="0" borderId="0" xfId="0" applyNumberFormat="1"/>
    <xf numFmtId="164" fontId="0" fillId="0" borderId="0" xfId="0" applyNumberFormat="1"/>
    <xf numFmtId="3" fontId="0" fillId="3" borderId="0" xfId="0" applyNumberFormat="1" applyFill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0" fillId="2" borderId="1" xfId="0" applyNumberFormat="1" applyFill="1" applyBorder="1"/>
    <xf numFmtId="0" fontId="6" fillId="0" borderId="0" xfId="0" applyFont="1" applyAlignment="1">
      <alignment wrapText="1"/>
    </xf>
    <xf numFmtId="3" fontId="5" fillId="3" borderId="1" xfId="0" applyNumberFormat="1" applyFont="1" applyFill="1" applyBorder="1"/>
    <xf numFmtId="164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3" customWidth="1"/>
    <col min="4" max="4" width="14" customWidth="1"/>
    <col min="5" max="5" width="18" customWidth="1"/>
    <col min="6" max="6" width="16" customWidth="1"/>
    <col min="7" max="7" width="12" customWidth="1"/>
    <col min="8" max="8" width="15" customWidth="1"/>
  </cols>
  <sheetData>
    <row r="1" ht="22" customHeight="1" spans="1:8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</row>
    <row r="2" spans="1:8" x14ac:dyDescent="0.25">
      <c r="A2" t="s">
        <v>21</v>
      </c>
      <c r="B2" t="s">
        <v>22</v>
      </c>
      <c r="C2" s="11">
        <v>35.5</v>
      </c>
      <c r="D2" s="12">
        <v>60</v>
      </c>
      <c r="E2" s="13">
        <v>32</v>
      </c>
      <c r="F2" t="s">
        <v>23</v>
      </c>
      <c r="G2" s="14">
        <f>IF($A2="","",ROUND(MAX(((C2*D2)/144),6),1))</f>
        <v>14.8</v>
      </c>
      <c r="H2" s="15">
        <f>IF($A2="","",(ROUND((G2*E2),2)+IF((F2="Yes"),'Quote'!$B$3,0)))</f>
        <v>473.6</v>
      </c>
    </row>
    <row r="3" spans="1:8" x14ac:dyDescent="0.25">
      <c r="A3" t="s">
        <v>24</v>
      </c>
      <c r="B3" t="s">
        <v>22</v>
      </c>
      <c r="C3" s="11">
        <v>35.5</v>
      </c>
      <c r="D3" s="12">
        <v>60</v>
      </c>
      <c r="E3" s="13">
        <v>32</v>
      </c>
      <c r="F3" t="s">
        <v>23</v>
      </c>
      <c r="G3" s="14">
        <f>IF($A3="","",ROUND(MAX(((C3*D3)/144),6),1))</f>
        <v>14.8</v>
      </c>
      <c r="H3" s="15">
        <f>IF($A3="","",(ROUND((G3*E3),2)+IF((F3="Yes"),'Quote'!$B$3,0)))</f>
        <v>473.6</v>
      </c>
    </row>
    <row r="4" spans="1:8" x14ac:dyDescent="0.25">
      <c r="A4" t="s">
        <v>25</v>
      </c>
      <c r="B4" t="s">
        <v>26</v>
      </c>
      <c r="C4" s="11">
        <v>30</v>
      </c>
      <c r="D4" s="12">
        <v>36</v>
      </c>
      <c r="E4" s="13">
        <v>9.5</v>
      </c>
      <c r="F4" t="s">
        <v>23</v>
      </c>
      <c r="G4" s="14">
        <f>IF($A4="","",ROUND(MAX(((C4*D4)/144),6),1))</f>
        <v>7.5</v>
      </c>
      <c r="H4" s="15">
        <f>IF($A4="","",(ROUND((G4*E4),2)+IF((F4="Yes"),'Quote'!$B$3,0)))</f>
        <v>71.25</v>
      </c>
    </row>
    <row r="5" spans="1:8" x14ac:dyDescent="0.25">
      <c r="A5" t="s">
        <v>27</v>
      </c>
      <c r="B5" t="s">
        <v>28</v>
      </c>
      <c r="C5" s="11">
        <v>48</v>
      </c>
      <c r="D5" s="12">
        <v>66</v>
      </c>
      <c r="E5" s="13">
        <v>14</v>
      </c>
      <c r="F5" t="s">
        <v>29</v>
      </c>
      <c r="G5" s="14">
        <f>IF($A5="","",ROUND(MAX(((C5*D5)/144),6),1))</f>
        <v>22</v>
      </c>
      <c r="H5" s="15">
        <f>IF($A5="","",(ROUND((G5*E5),2)+IF((F5="Yes"),'Quote'!$B$3,0)))</f>
        <v>533</v>
      </c>
    </row>
    <row r="6" spans="1:8" x14ac:dyDescent="0.25">
      <c r="A6" t="s">
        <v>30</v>
      </c>
      <c r="B6" t="s">
        <v>28</v>
      </c>
      <c r="C6" s="11">
        <v>34</v>
      </c>
      <c r="D6" s="12">
        <v>54</v>
      </c>
      <c r="E6" s="13">
        <v>14</v>
      </c>
      <c r="F6" t="s">
        <v>23</v>
      </c>
      <c r="G6" s="14">
        <f>IF($A6="","",ROUND(MAX(((C6*D6)/144),6),1))</f>
        <v>12.8</v>
      </c>
      <c r="H6" s="15">
        <f>IF($A6="","",(ROUND((G6*E6),2)+IF((F6="Yes"),'Quote'!$B$3,0)))</f>
        <v>179.2</v>
      </c>
    </row>
    <row r="7" spans="1:8" x14ac:dyDescent="0.25">
      <c r="A7" t="s">
        <v>31</v>
      </c>
      <c r="B7" t="s">
        <v>32</v>
      </c>
      <c r="C7" s="11">
        <v>72</v>
      </c>
      <c r="D7" s="12">
        <v>84</v>
      </c>
      <c r="E7" s="13">
        <v>11</v>
      </c>
      <c r="F7" t="s">
        <v>29</v>
      </c>
      <c r="G7" s="14">
        <f>IF($A7="","",ROUND(MAX(((C7*D7)/144),6),1))</f>
        <v>42</v>
      </c>
      <c r="H7" s="15">
        <f>IF($A7="","",(ROUND((G7*E7),2)+IF((F7="Yes"),'Quote'!$B$3,0)))</f>
        <v>687</v>
      </c>
    </row>
    <row r="8" spans="1:8" x14ac:dyDescent="0.25">
      <c r="C8" s="11"/>
      <c r="D8" s="12"/>
      <c r="E8" s="13"/>
      <c r="G8" s="14" t="str">
        <f>IF($A8="","",ROUND(MAX(((C8*D8)/144),6),1))</f>
        <v/>
      </c>
      <c r="H8" s="15" t="str">
        <f>IF($A8="","",(ROUND((G8*E8),2)+IF((F8="Yes"),'Quote'!$B$3,0)))</f>
        <v/>
      </c>
    </row>
    <row r="9" spans="1:8" x14ac:dyDescent="0.25">
      <c r="C9" s="11"/>
      <c r="D9" s="12"/>
      <c r="E9" s="13"/>
      <c r="G9" s="14" t="str">
        <f>IF($A9="","",ROUND(MAX(((C9*D9)/144),6),1))</f>
        <v/>
      </c>
      <c r="H9" s="15" t="str">
        <f>IF($A9="","",(ROUND((G9*E9),2)+IF((F9="Yes"),'Quote'!$B$3,0)))</f>
        <v/>
      </c>
    </row>
    <row r="10" spans="1:8" x14ac:dyDescent="0.25">
      <c r="C10" s="11"/>
      <c r="D10" s="12"/>
      <c r="E10" s="13"/>
      <c r="G10" s="14" t="str">
        <f>IF($A10="","",ROUND(MAX(((C10*D10)/144),6),1))</f>
        <v/>
      </c>
      <c r="H10" s="15" t="str">
        <f>IF($A10="","",(ROUND((G10*E10),2)+IF((F10="Yes"),'Quote'!$B$3,0)))</f>
        <v/>
      </c>
    </row>
    <row r="11" spans="1:8" x14ac:dyDescent="0.25">
      <c r="C11" s="11"/>
      <c r="D11" s="12"/>
      <c r="E11" s="13"/>
      <c r="G11" s="14" t="str">
        <f>IF($A11="","",ROUND(MAX(((C11*D11)/144),6),1))</f>
        <v/>
      </c>
      <c r="H11" s="15" t="str">
        <f>IF($A11="","",(ROUND((G11*E11),2)+IF((F11="Yes"),'Quote'!$B$3,0)))</f>
        <v/>
      </c>
    </row>
    <row r="12" spans="1:8" x14ac:dyDescent="0.25">
      <c r="C12" s="11"/>
      <c r="D12" s="12"/>
      <c r="E12" s="13"/>
      <c r="G12" s="14" t="str">
        <f>IF($A12="","",ROUND(MAX(((C12*D12)/144),6),1))</f>
        <v/>
      </c>
      <c r="H12" s="15" t="str">
        <f>IF($A12="","",(ROUND((G12*E12),2)+IF((F12="Yes"),'Quote'!$B$3,0)))</f>
        <v/>
      </c>
    </row>
    <row r="13" spans="1:8" x14ac:dyDescent="0.25">
      <c r="C13" s="11"/>
      <c r="D13" s="12"/>
      <c r="E13" s="13"/>
      <c r="G13" s="14" t="str">
        <f>IF($A13="","",ROUND(MAX(((C13*D13)/144),6),1))</f>
        <v/>
      </c>
      <c r="H13" s="15" t="str">
        <f>IF($A13="","",(ROUND((G13*E13),2)+IF((F13="Yes"),'Quote'!$B$3,0)))</f>
        <v/>
      </c>
    </row>
    <row r="14" spans="1:8" x14ac:dyDescent="0.25">
      <c r="C14" s="11"/>
      <c r="D14" s="12"/>
      <c r="E14" s="13"/>
      <c r="G14" s="14" t="str">
        <f>IF($A14="","",ROUND(MAX(((C14*D14)/144),6),1))</f>
        <v/>
      </c>
      <c r="H14" s="15" t="str">
        <f>IF($A14="","",(ROUND((G14*E14),2)+IF((F14="Yes"),'Quote'!$B$3,0)))</f>
        <v/>
      </c>
    </row>
    <row r="15" spans="1:8" x14ac:dyDescent="0.25">
      <c r="C15" s="11"/>
      <c r="D15" s="12"/>
      <c r="E15" s="13"/>
      <c r="G15" s="14" t="str">
        <f>IF($A15="","",ROUND(MAX(((C15*D15)/144),6),1))</f>
        <v/>
      </c>
      <c r="H15" s="15" t="str">
        <f>IF($A15="","",(ROUND((G15*E15),2)+IF((F15="Yes"),'Quote'!$B$3,0)))</f>
        <v/>
      </c>
    </row>
    <row r="16" spans="1:8" x14ac:dyDescent="0.25">
      <c r="C16" s="11"/>
      <c r="D16" s="12"/>
      <c r="E16" s="13"/>
      <c r="G16" s="14" t="str">
        <f>IF($A16="","",ROUND(MAX(((C16*D16)/144),6),1))</f>
        <v/>
      </c>
      <c r="H16" s="15" t="str">
        <f>IF($A16="","",(ROUND((G16*E16),2)+IF((F16="Yes"),'Quote'!$B$3,0)))</f>
        <v/>
      </c>
    </row>
    <row r="17" spans="1:8" x14ac:dyDescent="0.25">
      <c r="C17" s="11"/>
      <c r="D17" s="12"/>
      <c r="E17" s="13"/>
      <c r="G17" s="14" t="str">
        <f>IF($A17="","",ROUND(MAX(((C17*D17)/144),6),1))</f>
        <v/>
      </c>
      <c r="H17" s="15" t="str">
        <f>IF($A17="","",(ROUND((G17*E17),2)+IF((F17="Yes"),'Quote'!$B$3,0)))</f>
        <v/>
      </c>
    </row>
    <row r="18" spans="1:8" x14ac:dyDescent="0.25">
      <c r="C18" s="11"/>
      <c r="D18" s="12"/>
      <c r="E18" s="13"/>
      <c r="G18" s="14" t="str">
        <f>IF($A18="","",ROUND(MAX(((C18*D18)/144),6),1))</f>
        <v/>
      </c>
      <c r="H18" s="15" t="str">
        <f>IF($A18="","",(ROUND((G18*E18),2)+IF((F18="Yes"),'Quote'!$B$3,0)))</f>
        <v/>
      </c>
    </row>
    <row r="19" spans="1:8" x14ac:dyDescent="0.25">
      <c r="C19" s="11"/>
      <c r="D19" s="12"/>
      <c r="E19" s="13"/>
      <c r="G19" s="14" t="str">
        <f>IF($A19="","",ROUND(MAX(((C19*D19)/144),6),1))</f>
        <v/>
      </c>
      <c r="H19" s="15" t="str">
        <f>IF($A19="","",(ROUND((G19*E19),2)+IF((F19="Yes"),'Quote'!$B$3,0)))</f>
        <v/>
      </c>
    </row>
    <row r="20" spans="1:8" x14ac:dyDescent="0.25">
      <c r="C20" s="11"/>
      <c r="D20" s="12"/>
      <c r="E20" s="13"/>
      <c r="G20" s="14" t="str">
        <f>IF($A20="","",ROUND(MAX(((C20*D20)/144),6),1))</f>
        <v/>
      </c>
      <c r="H20" s="15" t="str">
        <f>IF($A20="","",(ROUND((G20*E20),2)+IF((F20="Yes"),'Quote'!$B$3,0)))</f>
        <v/>
      </c>
    </row>
    <row r="21" spans="1:8" x14ac:dyDescent="0.25">
      <c r="C21" s="11"/>
      <c r="D21" s="12"/>
      <c r="E21" s="13"/>
      <c r="G21" s="14" t="str">
        <f>IF($A21="","",ROUND(MAX(((C21*D21)/144),6),1))</f>
        <v/>
      </c>
      <c r="H21" s="15" t="str">
        <f>IF($A21="","",(ROUND((G21*E21),2)+IF((F21="Yes"),'Quote'!$B$3,0)))</f>
        <v/>
      </c>
    </row>
    <row r="22" spans="1:8" x14ac:dyDescent="0.25">
      <c r="C22" s="11"/>
      <c r="D22" s="12"/>
      <c r="E22" s="13"/>
      <c r="G22" s="14" t="str">
        <f>IF($A22="","",ROUND(MAX(((C22*D22)/144),6),1))</f>
        <v/>
      </c>
      <c r="H22" s="15" t="str">
        <f>IF($A22="","",(ROUND((G22*E22),2)+IF((F22="Yes"),'Quote'!$B$3,0)))</f>
        <v/>
      </c>
    </row>
    <row r="23" spans="1:8" x14ac:dyDescent="0.25">
      <c r="C23" s="11"/>
      <c r="D23" s="12"/>
      <c r="E23" s="13"/>
      <c r="G23" s="14" t="str">
        <f>IF($A23="","",ROUND(MAX(((C23*D23)/144),6),1))</f>
        <v/>
      </c>
      <c r="H23" s="15" t="str">
        <f>IF($A23="","",(ROUND((G23*E23),2)+IF((F23="Yes"),'Quote'!$B$3,0)))</f>
        <v/>
      </c>
    </row>
    <row r="24" spans="1:8" x14ac:dyDescent="0.25">
      <c r="C24" s="11"/>
      <c r="D24" s="12"/>
      <c r="E24" s="13"/>
      <c r="G24" s="14" t="str">
        <f>IF($A24="","",ROUND(MAX(((C24*D24)/144),6),1))</f>
        <v/>
      </c>
      <c r="H24" s="15" t="str">
        <f>IF($A24="","",(ROUND((G24*E24),2)+IF((F24="Yes"),'Quote'!$B$3,0)))</f>
        <v/>
      </c>
    </row>
    <row r="25" spans="1:8" x14ac:dyDescent="0.25">
      <c r="C25" s="11"/>
      <c r="D25" s="12"/>
      <c r="E25" s="13"/>
      <c r="G25" s="14" t="str">
        <f>IF($A25="","",ROUND(MAX(((C25*D25)/144),6),1))</f>
        <v/>
      </c>
      <c r="H25" s="15" t="str">
        <f>IF($A25="","",(ROUND((G25*E25),2)+IF((F25="Yes"),'Quote'!$B$3,0)))</f>
        <v/>
      </c>
    </row>
    <row r="26" spans="1:8" x14ac:dyDescent="0.25">
      <c r="C26" s="11"/>
      <c r="D26" s="12"/>
      <c r="E26" s="13"/>
      <c r="G26" s="14" t="str">
        <f>IF($A26="","",ROUND(MAX(((C26*D26)/144),6),1))</f>
        <v/>
      </c>
      <c r="H26" s="15" t="str">
        <f>IF($A26="","",(ROUND((G26*E26),2)+IF((F26="Yes"),'Quote'!$B$3,0)))</f>
        <v/>
      </c>
    </row>
    <row r="27" spans="1:8" x14ac:dyDescent="0.25">
      <c r="C27" s="11"/>
      <c r="D27" s="12"/>
      <c r="E27" s="13"/>
      <c r="G27" s="14" t="str">
        <f>IF($A27="","",ROUND(MAX(((C27*D27)/144),6),1))</f>
        <v/>
      </c>
      <c r="H27" s="15" t="str">
        <f>IF($A27="","",(ROUND((G27*E27),2)+IF((F27="Yes"),'Quote'!$B$3,0)))</f>
        <v/>
      </c>
    </row>
    <row r="28" spans="1:8" x14ac:dyDescent="0.25">
      <c r="C28" s="11"/>
      <c r="D28" s="12"/>
      <c r="E28" s="13"/>
      <c r="G28" s="14" t="str">
        <f>IF($A28="","",ROUND(MAX(((C28*D28)/144),6),1))</f>
        <v/>
      </c>
      <c r="H28" s="15" t="str">
        <f>IF($A28="","",(ROUND((G28*E28),2)+IF((F28="Yes"),'Quote'!$B$3,0)))</f>
        <v/>
      </c>
    </row>
    <row r="29" spans="1:8" x14ac:dyDescent="0.25">
      <c r="C29" s="11"/>
      <c r="D29" s="12"/>
      <c r="E29" s="13"/>
      <c r="G29" s="14" t="str">
        <f>IF($A29="","",ROUND(MAX(((C29*D29)/144),6),1))</f>
        <v/>
      </c>
      <c r="H29" s="15" t="str">
        <f>IF($A29="","",(ROUND((G29*E29),2)+IF((F29="Yes"),'Quote'!$B$3,0)))</f>
        <v/>
      </c>
    </row>
    <row r="30" spans="1:8" x14ac:dyDescent="0.25">
      <c r="C30" s="11"/>
      <c r="D30" s="12"/>
      <c r="E30" s="13"/>
      <c r="G30" s="14" t="str">
        <f>IF($A30="","",ROUND(MAX(((C30*D30)/144),6),1))</f>
        <v/>
      </c>
      <c r="H30" s="15" t="str">
        <f>IF($A30="","",(ROUND((G30*E30),2)+IF((F30="Yes"),'Quote'!$B$3,0)))</f>
        <v/>
      </c>
    </row>
    <row r="31" spans="1:8" x14ac:dyDescent="0.25">
      <c r="C31" s="11"/>
      <c r="D31" s="12"/>
      <c r="E31" s="13"/>
      <c r="G31" s="14" t="str">
        <f>IF($A31="","",ROUND(MAX(((C31*D31)/144),6),1))</f>
        <v/>
      </c>
      <c r="H31" s="15" t="str">
        <f>IF($A31="","",(ROUND((G31*E31),2)+IF((F31="Yes"),'Quote'!$B$3,0)))</f>
        <v/>
      </c>
    </row>
    <row r="32" spans="1:8" x14ac:dyDescent="0.25">
      <c r="C32" s="11"/>
      <c r="D32" s="12"/>
      <c r="E32" s="13"/>
      <c r="G32" s="14" t="str">
        <f>IF($A32="","",ROUND(MAX(((C32*D32)/144),6),1))</f>
        <v/>
      </c>
      <c r="H32" s="15" t="str">
        <f>IF($A32="","",(ROUND((G32*E32),2)+IF((F32="Yes"),'Quote'!$B$3,0)))</f>
        <v/>
      </c>
    </row>
    <row r="33" spans="1:8" x14ac:dyDescent="0.25">
      <c r="C33" s="11"/>
      <c r="D33" s="12"/>
      <c r="E33" s="13"/>
      <c r="G33" s="14" t="str">
        <f>IF($A33="","",ROUND(MAX(((C33*D33)/144),6),1))</f>
        <v/>
      </c>
      <c r="H33" s="15" t="str">
        <f>IF($A33="","",(ROUND((G33*E33),2)+IF((F33="Yes"),'Quote'!$B$3,0)))</f>
        <v/>
      </c>
    </row>
    <row r="34" spans="1:8" x14ac:dyDescent="0.25">
      <c r="C34" s="11"/>
      <c r="D34" s="12"/>
      <c r="E34" s="13"/>
      <c r="G34" s="14" t="str">
        <f>IF($A34="","",ROUND(MAX(((C34*D34)/144),6),1))</f>
        <v/>
      </c>
      <c r="H34" s="15" t="str">
        <f>IF($A34="","",(ROUND((G34*E34),2)+IF((F34="Yes"),'Quote'!$B$3,0)))</f>
        <v/>
      </c>
    </row>
    <row r="35" spans="1:8" x14ac:dyDescent="0.25">
      <c r="C35" s="11"/>
      <c r="D35" s="12"/>
      <c r="E35" s="13"/>
      <c r="G35" s="14" t="str">
        <f>IF($A35="","",ROUND(MAX(((C35*D35)/144),6),1))</f>
        <v/>
      </c>
      <c r="H35" s="15" t="str">
        <f>IF($A35="","",(ROUND((G35*E35),2)+IF((F35="Yes"),'Quote'!$B$3,0)))</f>
        <v/>
      </c>
    </row>
    <row r="36" spans="1:8" x14ac:dyDescent="0.25">
      <c r="C36" s="11"/>
      <c r="D36" s="12"/>
      <c r="E36" s="13"/>
      <c r="G36" s="14" t="str">
        <f>IF($A36="","",ROUND(MAX(((C36*D36)/144),6),1))</f>
        <v/>
      </c>
      <c r="H36" s="15" t="str">
        <f>IF($A36="","",(ROUND((G36*E36),2)+IF((F36="Yes"),'Quote'!$B$3,0)))</f>
        <v/>
      </c>
    </row>
    <row r="37" spans="1:8" x14ac:dyDescent="0.25">
      <c r="C37" s="11"/>
      <c r="D37" s="12"/>
      <c r="E37" s="13"/>
      <c r="G37" s="14" t="str">
        <f>IF($A37="","",ROUND(MAX(((C37*D37)/144),6),1))</f>
        <v/>
      </c>
      <c r="H37" s="15" t="str">
        <f>IF($A37="","",(ROUND((G37*E37),2)+IF((F37="Yes"),'Quote'!$B$3,0)))</f>
        <v/>
      </c>
    </row>
    <row r="38" spans="1:8" x14ac:dyDescent="0.25">
      <c r="C38" s="11"/>
      <c r="D38" s="12"/>
      <c r="E38" s="13"/>
      <c r="G38" s="14" t="str">
        <f>IF($A38="","",ROUND(MAX(((C38*D38)/144),6),1))</f>
        <v/>
      </c>
      <c r="H38" s="15" t="str">
        <f>IF($A38="","",(ROUND((G38*E38),2)+IF((F38="Yes"),'Quote'!$B$3,0)))</f>
        <v/>
      </c>
    </row>
    <row r="39" spans="1:8" x14ac:dyDescent="0.25">
      <c r="C39" s="11"/>
      <c r="D39" s="12"/>
      <c r="E39" s="13"/>
      <c r="G39" s="14" t="str">
        <f>IF($A39="","",ROUND(MAX(((C39*D39)/144),6),1))</f>
        <v/>
      </c>
      <c r="H39" s="15" t="str">
        <f>IF($A39="","",(ROUND((G39*E39),2)+IF((F39="Yes"),'Quote'!$B$3,0)))</f>
        <v/>
      </c>
    </row>
    <row r="40" spans="1:8" x14ac:dyDescent="0.25">
      <c r="C40" s="11"/>
      <c r="D40" s="12"/>
      <c r="E40" s="13"/>
      <c r="G40" s="14" t="str">
        <f>IF($A40="","",ROUND(MAX(((C40*D40)/144),6),1))</f>
        <v/>
      </c>
      <c r="H40" s="15" t="str">
        <f>IF($A40="","",(ROUND((G40*E40),2)+IF((F40="Yes"),'Quote'!$B$3,0)))</f>
        <v/>
      </c>
    </row>
    <row r="41" spans="1:8" x14ac:dyDescent="0.25">
      <c r="C41" s="11"/>
      <c r="D41" s="12"/>
      <c r="E41" s="13"/>
      <c r="G41" s="14" t="str">
        <f>IF($A41="","",ROUND(MAX(((C41*D41)/144),6),1))</f>
        <v/>
      </c>
      <c r="H41" s="15" t="str">
        <f>IF($A41="","",(ROUND((G41*E41),2)+IF((F41="Yes"),'Quote'!$B$3,0)))</f>
        <v/>
      </c>
    </row>
    <row r="42" spans="1:8" x14ac:dyDescent="0.25">
      <c r="C42" s="11"/>
      <c r="D42" s="12"/>
      <c r="E42" s="13"/>
      <c r="G42" s="14" t="str">
        <f>IF($A42="","",ROUND(MAX(((C42*D42)/144),6),1))</f>
        <v/>
      </c>
      <c r="H42" s="15" t="str">
        <f>IF($A42="","",(ROUND((G42*E42),2)+IF((F42="Yes"),'Quote'!$B$3,0)))</f>
        <v/>
      </c>
    </row>
    <row r="43" spans="1:8" x14ac:dyDescent="0.25">
      <c r="C43" s="11"/>
      <c r="D43" s="12"/>
      <c r="E43" s="13"/>
      <c r="G43" s="14" t="str">
        <f>IF($A43="","",ROUND(MAX(((C43*D43)/144),6),1))</f>
        <v/>
      </c>
      <c r="H43" s="15" t="str">
        <f>IF($A43="","",(ROUND((G43*E43),2)+IF((F43="Yes"),'Quote'!$B$3,0)))</f>
        <v/>
      </c>
    </row>
    <row r="44" spans="1:8" x14ac:dyDescent="0.25">
      <c r="C44" s="11"/>
      <c r="D44" s="12"/>
      <c r="E44" s="13"/>
      <c r="G44" s="14" t="str">
        <f>IF($A44="","",ROUND(MAX(((C44*D44)/144),6),1))</f>
        <v/>
      </c>
      <c r="H44" s="15" t="str">
        <f>IF($A44="","",(ROUND((G44*E44),2)+IF((F44="Yes"),'Quote'!$B$3,0)))</f>
        <v/>
      </c>
    </row>
    <row r="45" spans="1:8" x14ac:dyDescent="0.25">
      <c r="C45" s="11"/>
      <c r="D45" s="12"/>
      <c r="E45" s="13"/>
      <c r="G45" s="14" t="str">
        <f>IF($A45="","",ROUND(MAX(((C45*D45)/144),6),1))</f>
        <v/>
      </c>
      <c r="H45" s="15" t="str">
        <f>IF($A45="","",(ROUND((G45*E45),2)+IF((F45="Yes"),'Quote'!$B$3,0)))</f>
        <v/>
      </c>
    </row>
    <row r="46" spans="1:8" x14ac:dyDescent="0.25">
      <c r="C46" s="11"/>
      <c r="D46" s="12"/>
      <c r="E46" s="13"/>
      <c r="G46" s="14" t="str">
        <f>IF($A46="","",ROUND(MAX(((C46*D46)/144),6),1))</f>
        <v/>
      </c>
      <c r="H46" s="15" t="str">
        <f>IF($A46="","",(ROUND((G46*E46),2)+IF((F46="Yes"),'Quote'!$B$3,0)))</f>
        <v/>
      </c>
    </row>
    <row r="47" spans="1:8" x14ac:dyDescent="0.25">
      <c r="C47" s="11"/>
      <c r="D47" s="12"/>
      <c r="E47" s="13"/>
      <c r="G47" s="14" t="str">
        <f>IF($A47="","",ROUND(MAX(((C47*D47)/144),6),1))</f>
        <v/>
      </c>
      <c r="H47" s="15" t="str">
        <f>IF($A47="","",(ROUND((G47*E47),2)+IF((F47="Yes"),'Quote'!$B$3,0)))</f>
        <v/>
      </c>
    </row>
    <row r="48" spans="1:8" x14ac:dyDescent="0.25">
      <c r="C48" s="11"/>
      <c r="D48" s="12"/>
      <c r="E48" s="13"/>
      <c r="G48" s="14" t="str">
        <f>IF($A48="","",ROUND(MAX(((C48*D48)/144),6),1))</f>
        <v/>
      </c>
      <c r="H48" s="15" t="str">
        <f>IF($A48="","",(ROUND((G48*E48),2)+IF((F48="Yes"),'Quote'!$B$3,0)))</f>
        <v/>
      </c>
    </row>
    <row r="49" spans="1:8" x14ac:dyDescent="0.25">
      <c r="C49" s="11"/>
      <c r="D49" s="12"/>
      <c r="E49" s="13"/>
      <c r="G49" s="14" t="str">
        <f>IF($A49="","",ROUND(MAX(((C49*D49)/144),6),1))</f>
        <v/>
      </c>
      <c r="H49" s="15" t="str">
        <f>IF($A49="","",(ROUND((G49*E49),2)+IF((F49="Yes"),'Quote'!$B$3,0)))</f>
        <v/>
      </c>
    </row>
    <row r="50" spans="1:8" x14ac:dyDescent="0.25">
      <c r="C50" s="11"/>
      <c r="D50" s="12"/>
      <c r="E50" s="13"/>
      <c r="G50" s="14" t="str">
        <f>IF($A50="","",ROUND(MAX(((C50*D50)/144),6),1))</f>
        <v/>
      </c>
      <c r="H50" s="15" t="str">
        <f>IF($A50="","",(ROUND((G50*E50),2)+IF((F50="Yes"),'Quote'!$B$3,0)))</f>
        <v/>
      </c>
    </row>
    <row r="51" spans="1:8" x14ac:dyDescent="0.25">
      <c r="C51" s="11"/>
      <c r="D51" s="12"/>
      <c r="E51" s="13"/>
      <c r="G51" s="14" t="str">
        <f>IF($A51="","",ROUND(MAX(((C51*D51)/144),6),1))</f>
        <v/>
      </c>
      <c r="H51" s="15" t="str">
        <f>IF($A51="","",(ROUND((G51*E51),2)+IF((F51="Yes"),'Quote'!$B$3,0)))</f>
        <v/>
      </c>
    </row>
    <row r="52" spans="1:8" x14ac:dyDescent="0.25">
      <c r="C52" s="11"/>
      <c r="D52" s="12"/>
      <c r="E52" s="13"/>
      <c r="G52" s="14" t="str">
        <f>IF($A52="","",ROUND(MAX(((C52*D52)/144),6),1))</f>
        <v/>
      </c>
      <c r="H52" s="15" t="str">
        <f>IF($A52="","",(ROUND((G52*E52),2)+IF((F52="Yes"),'Quote'!$B$3,0)))</f>
        <v/>
      </c>
    </row>
    <row r="53" spans="1:8" x14ac:dyDescent="0.25">
      <c r="C53" s="11"/>
      <c r="D53" s="12"/>
      <c r="E53" s="13"/>
      <c r="G53" s="14" t="str">
        <f>IF($A53="","",ROUND(MAX(((C53*D53)/144),6),1))</f>
        <v/>
      </c>
      <c r="H53" s="15" t="str">
        <f>IF($A53="","",(ROUND((G53*E53),2)+IF((F53="Yes"),'Quote'!$B$3,0)))</f>
        <v/>
      </c>
    </row>
    <row r="54" spans="1:8" x14ac:dyDescent="0.25">
      <c r="C54" s="11"/>
      <c r="D54" s="12"/>
      <c r="E54" s="13"/>
      <c r="G54" s="14" t="str">
        <f>IF($A54="","",ROUND(MAX(((C54*D54)/144),6),1))</f>
        <v/>
      </c>
      <c r="H54" s="15" t="str">
        <f>IF($A54="","",(ROUND((G54*E54),2)+IF((F54="Yes"),'Quote'!$B$3,0)))</f>
        <v/>
      </c>
    </row>
    <row r="55" spans="1:8" x14ac:dyDescent="0.25">
      <c r="C55" s="11"/>
      <c r="D55" s="12"/>
      <c r="E55" s="13"/>
      <c r="G55" s="14" t="str">
        <f>IF($A55="","",ROUND(MAX(((C55*D55)/144),6),1))</f>
        <v/>
      </c>
      <c r="H55" s="15" t="str">
        <f>IF($A55="","",(ROUND((G55*E55),2)+IF((F55="Yes"),'Quote'!$B$3,0)))</f>
        <v/>
      </c>
    </row>
    <row r="56" spans="1:8" x14ac:dyDescent="0.25">
      <c r="C56" s="11"/>
      <c r="D56" s="12"/>
      <c r="E56" s="13"/>
      <c r="G56" s="14" t="str">
        <f>IF($A56="","",ROUND(MAX(((C56*D56)/144),6),1))</f>
        <v/>
      </c>
      <c r="H56" s="15" t="str">
        <f>IF($A56="","",(ROUND((G56*E56),2)+IF((F56="Yes"),'Quote'!$B$3,0)))</f>
        <v/>
      </c>
    </row>
    <row r="57" spans="1:8" x14ac:dyDescent="0.25">
      <c r="C57" s="11"/>
      <c r="D57" s="12"/>
      <c r="E57" s="13"/>
      <c r="G57" s="14" t="str">
        <f>IF($A57="","",ROUND(MAX(((C57*D57)/144),6),1))</f>
        <v/>
      </c>
      <c r="H57" s="15" t="str">
        <f>IF($A57="","",(ROUND((G57*E57),2)+IF((F57="Yes"),'Quote'!$B$3,0)))</f>
        <v/>
      </c>
    </row>
    <row r="58" spans="1:8" x14ac:dyDescent="0.25">
      <c r="C58" s="11"/>
      <c r="D58" s="12"/>
      <c r="E58" s="13"/>
      <c r="G58" s="14" t="str">
        <f>IF($A58="","",ROUND(MAX(((C58*D58)/144),6),1))</f>
        <v/>
      </c>
      <c r="H58" s="15" t="str">
        <f>IF($A58="","",(ROUND((G58*E58),2)+IF((F58="Yes"),'Quote'!$B$3,0)))</f>
        <v/>
      </c>
    </row>
    <row r="59" spans="1:8" x14ac:dyDescent="0.25">
      <c r="C59" s="11"/>
      <c r="D59" s="12"/>
      <c r="E59" s="13"/>
      <c r="G59" s="14" t="str">
        <f>IF($A59="","",ROUND(MAX(((C59*D59)/144),6),1))</f>
        <v/>
      </c>
      <c r="H59" s="15" t="str">
        <f>IF($A59="","",(ROUND((G59*E59),2)+IF((F59="Yes"),'Quote'!$B$3,0)))</f>
        <v/>
      </c>
    </row>
    <row r="60" spans="1:8" x14ac:dyDescent="0.25">
      <c r="C60" s="11"/>
      <c r="D60" s="12"/>
      <c r="E60" s="13"/>
      <c r="G60" s="14" t="str">
        <f>IF($A60="","",ROUND(MAX(((C60*D60)/144),6),1))</f>
        <v/>
      </c>
      <c r="H60" s="15" t="str">
        <f>IF($A60="","",(ROUND((G60*E60),2)+IF((F60="Yes"),'Quote'!$B$3,0)))</f>
        <v/>
      </c>
    </row>
    <row r="61" spans="1:8" x14ac:dyDescent="0.25">
      <c r="C61" s="11"/>
      <c r="D61" s="12"/>
      <c r="E61" s="13"/>
      <c r="G61" s="14" t="str">
        <f>IF($A61="","",ROUND(MAX(((C61*D61)/144),6),1))</f>
        <v/>
      </c>
      <c r="H61" s="15" t="str">
        <f>IF($A61="","",(ROUND((G61*E61),2)+IF((F61="Yes"),'Quote'!$B$3,0)))</f>
        <v/>
      </c>
    </row>
    <row r="62" spans="1:8" x14ac:dyDescent="0.25">
      <c r="C62" s="11"/>
      <c r="D62" s="12"/>
      <c r="E62" s="13"/>
      <c r="G62" s="14" t="str">
        <f>IF($A62="","",ROUND(MAX(((C62*D62)/144),6),1))</f>
        <v/>
      </c>
      <c r="H62" s="15" t="str">
        <f>IF($A62="","",(ROUND((G62*E62),2)+IF((F62="Yes"),'Quote'!$B$3,0)))</f>
        <v/>
      </c>
    </row>
    <row r="63" spans="1:8" x14ac:dyDescent="0.25">
      <c r="C63" s="11"/>
      <c r="D63" s="12"/>
      <c r="E63" s="13"/>
      <c r="G63" s="14" t="str">
        <f>IF($A63="","",ROUND(MAX(((C63*D63)/144),6),1))</f>
        <v/>
      </c>
      <c r="H63" s="15" t="str">
        <f>IF($A63="","",(ROUND((G63*E63),2)+IF((F63="Yes"),'Quote'!$B$3,0)))</f>
        <v/>
      </c>
    </row>
    <row r="64" spans="1:8" x14ac:dyDescent="0.25">
      <c r="C64" s="11"/>
      <c r="D64" s="12"/>
      <c r="E64" s="13"/>
      <c r="G64" s="14" t="str">
        <f>IF($A64="","",ROUND(MAX(((C64*D64)/144),6),1))</f>
        <v/>
      </c>
      <c r="H64" s="15" t="str">
        <f>IF($A64="","",(ROUND((G64*E64),2)+IF((F64="Yes"),'Quote'!$B$3,0)))</f>
        <v/>
      </c>
    </row>
    <row r="65" spans="1:8" x14ac:dyDescent="0.25">
      <c r="C65" s="11"/>
      <c r="D65" s="12"/>
      <c r="E65" s="13"/>
      <c r="G65" s="14" t="str">
        <f>IF($A65="","",ROUND(MAX(((C65*D65)/144),6),1))</f>
        <v/>
      </c>
      <c r="H65" s="15" t="str">
        <f>IF($A65="","",(ROUND((G65*E65),2)+IF((F65="Yes"),'Quote'!$B$3,0)))</f>
        <v/>
      </c>
    </row>
    <row r="66" spans="1:8" x14ac:dyDescent="0.25">
      <c r="C66" s="11"/>
      <c r="D66" s="12"/>
      <c r="E66" s="13"/>
      <c r="G66" s="14" t="str">
        <f>IF($A66="","",ROUND(MAX(((C66*D66)/144),6),1))</f>
        <v/>
      </c>
      <c r="H66" s="15" t="str">
        <f>IF($A66="","",(ROUND((G66*E66),2)+IF((F66="Yes"),'Quote'!$B$3,0)))</f>
        <v/>
      </c>
    </row>
    <row r="67" spans="1:8" x14ac:dyDescent="0.25">
      <c r="C67" s="11"/>
      <c r="D67" s="12"/>
      <c r="E67" s="13"/>
      <c r="G67" s="14" t="str">
        <f>IF($A67="","",ROUND(MAX(((C67*D67)/144),6),1))</f>
        <v/>
      </c>
      <c r="H67" s="15" t="str">
        <f>IF($A67="","",(ROUND((G67*E67),2)+IF((F67="Yes"),'Quote'!$B$3,0)))</f>
        <v/>
      </c>
    </row>
    <row r="68" spans="1:8" x14ac:dyDescent="0.25">
      <c r="C68" s="11"/>
      <c r="D68" s="12"/>
      <c r="E68" s="13"/>
      <c r="G68" s="14" t="str">
        <f>IF($A68="","",ROUND(MAX(((C68*D68)/144),6),1))</f>
        <v/>
      </c>
      <c r="H68" s="15" t="str">
        <f>IF($A68="","",(ROUND((G68*E68),2)+IF((F68="Yes"),'Quote'!$B$3,0)))</f>
        <v/>
      </c>
    </row>
    <row r="69" spans="1:8" x14ac:dyDescent="0.25">
      <c r="C69" s="11"/>
      <c r="D69" s="12"/>
      <c r="E69" s="13"/>
      <c r="G69" s="14" t="str">
        <f>IF($A69="","",ROUND(MAX(((C69*D69)/144),6),1))</f>
        <v/>
      </c>
      <c r="H69" s="15" t="str">
        <f>IF($A69="","",(ROUND((G69*E69),2)+IF((F69="Yes"),'Quote'!$B$3,0)))</f>
        <v/>
      </c>
    </row>
    <row r="70" spans="1:8" x14ac:dyDescent="0.25">
      <c r="C70" s="11"/>
      <c r="D70" s="12"/>
      <c r="E70" s="13"/>
      <c r="G70" s="14" t="str">
        <f>IF($A70="","",ROUND(MAX(((C70*D70)/144),6),1))</f>
        <v/>
      </c>
      <c r="H70" s="15" t="str">
        <f>IF($A70="","",(ROUND((G70*E70),2)+IF((F70="Yes"),'Quote'!$B$3,0)))</f>
        <v/>
      </c>
    </row>
    <row r="71" spans="1:8" x14ac:dyDescent="0.25">
      <c r="C71" s="11"/>
      <c r="D71" s="12"/>
      <c r="E71" s="13"/>
      <c r="G71" s="14" t="str">
        <f>IF($A71="","",ROUND(MAX(((C71*D71)/144),6),1))</f>
        <v/>
      </c>
      <c r="H71" s="15" t="str">
        <f>IF($A71="","",(ROUND((G71*E71),2)+IF((F71="Yes"),'Quote'!$B$3,0)))</f>
        <v/>
      </c>
    </row>
    <row r="72" spans="1:8" x14ac:dyDescent="0.25">
      <c r="C72" s="11"/>
      <c r="D72" s="12"/>
      <c r="E72" s="13"/>
      <c r="G72" s="14" t="str">
        <f>IF($A72="","",ROUND(MAX(((C72*D72)/144),6),1))</f>
        <v/>
      </c>
      <c r="H72" s="15" t="str">
        <f>IF($A72="","",(ROUND((G72*E72),2)+IF((F72="Yes"),'Quote'!$B$3,0)))</f>
        <v/>
      </c>
    </row>
    <row r="73" spans="1:8" x14ac:dyDescent="0.25">
      <c r="C73" s="11"/>
      <c r="D73" s="12"/>
      <c r="E73" s="13"/>
      <c r="G73" s="14" t="str">
        <f>IF($A73="","",ROUND(MAX(((C73*D73)/144),6),1))</f>
        <v/>
      </c>
      <c r="H73" s="15" t="str">
        <f>IF($A73="","",(ROUND((G73*E73),2)+IF((F73="Yes"),'Quote'!$B$3,0)))</f>
        <v/>
      </c>
    </row>
    <row r="74" spans="1:8" x14ac:dyDescent="0.25">
      <c r="C74" s="11"/>
      <c r="D74" s="12"/>
      <c r="E74" s="13"/>
      <c r="G74" s="14" t="str">
        <f>IF($A74="","",ROUND(MAX(((C74*D74)/144),6),1))</f>
        <v/>
      </c>
      <c r="H74" s="15" t="str">
        <f>IF($A74="","",(ROUND((G74*E74),2)+IF((F74="Yes"),'Quote'!$B$3,0)))</f>
        <v/>
      </c>
    </row>
    <row r="75" spans="1:8" x14ac:dyDescent="0.25">
      <c r="C75" s="11"/>
      <c r="D75" s="12"/>
      <c r="E75" s="13"/>
      <c r="G75" s="14" t="str">
        <f>IF($A75="","",ROUND(MAX(((C75*D75)/144),6),1))</f>
        <v/>
      </c>
      <c r="H75" s="15" t="str">
        <f>IF($A75="","",(ROUND((G75*E75),2)+IF((F75="Yes"),'Quote'!$B$3,0)))</f>
        <v/>
      </c>
    </row>
    <row r="76" spans="1:8" x14ac:dyDescent="0.25">
      <c r="C76" s="11"/>
      <c r="D76" s="12"/>
      <c r="E76" s="13"/>
      <c r="G76" s="14" t="str">
        <f>IF($A76="","",ROUND(MAX(((C76*D76)/144),6),1))</f>
        <v/>
      </c>
      <c r="H76" s="15" t="str">
        <f>IF($A76="","",(ROUND((G76*E76),2)+IF((F76="Yes"),'Quote'!$B$3,0)))</f>
        <v/>
      </c>
    </row>
    <row r="77" spans="1:8" x14ac:dyDescent="0.25">
      <c r="C77" s="11"/>
      <c r="D77" s="12"/>
      <c r="E77" s="13"/>
      <c r="G77" s="14" t="str">
        <f>IF($A77="","",ROUND(MAX(((C77*D77)/144),6),1))</f>
        <v/>
      </c>
      <c r="H77" s="15" t="str">
        <f>IF($A77="","",(ROUND((G77*E77),2)+IF((F77="Yes"),'Quote'!$B$3,0)))</f>
        <v/>
      </c>
    </row>
    <row r="78" spans="1:8" x14ac:dyDescent="0.25">
      <c r="C78" s="11"/>
      <c r="D78" s="12"/>
      <c r="E78" s="13"/>
      <c r="G78" s="14" t="str">
        <f>IF($A78="","",ROUND(MAX(((C78*D78)/144),6),1))</f>
        <v/>
      </c>
      <c r="H78" s="15" t="str">
        <f>IF($A78="","",(ROUND((G78*E78),2)+IF((F78="Yes"),'Quote'!$B$3,0)))</f>
        <v/>
      </c>
    </row>
    <row r="79" spans="1:8" x14ac:dyDescent="0.25">
      <c r="C79" s="11"/>
      <c r="D79" s="12"/>
      <c r="E79" s="13"/>
      <c r="G79" s="14" t="str">
        <f>IF($A79="","",ROUND(MAX(((C79*D79)/144),6),1))</f>
        <v/>
      </c>
      <c r="H79" s="15" t="str">
        <f>IF($A79="","",(ROUND((G79*E79),2)+IF((F79="Yes"),'Quote'!$B$3,0)))</f>
        <v/>
      </c>
    </row>
    <row r="80" spans="1:8" x14ac:dyDescent="0.25">
      <c r="C80" s="11"/>
      <c r="D80" s="12"/>
      <c r="E80" s="13"/>
      <c r="G80" s="14" t="str">
        <f>IF($A80="","",ROUND(MAX(((C80*D80)/144),6),1))</f>
        <v/>
      </c>
      <c r="H80" s="15" t="str">
        <f>IF($A80="","",(ROUND((G80*E80),2)+IF((F80="Yes"),'Quote'!$B$3,0)))</f>
        <v/>
      </c>
    </row>
    <row r="81" spans="1:8" x14ac:dyDescent="0.25">
      <c r="C81" s="11"/>
      <c r="D81" s="12"/>
      <c r="E81" s="13"/>
      <c r="G81" s="14" t="str">
        <f>IF($A81="","",ROUND(MAX(((C81*D81)/144),6),1))</f>
        <v/>
      </c>
      <c r="H81" s="15" t="str">
        <f>IF($A81="","",(ROUND((G81*E81),2)+IF((F81="Yes"),'Quote'!$B$3,0)))</f>
        <v/>
      </c>
    </row>
    <row r="82" spans="1:8" x14ac:dyDescent="0.25">
      <c r="C82" s="11"/>
      <c r="D82" s="12"/>
      <c r="E82" s="13"/>
      <c r="G82" s="14" t="str">
        <f>IF($A82="","",ROUND(MAX(((C82*D82)/144),6),1))</f>
        <v/>
      </c>
      <c r="H82" s="15" t="str">
        <f>IF($A82="","",(ROUND((G82*E82),2)+IF((F82="Yes"),'Quote'!$B$3,0)))</f>
        <v/>
      </c>
    </row>
    <row r="83" spans="1:8" x14ac:dyDescent="0.25">
      <c r="C83" s="11"/>
      <c r="D83" s="12"/>
      <c r="E83" s="13"/>
      <c r="G83" s="14" t="str">
        <f>IF($A83="","",ROUND(MAX(((C83*D83)/144),6),1))</f>
        <v/>
      </c>
      <c r="H83" s="15" t="str">
        <f>IF($A83="","",(ROUND((G83*E83),2)+IF((F83="Yes"),'Quote'!$B$3,0)))</f>
        <v/>
      </c>
    </row>
    <row r="84" spans="1:8" x14ac:dyDescent="0.25">
      <c r="C84" s="11"/>
      <c r="D84" s="12"/>
      <c r="E84" s="13"/>
      <c r="G84" s="14" t="str">
        <f>IF($A84="","",ROUND(MAX(((C84*D84)/144),6),1))</f>
        <v/>
      </c>
      <c r="H84" s="15" t="str">
        <f>IF($A84="","",(ROUND((G84*E84),2)+IF((F84="Yes"),'Quote'!$B$3,0)))</f>
        <v/>
      </c>
    </row>
    <row r="85" spans="1:8" x14ac:dyDescent="0.25">
      <c r="C85" s="11"/>
      <c r="D85" s="12"/>
      <c r="E85" s="13"/>
      <c r="G85" s="14" t="str">
        <f>IF($A85="","",ROUND(MAX(((C85*D85)/144),6),1))</f>
        <v/>
      </c>
      <c r="H85" s="15" t="str">
        <f>IF($A85="","",(ROUND((G85*E85),2)+IF((F85="Yes"),'Quote'!$B$3,0)))</f>
        <v/>
      </c>
    </row>
    <row r="86" spans="1:8" x14ac:dyDescent="0.25">
      <c r="C86" s="11"/>
      <c r="D86" s="12"/>
      <c r="E86" s="13"/>
      <c r="G86" s="14" t="str">
        <f>IF($A86="","",ROUND(MAX(((C86*D86)/144),6),1))</f>
        <v/>
      </c>
      <c r="H86" s="15" t="str">
        <f>IF($A86="","",(ROUND((G86*E86),2)+IF((F86="Yes"),'Quote'!$B$3,0)))</f>
        <v/>
      </c>
    </row>
    <row r="87" spans="1:8" x14ac:dyDescent="0.25">
      <c r="C87" s="11"/>
      <c r="D87" s="12"/>
      <c r="E87" s="13"/>
      <c r="G87" s="14" t="str">
        <f>IF($A87="","",ROUND(MAX(((C87*D87)/144),6),1))</f>
        <v/>
      </c>
      <c r="H87" s="15" t="str">
        <f>IF($A87="","",(ROUND((G87*E87),2)+IF((F87="Yes"),'Quote'!$B$3,0)))</f>
        <v/>
      </c>
    </row>
    <row r="88" spans="1:8" x14ac:dyDescent="0.25">
      <c r="C88" s="11"/>
      <c r="D88" s="12"/>
      <c r="E88" s="13"/>
      <c r="G88" s="14" t="str">
        <f>IF($A88="","",ROUND(MAX(((C88*D88)/144),6),1))</f>
        <v/>
      </c>
      <c r="H88" s="15" t="str">
        <f>IF($A88="","",(ROUND((G88*E88),2)+IF((F88="Yes"),'Quote'!$B$3,0)))</f>
        <v/>
      </c>
    </row>
    <row r="89" spans="1:8" x14ac:dyDescent="0.25">
      <c r="C89" s="11"/>
      <c r="D89" s="12"/>
      <c r="E89" s="13"/>
      <c r="G89" s="14" t="str">
        <f>IF($A89="","",ROUND(MAX(((C89*D89)/144),6),1))</f>
        <v/>
      </c>
      <c r="H89" s="15" t="str">
        <f>IF($A89="","",(ROUND((G89*E89),2)+IF((F89="Yes"),'Quote'!$B$3,0)))</f>
        <v/>
      </c>
    </row>
    <row r="90" spans="1:8" x14ac:dyDescent="0.25">
      <c r="C90" s="11"/>
      <c r="D90" s="12"/>
      <c r="E90" s="13"/>
      <c r="G90" s="14" t="str">
        <f>IF($A90="","",ROUND(MAX(((C90*D90)/144),6),1))</f>
        <v/>
      </c>
      <c r="H90" s="15" t="str">
        <f>IF($A90="","",(ROUND((G90*E90),2)+IF((F90="Yes"),'Quote'!$B$3,0)))</f>
        <v/>
      </c>
    </row>
    <row r="91" spans="1:8" x14ac:dyDescent="0.25">
      <c r="C91" s="11"/>
      <c r="D91" s="12"/>
      <c r="E91" s="13"/>
      <c r="G91" s="14" t="str">
        <f>IF($A91="","",ROUND(MAX(((C91*D91)/144),6),1))</f>
        <v/>
      </c>
      <c r="H91" s="15" t="str">
        <f>IF($A91="","",(ROUND((G91*E91),2)+IF((F91="Yes"),'Quote'!$B$3,0)))</f>
        <v/>
      </c>
    </row>
    <row r="92" spans="1:8" x14ac:dyDescent="0.25">
      <c r="C92" s="11"/>
      <c r="D92" s="12"/>
      <c r="E92" s="13"/>
      <c r="G92" s="14" t="str">
        <f>IF($A92="","",ROUND(MAX(((C92*D92)/144),6),1))</f>
        <v/>
      </c>
      <c r="H92" s="15" t="str">
        <f>IF($A92="","",(ROUND((G92*E92),2)+IF((F92="Yes"),'Quote'!$B$3,0)))</f>
        <v/>
      </c>
    </row>
    <row r="93" spans="1:8" x14ac:dyDescent="0.25">
      <c r="C93" s="11"/>
      <c r="D93" s="12"/>
      <c r="E93" s="13"/>
      <c r="G93" s="14" t="str">
        <f>IF($A93="","",ROUND(MAX(((C93*D93)/144),6),1))</f>
        <v/>
      </c>
      <c r="H93" s="15" t="str">
        <f>IF($A93="","",(ROUND((G93*E93),2)+IF((F93="Yes"),'Quote'!$B$3,0)))</f>
        <v/>
      </c>
    </row>
    <row r="94" spans="1:8" x14ac:dyDescent="0.25">
      <c r="C94" s="11"/>
      <c r="D94" s="12"/>
      <c r="E94" s="13"/>
      <c r="G94" s="14" t="str">
        <f>IF($A94="","",ROUND(MAX(((C94*D94)/144),6),1))</f>
        <v/>
      </c>
      <c r="H94" s="15" t="str">
        <f>IF($A94="","",(ROUND((G94*E94),2)+IF((F94="Yes"),'Quote'!$B$3,0)))</f>
        <v/>
      </c>
    </row>
    <row r="95" spans="1:8" x14ac:dyDescent="0.25">
      <c r="C95" s="11"/>
      <c r="D95" s="12"/>
      <c r="E95" s="13"/>
      <c r="G95" s="14" t="str">
        <f>IF($A95="","",ROUND(MAX(((C95*D95)/144),6),1))</f>
        <v/>
      </c>
      <c r="H95" s="15" t="str">
        <f>IF($A95="","",(ROUND((G95*E95),2)+IF((F95="Yes"),'Quote'!$B$3,0)))</f>
        <v/>
      </c>
    </row>
    <row r="96" spans="1:8" x14ac:dyDescent="0.25">
      <c r="C96" s="11"/>
      <c r="D96" s="12"/>
      <c r="E96" s="13"/>
      <c r="G96" s="14" t="str">
        <f>IF($A96="","",ROUND(MAX(((C96*D96)/144),6),1))</f>
        <v/>
      </c>
      <c r="H96" s="15" t="str">
        <f>IF($A96="","",(ROUND((G96*E96),2)+IF((F96="Yes"),'Quote'!$B$3,0)))</f>
        <v/>
      </c>
    </row>
    <row r="97" spans="1:8" x14ac:dyDescent="0.25">
      <c r="C97" s="11"/>
      <c r="D97" s="12"/>
      <c r="E97" s="13"/>
      <c r="G97" s="14" t="str">
        <f>IF($A97="","",ROUND(MAX(((C97*D97)/144),6),1))</f>
        <v/>
      </c>
      <c r="H97" s="15" t="str">
        <f>IF($A97="","",(ROUND((G97*E97),2)+IF((F97="Yes"),'Quote'!$B$3,0)))</f>
        <v/>
      </c>
    </row>
    <row r="98" spans="1:8" x14ac:dyDescent="0.25">
      <c r="C98" s="11"/>
      <c r="D98" s="12"/>
      <c r="E98" s="13"/>
      <c r="G98" s="14" t="str">
        <f>IF($A98="","",ROUND(MAX(((C98*D98)/144),6),1))</f>
        <v/>
      </c>
      <c r="H98" s="15" t="str">
        <f>IF($A98="","",(ROUND((G98*E98),2)+IF((F98="Yes"),'Quote'!$B$3,0)))</f>
        <v/>
      </c>
    </row>
    <row r="99" spans="1:8" x14ac:dyDescent="0.25">
      <c r="C99" s="11"/>
      <c r="D99" s="12"/>
      <c r="E99" s="13"/>
      <c r="G99" s="14" t="str">
        <f>IF($A99="","",ROUND(MAX(((C99*D99)/144),6),1))</f>
        <v/>
      </c>
      <c r="H99" s="15" t="str">
        <f>IF($A99="","",(ROUND((G99*E99),2)+IF((F99="Yes"),'Quote'!$B$3,0)))</f>
        <v/>
      </c>
    </row>
    <row r="100" spans="1:8" x14ac:dyDescent="0.25">
      <c r="C100" s="11"/>
      <c r="D100" s="12"/>
      <c r="E100" s="13"/>
      <c r="G100" s="14" t="str">
        <f>IF($A100="","",ROUND(MAX(((C100*D100)/144),6),1))</f>
        <v/>
      </c>
      <c r="H100" s="15" t="str">
        <f>IF($A100="","",(ROUND((G100*E100),2)+IF((F100="Yes"),'Quote'!$B$3,0)))</f>
        <v/>
      </c>
    </row>
    <row r="101" spans="1:8" x14ac:dyDescent="0.25">
      <c r="C101" s="11"/>
      <c r="D101" s="12"/>
      <c r="E101" s="13"/>
      <c r="G101" s="14" t="str">
        <f>IF($A101="","",ROUND(MAX(((C101*D101)/144),6),1))</f>
        <v/>
      </c>
      <c r="H101" s="15" t="str">
        <f>IF($A101="","",(ROUND((G101*E101),2)+IF((F101="Yes"),'Quote'!$B$3,0)))</f>
        <v/>
      </c>
    </row>
    <row r="102" spans="1:8" x14ac:dyDescent="0.25">
      <c r="C102" s="11"/>
      <c r="D102" s="12"/>
      <c r="E102" s="13"/>
      <c r="G102" s="14" t="str">
        <f>IF($A102="","",ROUND(MAX(((C102*D102)/144),6),1))</f>
        <v/>
      </c>
      <c r="H102" s="15" t="str">
        <f>IF($A102="","",(ROUND((G102*E102),2)+IF((F102="Yes"),'Quote'!$B$3,0)))</f>
        <v/>
      </c>
    </row>
    <row r="103" spans="1:8" x14ac:dyDescent="0.25">
      <c r="C103" s="11"/>
      <c r="D103" s="12"/>
      <c r="E103" s="13"/>
      <c r="G103" s="14" t="str">
        <f>IF($A103="","",ROUND(MAX(((C103*D103)/144),6),1))</f>
        <v/>
      </c>
      <c r="H103" s="15" t="str">
        <f>IF($A103="","",(ROUND((G103*E103),2)+IF((F103="Yes"),'Quote'!$B$3,0)))</f>
        <v/>
      </c>
    </row>
    <row r="104" spans="1:8" x14ac:dyDescent="0.25">
      <c r="C104" s="11"/>
      <c r="D104" s="12"/>
      <c r="E104" s="13"/>
      <c r="G104" s="14" t="str">
        <f>IF($A104="","",ROUND(MAX(((C104*D104)/144),6),1))</f>
        <v/>
      </c>
      <c r="H104" s="15" t="str">
        <f>IF($A104="","",(ROUND((G104*E104),2)+IF((F104="Yes"),'Quote'!$B$3,0)))</f>
        <v/>
      </c>
    </row>
    <row r="105" spans="1:8" x14ac:dyDescent="0.25">
      <c r="C105" s="11"/>
      <c r="D105" s="12"/>
      <c r="E105" s="13"/>
      <c r="G105" s="14" t="str">
        <f>IF($A105="","",ROUND(MAX(((C105*D105)/144),6),1))</f>
        <v/>
      </c>
      <c r="H105" s="15" t="str">
        <f>IF($A105="","",(ROUND((G105*E105),2)+IF((F105="Yes"),'Quote'!$B$3,0)))</f>
        <v/>
      </c>
    </row>
    <row r="106" spans="1:8" x14ac:dyDescent="0.25">
      <c r="C106" s="11"/>
      <c r="D106" s="12"/>
      <c r="E106" s="13"/>
      <c r="G106" s="14" t="str">
        <f>IF($A106="","",ROUND(MAX(((C106*D106)/144),6),1))</f>
        <v/>
      </c>
      <c r="H106" s="15" t="str">
        <f>IF($A106="","",(ROUND((G106*E106),2)+IF((F106="Yes"),'Quote'!$B$3,0)))</f>
        <v/>
      </c>
    </row>
    <row r="107" spans="1:8" x14ac:dyDescent="0.25">
      <c r="C107" s="11"/>
      <c r="D107" s="12"/>
      <c r="E107" s="13"/>
      <c r="G107" s="14" t="str">
        <f>IF($A107="","",ROUND(MAX(((C107*D107)/144),6),1))</f>
        <v/>
      </c>
      <c r="H107" s="15" t="str">
        <f>IF($A107="","",(ROUND((G107*E107),2)+IF((F107="Yes"),'Quote'!$B$3,0)))</f>
        <v/>
      </c>
    </row>
    <row r="108" spans="1:8" x14ac:dyDescent="0.25">
      <c r="C108" s="11"/>
      <c r="D108" s="12"/>
      <c r="E108" s="13"/>
      <c r="G108" s="14" t="str">
        <f>IF($A108="","",ROUND(MAX(((C108*D108)/144),6),1))</f>
        <v/>
      </c>
      <c r="H108" s="15" t="str">
        <f>IF($A108="","",(ROUND((G108*E108),2)+IF((F108="Yes"),'Quote'!$B$3,0)))</f>
        <v/>
      </c>
    </row>
    <row r="109" spans="1:8" x14ac:dyDescent="0.25">
      <c r="C109" s="11"/>
      <c r="D109" s="12"/>
      <c r="E109" s="13"/>
      <c r="G109" s="14" t="str">
        <f>IF($A109="","",ROUND(MAX(((C109*D109)/144),6),1))</f>
        <v/>
      </c>
      <c r="H109" s="15" t="str">
        <f>IF($A109="","",(ROUND((G109*E109),2)+IF((F109="Yes"),'Quote'!$B$3,0)))</f>
        <v/>
      </c>
    </row>
    <row r="110" spans="1:8" x14ac:dyDescent="0.25">
      <c r="C110" s="11"/>
      <c r="D110" s="12"/>
      <c r="E110" s="13"/>
      <c r="G110" s="14" t="str">
        <f>IF($A110="","",ROUND(MAX(((C110*D110)/144),6),1))</f>
        <v/>
      </c>
      <c r="H110" s="15" t="str">
        <f>IF($A110="","",(ROUND((G110*E110),2)+IF((F110="Yes"),'Quote'!$B$3,0)))</f>
        <v/>
      </c>
    </row>
    <row r="111" spans="1:8" x14ac:dyDescent="0.25">
      <c r="C111" s="11"/>
      <c r="D111" s="12"/>
      <c r="E111" s="13"/>
      <c r="G111" s="14" t="str">
        <f>IF($A111="","",ROUND(MAX(((C111*D111)/144),6),1))</f>
        <v/>
      </c>
      <c r="H111" s="15" t="str">
        <f>IF($A111="","",(ROUND((G111*E111),2)+IF((F111="Yes"),'Quote'!$B$3,0)))</f>
        <v/>
      </c>
    </row>
    <row r="112" spans="1:8" x14ac:dyDescent="0.25">
      <c r="C112" s="11"/>
      <c r="D112" s="12"/>
      <c r="E112" s="13"/>
      <c r="G112" s="14" t="str">
        <f>IF($A112="","",ROUND(MAX(((C112*D112)/144),6),1))</f>
        <v/>
      </c>
      <c r="H112" s="15" t="str">
        <f>IF($A112="","",(ROUND((G112*E112),2)+IF((F112="Yes"),'Quote'!$B$3,0)))</f>
        <v/>
      </c>
    </row>
    <row r="113" spans="1:8" x14ac:dyDescent="0.25">
      <c r="C113" s="11"/>
      <c r="D113" s="12"/>
      <c r="E113" s="13"/>
      <c r="G113" s="14" t="str">
        <f>IF($A113="","",ROUND(MAX(((C113*D113)/144),6),1))</f>
        <v/>
      </c>
      <c r="H113" s="15" t="str">
        <f>IF($A113="","",(ROUND((G113*E113),2)+IF((F113="Yes"),'Quote'!$B$3,0)))</f>
        <v/>
      </c>
    </row>
    <row r="114" spans="1:8" x14ac:dyDescent="0.25">
      <c r="C114" s="11"/>
      <c r="D114" s="12"/>
      <c r="E114" s="13"/>
      <c r="G114" s="14" t="str">
        <f>IF($A114="","",ROUND(MAX(((C114*D114)/144),6),1))</f>
        <v/>
      </c>
      <c r="H114" s="15" t="str">
        <f>IF($A114="","",(ROUND((G114*E114),2)+IF((F114="Yes"),'Quote'!$B$3,0)))</f>
        <v/>
      </c>
    </row>
    <row r="115" spans="1:8" x14ac:dyDescent="0.25">
      <c r="C115" s="11"/>
      <c r="D115" s="12"/>
      <c r="E115" s="13"/>
      <c r="G115" s="14" t="str">
        <f>IF($A115="","",ROUND(MAX(((C115*D115)/144),6),1))</f>
        <v/>
      </c>
      <c r="H115" s="15" t="str">
        <f>IF($A115="","",(ROUND((G115*E115),2)+IF((F115="Yes"),'Quote'!$B$3,0)))</f>
        <v/>
      </c>
    </row>
    <row r="116" spans="1:8" x14ac:dyDescent="0.25">
      <c r="C116" s="11"/>
      <c r="D116" s="12"/>
      <c r="E116" s="13"/>
      <c r="G116" s="14" t="str">
        <f>IF($A116="","",ROUND(MAX(((C116*D116)/144),6),1))</f>
        <v/>
      </c>
      <c r="H116" s="15" t="str">
        <f>IF($A116="","",(ROUND((G116*E116),2)+IF((F116="Yes"),'Quote'!$B$3,0)))</f>
        <v/>
      </c>
    </row>
    <row r="117" spans="1:8" x14ac:dyDescent="0.25">
      <c r="C117" s="11"/>
      <c r="D117" s="12"/>
      <c r="E117" s="13"/>
      <c r="G117" s="14" t="str">
        <f>IF($A117="","",ROUND(MAX(((C117*D117)/144),6),1))</f>
        <v/>
      </c>
      <c r="H117" s="15" t="str">
        <f>IF($A117="","",(ROUND((G117*E117),2)+IF((F117="Yes"),'Quote'!$B$3,0)))</f>
        <v/>
      </c>
    </row>
    <row r="118" spans="1:8" x14ac:dyDescent="0.25">
      <c r="C118" s="11"/>
      <c r="D118" s="12"/>
      <c r="E118" s="13"/>
      <c r="G118" s="14" t="str">
        <f>IF($A118="","",ROUND(MAX(((C118*D118)/144),6),1))</f>
        <v/>
      </c>
      <c r="H118" s="15" t="str">
        <f>IF($A118="","",(ROUND((G118*E118),2)+IF((F118="Yes"),'Quote'!$B$3,0)))</f>
        <v/>
      </c>
    </row>
    <row r="119" spans="1:8" x14ac:dyDescent="0.25">
      <c r="C119" s="11"/>
      <c r="D119" s="12"/>
      <c r="E119" s="13"/>
      <c r="G119" s="14" t="str">
        <f>IF($A119="","",ROUND(MAX(((C119*D119)/144),6),1))</f>
        <v/>
      </c>
      <c r="H119" s="15" t="str">
        <f>IF($A119="","",(ROUND((G119*E119),2)+IF((F119="Yes"),'Quote'!$B$3,0)))</f>
        <v/>
      </c>
    </row>
    <row r="120" spans="1:8" x14ac:dyDescent="0.25">
      <c r="C120" s="11"/>
      <c r="D120" s="12"/>
      <c r="E120" s="13"/>
      <c r="G120" s="14" t="str">
        <f>IF($A120="","",ROUND(MAX(((C120*D120)/144),6),1))</f>
        <v/>
      </c>
      <c r="H120" s="15" t="str">
        <f>IF($A120="","",(ROUND((G120*E120),2)+IF((F120="Yes"),'Quote'!$B$3,0)))</f>
        <v/>
      </c>
    </row>
    <row r="121" spans="1:8" x14ac:dyDescent="0.25">
      <c r="C121" s="11"/>
      <c r="D121" s="12"/>
      <c r="E121" s="13"/>
      <c r="G121" s="14" t="str">
        <f>IF($A121="","",ROUND(MAX(((C121*D121)/144),6),1))</f>
        <v/>
      </c>
      <c r="H121" s="15" t="str">
        <f>IF($A121="","",(ROUND((G121*E121),2)+IF((F121="Yes"),'Quote'!$B$3,0)))</f>
        <v/>
      </c>
    </row>
    <row r="122" spans="1:8" x14ac:dyDescent="0.25">
      <c r="C122" s="11"/>
      <c r="D122" s="12"/>
      <c r="E122" s="13"/>
      <c r="G122" s="14" t="str">
        <f>IF($A122="","",ROUND(MAX(((C122*D122)/144),6),1))</f>
        <v/>
      </c>
      <c r="H122" s="15" t="str">
        <f>IF($A122="","",(ROUND((G122*E122),2)+IF((F122="Yes"),'Quote'!$B$3,0)))</f>
        <v/>
      </c>
    </row>
    <row r="123" spans="1:8" x14ac:dyDescent="0.25">
      <c r="C123" s="11"/>
      <c r="D123" s="12"/>
      <c r="E123" s="13"/>
      <c r="G123" s="14" t="str">
        <f>IF($A123="","",ROUND(MAX(((C123*D123)/144),6),1))</f>
        <v/>
      </c>
      <c r="H123" s="15" t="str">
        <f>IF($A123="","",(ROUND((G123*E123),2)+IF((F123="Yes"),'Quote'!$B$3,0)))</f>
        <v/>
      </c>
    </row>
    <row r="124" spans="1:8" x14ac:dyDescent="0.25">
      <c r="C124" s="11"/>
      <c r="D124" s="12"/>
      <c r="E124" s="13"/>
      <c r="G124" s="14" t="str">
        <f>IF($A124="","",ROUND(MAX(((C124*D124)/144),6),1))</f>
        <v/>
      </c>
      <c r="H124" s="15" t="str">
        <f>IF($A124="","",(ROUND((G124*E124),2)+IF((F124="Yes"),'Quote'!$B$3,0)))</f>
        <v/>
      </c>
    </row>
    <row r="125" spans="1:8" x14ac:dyDescent="0.25">
      <c r="C125" s="11"/>
      <c r="D125" s="12"/>
      <c r="E125" s="13"/>
      <c r="G125" s="14" t="str">
        <f>IF($A125="","",ROUND(MAX(((C125*D125)/144),6),1))</f>
        <v/>
      </c>
      <c r="H125" s="15" t="str">
        <f>IF($A125="","",(ROUND((G125*E125),2)+IF((F125="Yes"),'Quote'!$B$3,0)))</f>
        <v/>
      </c>
    </row>
    <row r="126" spans="1:8" x14ac:dyDescent="0.25">
      <c r="C126" s="11"/>
      <c r="D126" s="12"/>
      <c r="E126" s="13"/>
      <c r="G126" s="14" t="str">
        <f>IF($A126="","",ROUND(MAX(((C126*D126)/144),6),1))</f>
        <v/>
      </c>
      <c r="H126" s="15" t="str">
        <f>IF($A126="","",(ROUND((G126*E126),2)+IF((F126="Yes"),'Quote'!$B$3,0)))</f>
        <v/>
      </c>
    </row>
    <row r="127" spans="1:8" x14ac:dyDescent="0.25">
      <c r="C127" s="11"/>
      <c r="D127" s="12"/>
      <c r="E127" s="13"/>
      <c r="G127" s="14" t="str">
        <f>IF($A127="","",ROUND(MAX(((C127*D127)/144),6),1))</f>
        <v/>
      </c>
      <c r="H127" s="15" t="str">
        <f>IF($A127="","",(ROUND((G127*E127),2)+IF((F127="Yes"),'Quote'!$B$3,0)))</f>
        <v/>
      </c>
    </row>
    <row r="128" spans="1:8" x14ac:dyDescent="0.25">
      <c r="C128" s="11"/>
      <c r="D128" s="12"/>
      <c r="E128" s="13"/>
      <c r="G128" s="14" t="str">
        <f>IF($A128="","",ROUND(MAX(((C128*D128)/144),6),1))</f>
        <v/>
      </c>
      <c r="H128" s="15" t="str">
        <f>IF($A128="","",(ROUND((G128*E128),2)+IF((F128="Yes"),'Quote'!$B$3,0)))</f>
        <v/>
      </c>
    </row>
    <row r="129" spans="1:8" x14ac:dyDescent="0.25">
      <c r="C129" s="11"/>
      <c r="D129" s="12"/>
      <c r="E129" s="13"/>
      <c r="G129" s="14" t="str">
        <f>IF($A129="","",ROUND(MAX(((C129*D129)/144),6),1))</f>
        <v/>
      </c>
      <c r="H129" s="15" t="str">
        <f>IF($A129="","",(ROUND((G129*E129),2)+IF((F129="Yes"),'Quote'!$B$3,0)))</f>
        <v/>
      </c>
    </row>
    <row r="130" spans="1:8" x14ac:dyDescent="0.25">
      <c r="C130" s="11"/>
      <c r="D130" s="12"/>
      <c r="E130" s="13"/>
      <c r="G130" s="14" t="str">
        <f>IF($A130="","",ROUND(MAX(((C130*D130)/144),6),1))</f>
        <v/>
      </c>
      <c r="H130" s="15" t="str">
        <f>IF($A130="","",(ROUND((G130*E130),2)+IF((F130="Yes"),'Quote'!$B$3,0)))</f>
        <v/>
      </c>
    </row>
    <row r="131" spans="1:8" x14ac:dyDescent="0.25">
      <c r="C131" s="11"/>
      <c r="D131" s="12"/>
      <c r="E131" s="13"/>
      <c r="G131" s="14" t="str">
        <f>IF($A131="","",ROUND(MAX(((C131*D131)/144),6),1))</f>
        <v/>
      </c>
      <c r="H131" s="15" t="str">
        <f>IF($A131="","",(ROUND((G131*E131),2)+IF((F131="Yes"),'Quote'!$B$3,0)))</f>
        <v/>
      </c>
    </row>
    <row r="132" spans="1:8" x14ac:dyDescent="0.25">
      <c r="C132" s="11"/>
      <c r="D132" s="12"/>
      <c r="E132" s="13"/>
      <c r="G132" s="14" t="str">
        <f>IF($A132="","",ROUND(MAX(((C132*D132)/144),6),1))</f>
        <v/>
      </c>
      <c r="H132" s="15" t="str">
        <f>IF($A132="","",(ROUND((G132*E132),2)+IF((F132="Yes"),'Quote'!$B$3,0)))</f>
        <v/>
      </c>
    </row>
    <row r="133" spans="1:8" x14ac:dyDescent="0.25">
      <c r="C133" s="11"/>
      <c r="D133" s="12"/>
      <c r="E133" s="13"/>
      <c r="G133" s="14" t="str">
        <f>IF($A133="","",ROUND(MAX(((C133*D133)/144),6),1))</f>
        <v/>
      </c>
      <c r="H133" s="15" t="str">
        <f>IF($A133="","",(ROUND((G133*E133),2)+IF((F133="Yes"),'Quote'!$B$3,0)))</f>
        <v/>
      </c>
    </row>
    <row r="134" spans="1:8" x14ac:dyDescent="0.25">
      <c r="C134" s="11"/>
      <c r="D134" s="12"/>
      <c r="E134" s="13"/>
      <c r="G134" s="14" t="str">
        <f>IF($A134="","",ROUND(MAX(((C134*D134)/144),6),1))</f>
        <v/>
      </c>
      <c r="H134" s="15" t="str">
        <f>IF($A134="","",(ROUND((G134*E134),2)+IF((F134="Yes"),'Quote'!$B$3,0)))</f>
        <v/>
      </c>
    </row>
    <row r="135" spans="1:8" x14ac:dyDescent="0.25">
      <c r="C135" s="11"/>
      <c r="D135" s="12"/>
      <c r="E135" s="13"/>
      <c r="G135" s="14" t="str">
        <f>IF($A135="","",ROUND(MAX(((C135*D135)/144),6),1))</f>
        <v/>
      </c>
      <c r="H135" s="15" t="str">
        <f>IF($A135="","",(ROUND((G135*E135),2)+IF((F135="Yes"),'Quote'!$B$3,0)))</f>
        <v/>
      </c>
    </row>
    <row r="136" spans="1:8" x14ac:dyDescent="0.25">
      <c r="C136" s="11"/>
      <c r="D136" s="12"/>
      <c r="E136" s="13"/>
      <c r="G136" s="14" t="str">
        <f>IF($A136="","",ROUND(MAX(((C136*D136)/144),6),1))</f>
        <v/>
      </c>
      <c r="H136" s="15" t="str">
        <f>IF($A136="","",(ROUND((G136*E136),2)+IF((F136="Yes"),'Quote'!$B$3,0)))</f>
        <v/>
      </c>
    </row>
    <row r="137" spans="1:8" x14ac:dyDescent="0.25">
      <c r="C137" s="11"/>
      <c r="D137" s="12"/>
      <c r="E137" s="13"/>
      <c r="G137" s="14" t="str">
        <f>IF($A137="","",ROUND(MAX(((C137*D137)/144),6),1))</f>
        <v/>
      </c>
      <c r="H137" s="15" t="str">
        <f>IF($A137="","",(ROUND((G137*E137),2)+IF((F137="Yes"),'Quote'!$B$3,0)))</f>
        <v/>
      </c>
    </row>
    <row r="138" spans="1:8" x14ac:dyDescent="0.25">
      <c r="C138" s="11"/>
      <c r="D138" s="12"/>
      <c r="E138" s="13"/>
      <c r="G138" s="14" t="str">
        <f>IF($A138="","",ROUND(MAX(((C138*D138)/144),6),1))</f>
        <v/>
      </c>
      <c r="H138" s="15" t="str">
        <f>IF($A138="","",(ROUND((G138*E138),2)+IF((F138="Yes"),'Quote'!$B$3,0)))</f>
        <v/>
      </c>
    </row>
    <row r="139" spans="1:8" x14ac:dyDescent="0.25">
      <c r="C139" s="11"/>
      <c r="D139" s="12"/>
      <c r="E139" s="13"/>
      <c r="G139" s="14" t="str">
        <f>IF($A139="","",ROUND(MAX(((C139*D139)/144),6),1))</f>
        <v/>
      </c>
      <c r="H139" s="15" t="str">
        <f>IF($A139="","",(ROUND((G139*E139),2)+IF((F139="Yes"),'Quote'!$B$3,0)))</f>
        <v/>
      </c>
    </row>
    <row r="140" spans="1:8" x14ac:dyDescent="0.25">
      <c r="C140" s="11"/>
      <c r="D140" s="12"/>
      <c r="E140" s="13"/>
      <c r="G140" s="14" t="str">
        <f>IF($A140="","",ROUND(MAX(((C140*D140)/144),6),1))</f>
        <v/>
      </c>
      <c r="H140" s="15" t="str">
        <f>IF($A140="","",(ROUND((G140*E140),2)+IF((F140="Yes"),'Quote'!$B$3,0)))</f>
        <v/>
      </c>
    </row>
    <row r="141" spans="1:8" x14ac:dyDescent="0.25">
      <c r="C141" s="11"/>
      <c r="D141" s="12"/>
      <c r="E141" s="13"/>
      <c r="G141" s="14" t="str">
        <f>IF($A141="","",ROUND(MAX(((C141*D141)/144),6),1))</f>
        <v/>
      </c>
      <c r="H141" s="15" t="str">
        <f>IF($A141="","",(ROUND((G141*E141),2)+IF((F141="Yes"),'Quote'!$B$3,0)))</f>
        <v/>
      </c>
    </row>
    <row r="142" spans="1:8" x14ac:dyDescent="0.25">
      <c r="C142" s="11"/>
      <c r="D142" s="12"/>
      <c r="E142" s="13"/>
      <c r="G142" s="14" t="str">
        <f>IF($A142="","",ROUND(MAX(((C142*D142)/144),6),1))</f>
        <v/>
      </c>
      <c r="H142" s="15" t="str">
        <f>IF($A142="","",(ROUND((G142*E142),2)+IF((F142="Yes"),'Quote'!$B$3,0)))</f>
        <v/>
      </c>
    </row>
    <row r="143" spans="1:8" x14ac:dyDescent="0.25">
      <c r="C143" s="11"/>
      <c r="D143" s="12"/>
      <c r="E143" s="13"/>
      <c r="G143" s="14" t="str">
        <f>IF($A143="","",ROUND(MAX(((C143*D143)/144),6),1))</f>
        <v/>
      </c>
      <c r="H143" s="15" t="str">
        <f>IF($A143="","",(ROUND((G143*E143),2)+IF((F143="Yes"),'Quote'!$B$3,0)))</f>
        <v/>
      </c>
    </row>
    <row r="144" spans="1:8" x14ac:dyDescent="0.25">
      <c r="C144" s="11"/>
      <c r="D144" s="12"/>
      <c r="E144" s="13"/>
      <c r="G144" s="14" t="str">
        <f>IF($A144="","",ROUND(MAX(((C144*D144)/144),6),1))</f>
        <v/>
      </c>
      <c r="H144" s="15" t="str">
        <f>IF($A144="","",(ROUND((G144*E144),2)+IF((F144="Yes"),'Quote'!$B$3,0)))</f>
        <v/>
      </c>
    </row>
    <row r="145" spans="1:8" x14ac:dyDescent="0.25">
      <c r="C145" s="11"/>
      <c r="D145" s="12"/>
      <c r="E145" s="13"/>
      <c r="G145" s="14" t="str">
        <f>IF($A145="","",ROUND(MAX(((C145*D145)/144),6),1))</f>
        <v/>
      </c>
      <c r="H145" s="15" t="str">
        <f>IF($A145="","",(ROUND((G145*E145),2)+IF((F145="Yes"),'Quote'!$B$3,0)))</f>
        <v/>
      </c>
    </row>
    <row r="146" spans="1:8" x14ac:dyDescent="0.25">
      <c r="C146" s="11"/>
      <c r="D146" s="12"/>
      <c r="E146" s="13"/>
      <c r="G146" s="14" t="str">
        <f>IF($A146="","",ROUND(MAX(((C146*D146)/144),6),1))</f>
        <v/>
      </c>
      <c r="H146" s="15" t="str">
        <f>IF($A146="","",(ROUND((G146*E146),2)+IF((F146="Yes"),'Quote'!$B$3,0)))</f>
        <v/>
      </c>
    </row>
    <row r="147" spans="1:8" x14ac:dyDescent="0.25">
      <c r="C147" s="11"/>
      <c r="D147" s="12"/>
      <c r="E147" s="13"/>
      <c r="G147" s="14" t="str">
        <f>IF($A147="","",ROUND(MAX(((C147*D147)/144),6),1))</f>
        <v/>
      </c>
      <c r="H147" s="15" t="str">
        <f>IF($A147="","",(ROUND((G147*E147),2)+IF((F147="Yes"),'Quote'!$B$3,0)))</f>
        <v/>
      </c>
    </row>
    <row r="148" spans="1:8" x14ac:dyDescent="0.25">
      <c r="C148" s="11"/>
      <c r="D148" s="12"/>
      <c r="E148" s="13"/>
      <c r="G148" s="14" t="str">
        <f>IF($A148="","",ROUND(MAX(((C148*D148)/144),6),1))</f>
        <v/>
      </c>
      <c r="H148" s="15" t="str">
        <f>IF($A148="","",(ROUND((G148*E148),2)+IF((F148="Yes"),'Quote'!$B$3,0)))</f>
        <v/>
      </c>
    </row>
    <row r="149" spans="1:8" x14ac:dyDescent="0.25">
      <c r="C149" s="11"/>
      <c r="D149" s="12"/>
      <c r="E149" s="13"/>
      <c r="G149" s="14" t="str">
        <f>IF($A149="","",ROUND(MAX(((C149*D149)/144),6),1))</f>
        <v/>
      </c>
      <c r="H149" s="15" t="str">
        <f>IF($A149="","",(ROUND((G149*E149),2)+IF((F149="Yes"),'Quote'!$B$3,0)))</f>
        <v/>
      </c>
    </row>
    <row r="150" spans="1:8" x14ac:dyDescent="0.25">
      <c r="C150" s="11"/>
      <c r="D150" s="12"/>
      <c r="E150" s="13"/>
      <c r="G150" s="14" t="str">
        <f>IF($A150="","",ROUND(MAX(((C150*D150)/144),6),1))</f>
        <v/>
      </c>
      <c r="H150" s="15" t="str">
        <f>IF($A150="","",(ROUND((G150*E150),2)+IF((F150="Yes"),'Quote'!$B$3,0)))</f>
        <v/>
      </c>
    </row>
    <row r="151" spans="1:8" x14ac:dyDescent="0.25">
      <c r="C151" s="11"/>
      <c r="D151" s="12"/>
      <c r="E151" s="13"/>
      <c r="G151" s="14" t="str">
        <f>IF($A151="","",ROUND(MAX(((C151*D151)/144),6),1))</f>
        <v/>
      </c>
      <c r="H151" s="15" t="str">
        <f>IF($A151="","",(ROUND((G151*E151),2)+IF((F151="Yes"),'Quote'!$B$3,0)))</f>
        <v/>
      </c>
    </row>
    <row r="152" spans="1:8" x14ac:dyDescent="0.25">
      <c r="C152" s="11"/>
      <c r="D152" s="12"/>
      <c r="E152" s="13"/>
      <c r="G152" s="14" t="str">
        <f>IF($A152="","",ROUND(MAX(((C152*D152)/144),6),1))</f>
        <v/>
      </c>
      <c r="H152" s="15" t="str">
        <f>IF($A152="","",(ROUND((G152*E152),2)+IF((F152="Yes"),'Quote'!$B$3,0)))</f>
        <v/>
      </c>
    </row>
    <row r="153" spans="1:8" x14ac:dyDescent="0.25">
      <c r="C153" s="11"/>
      <c r="D153" s="12"/>
      <c r="E153" s="13"/>
      <c r="G153" s="14" t="str">
        <f>IF($A153="","",ROUND(MAX(((C153*D153)/144),6),1))</f>
        <v/>
      </c>
      <c r="H153" s="15" t="str">
        <f>IF($A153="","",(ROUND((G153*E153),2)+IF((F153="Yes"),'Quote'!$B$3,0)))</f>
        <v/>
      </c>
    </row>
    <row r="154" spans="1:8" x14ac:dyDescent="0.25">
      <c r="C154" s="11"/>
      <c r="D154" s="12"/>
      <c r="E154" s="13"/>
      <c r="G154" s="14" t="str">
        <f>IF($A154="","",ROUND(MAX(((C154*D154)/144),6),1))</f>
        <v/>
      </c>
      <c r="H154" s="15" t="str">
        <f>IF($A154="","",(ROUND((G154*E154),2)+IF((F154="Yes"),'Quote'!$B$3,0)))</f>
        <v/>
      </c>
    </row>
    <row r="155" spans="1:8" x14ac:dyDescent="0.25">
      <c r="C155" s="11"/>
      <c r="D155" s="12"/>
      <c r="E155" s="13"/>
      <c r="G155" s="14" t="str">
        <f>IF($A155="","",ROUND(MAX(((C155*D155)/144),6),1))</f>
        <v/>
      </c>
      <c r="H155" s="15" t="str">
        <f>IF($A155="","",(ROUND((G155*E155),2)+IF((F155="Yes"),'Quote'!$B$3,0)))</f>
        <v/>
      </c>
    </row>
    <row r="156" spans="1:8" x14ac:dyDescent="0.25">
      <c r="C156" s="11"/>
      <c r="D156" s="12"/>
      <c r="E156" s="13"/>
      <c r="G156" s="14" t="str">
        <f>IF($A156="","",ROUND(MAX(((C156*D156)/144),6),1))</f>
        <v/>
      </c>
      <c r="H156" s="15" t="str">
        <f>IF($A156="","",(ROUND((G156*E156),2)+IF((F156="Yes"),'Quote'!$B$3,0)))</f>
        <v/>
      </c>
    </row>
    <row r="157" spans="1:8" x14ac:dyDescent="0.25">
      <c r="C157" s="11"/>
      <c r="D157" s="12"/>
      <c r="E157" s="13"/>
      <c r="G157" s="14" t="str">
        <f>IF($A157="","",ROUND(MAX(((C157*D157)/144),6),1))</f>
        <v/>
      </c>
      <c r="H157" s="15" t="str">
        <f>IF($A157="","",(ROUND((G157*E157),2)+IF((F157="Yes"),'Quote'!$B$3,0)))</f>
        <v/>
      </c>
    </row>
    <row r="158" spans="1:8" x14ac:dyDescent="0.25">
      <c r="C158" s="11"/>
      <c r="D158" s="12"/>
      <c r="E158" s="13"/>
      <c r="G158" s="14" t="str">
        <f>IF($A158="","",ROUND(MAX(((C158*D158)/144),6),1))</f>
        <v/>
      </c>
      <c r="H158" s="15" t="str">
        <f>IF($A158="","",(ROUND((G158*E158),2)+IF((F158="Yes"),'Quote'!$B$3,0)))</f>
        <v/>
      </c>
    </row>
    <row r="159" spans="1:8" x14ac:dyDescent="0.25">
      <c r="C159" s="11"/>
      <c r="D159" s="12"/>
      <c r="E159" s="13"/>
      <c r="G159" s="14" t="str">
        <f>IF($A159="","",ROUND(MAX(((C159*D159)/144),6),1))</f>
        <v/>
      </c>
      <c r="H159" s="15" t="str">
        <f>IF($A159="","",(ROUND((G159*E159),2)+IF((F159="Yes"),'Quote'!$B$3,0)))</f>
        <v/>
      </c>
    </row>
    <row r="160" spans="1:8" x14ac:dyDescent="0.25">
      <c r="C160" s="11"/>
      <c r="D160" s="12"/>
      <c r="E160" s="13"/>
      <c r="G160" s="14" t="str">
        <f>IF($A160="","",ROUND(MAX(((C160*D160)/144),6),1))</f>
        <v/>
      </c>
      <c r="H160" s="15" t="str">
        <f>IF($A160="","",(ROUND((G160*E160),2)+IF((F160="Yes"),'Quote'!$B$3,0)))</f>
        <v/>
      </c>
    </row>
    <row r="161" spans="1:8" x14ac:dyDescent="0.25">
      <c r="C161" s="11"/>
      <c r="D161" s="12"/>
      <c r="E161" s="13"/>
      <c r="G161" s="14" t="str">
        <f>IF($A161="","",ROUND(MAX(((C161*D161)/144),6),1))</f>
        <v/>
      </c>
      <c r="H161" s="15" t="str">
        <f>IF($A161="","",(ROUND((G161*E161),2)+IF((F161="Yes"),'Quote'!$B$3,0)))</f>
        <v/>
      </c>
    </row>
    <row r="162" spans="1:8" x14ac:dyDescent="0.25">
      <c r="C162" s="11"/>
      <c r="D162" s="12"/>
      <c r="E162" s="13"/>
      <c r="G162" s="14" t="str">
        <f>IF($A162="","",ROUND(MAX(((C162*D162)/144),6),1))</f>
        <v/>
      </c>
      <c r="H162" s="15" t="str">
        <f>IF($A162="","",(ROUND((G162*E162),2)+IF((F162="Yes"),'Quote'!$B$3,0)))</f>
        <v/>
      </c>
    </row>
    <row r="163" spans="1:8" x14ac:dyDescent="0.25">
      <c r="C163" s="11"/>
      <c r="D163" s="12"/>
      <c r="E163" s="13"/>
      <c r="G163" s="14" t="str">
        <f>IF($A163="","",ROUND(MAX(((C163*D163)/144),6),1))</f>
        <v/>
      </c>
      <c r="H163" s="15" t="str">
        <f>IF($A163="","",(ROUND((G163*E163),2)+IF((F163="Yes"),'Quote'!$B$3,0)))</f>
        <v/>
      </c>
    </row>
    <row r="164" spans="1:8" x14ac:dyDescent="0.25">
      <c r="C164" s="11"/>
      <c r="D164" s="12"/>
      <c r="E164" s="13"/>
      <c r="G164" s="14" t="str">
        <f>IF($A164="","",ROUND(MAX(((C164*D164)/144),6),1))</f>
        <v/>
      </c>
      <c r="H164" s="15" t="str">
        <f>IF($A164="","",(ROUND((G164*E164),2)+IF((F164="Yes"),'Quote'!$B$3,0)))</f>
        <v/>
      </c>
    </row>
    <row r="165" spans="1:8" x14ac:dyDescent="0.25">
      <c r="C165" s="11"/>
      <c r="D165" s="12"/>
      <c r="E165" s="13"/>
      <c r="G165" s="14" t="str">
        <f>IF($A165="","",ROUND(MAX(((C165*D165)/144),6),1))</f>
        <v/>
      </c>
      <c r="H165" s="15" t="str">
        <f>IF($A165="","",(ROUND((G165*E165),2)+IF((F165="Yes"),'Quote'!$B$3,0)))</f>
        <v/>
      </c>
    </row>
    <row r="166" spans="1:8" x14ac:dyDescent="0.25">
      <c r="C166" s="11"/>
      <c r="D166" s="12"/>
      <c r="E166" s="13"/>
      <c r="G166" s="14" t="str">
        <f>IF($A166="","",ROUND(MAX(((C166*D166)/144),6),1))</f>
        <v/>
      </c>
      <c r="H166" s="15" t="str">
        <f>IF($A166="","",(ROUND((G166*E166),2)+IF((F166="Yes"),'Quote'!$B$3,0)))</f>
        <v/>
      </c>
    </row>
    <row r="167" spans="1:8" x14ac:dyDescent="0.25">
      <c r="C167" s="11"/>
      <c r="D167" s="12"/>
      <c r="E167" s="13"/>
      <c r="G167" s="14" t="str">
        <f>IF($A167="","",ROUND(MAX(((C167*D167)/144),6),1))</f>
        <v/>
      </c>
      <c r="H167" s="15" t="str">
        <f>IF($A167="","",(ROUND((G167*E167),2)+IF((F167="Yes"),'Quote'!$B$3,0)))</f>
        <v/>
      </c>
    </row>
    <row r="168" spans="1:8" x14ac:dyDescent="0.25">
      <c r="C168" s="11"/>
      <c r="D168" s="12"/>
      <c r="E168" s="13"/>
      <c r="G168" s="14" t="str">
        <f>IF($A168="","",ROUND(MAX(((C168*D168)/144),6),1))</f>
        <v/>
      </c>
      <c r="H168" s="15" t="str">
        <f>IF($A168="","",(ROUND((G168*E168),2)+IF((F168="Yes"),'Quote'!$B$3,0)))</f>
        <v/>
      </c>
    </row>
    <row r="169" spans="1:8" x14ac:dyDescent="0.25">
      <c r="C169" s="11"/>
      <c r="D169" s="12"/>
      <c r="E169" s="13"/>
      <c r="G169" s="14" t="str">
        <f>IF($A169="","",ROUND(MAX(((C169*D169)/144),6),1))</f>
        <v/>
      </c>
      <c r="H169" s="15" t="str">
        <f>IF($A169="","",(ROUND((G169*E169),2)+IF((F169="Yes"),'Quote'!$B$3,0)))</f>
        <v/>
      </c>
    </row>
    <row r="170" spans="1:8" x14ac:dyDescent="0.25">
      <c r="C170" s="11"/>
      <c r="D170" s="12"/>
      <c r="E170" s="13"/>
      <c r="G170" s="14" t="str">
        <f>IF($A170="","",ROUND(MAX(((C170*D170)/144),6),1))</f>
        <v/>
      </c>
      <c r="H170" s="15" t="str">
        <f>IF($A170="","",(ROUND((G170*E170),2)+IF((F170="Yes"),'Quote'!$B$3,0)))</f>
        <v/>
      </c>
    </row>
    <row r="171" spans="1:8" x14ac:dyDescent="0.25">
      <c r="C171" s="11"/>
      <c r="D171" s="12"/>
      <c r="E171" s="13"/>
      <c r="G171" s="14" t="str">
        <f>IF($A171="","",ROUND(MAX(((C171*D171)/144),6),1))</f>
        <v/>
      </c>
      <c r="H171" s="15" t="str">
        <f>IF($A171="","",(ROUND((G171*E171),2)+IF((F171="Yes"),'Quote'!$B$3,0)))</f>
        <v/>
      </c>
    </row>
    <row r="172" spans="1:8" x14ac:dyDescent="0.25">
      <c r="C172" s="11"/>
      <c r="D172" s="12"/>
      <c r="E172" s="13"/>
      <c r="G172" s="14" t="str">
        <f>IF($A172="","",ROUND(MAX(((C172*D172)/144),6),1))</f>
        <v/>
      </c>
      <c r="H172" s="15" t="str">
        <f>IF($A172="","",(ROUND((G172*E172),2)+IF((F172="Yes"),'Quote'!$B$3,0)))</f>
        <v/>
      </c>
    </row>
    <row r="173" spans="1:8" x14ac:dyDescent="0.25">
      <c r="C173" s="11"/>
      <c r="D173" s="12"/>
      <c r="E173" s="13"/>
      <c r="G173" s="14" t="str">
        <f>IF($A173="","",ROUND(MAX(((C173*D173)/144),6),1))</f>
        <v/>
      </c>
      <c r="H173" s="15" t="str">
        <f>IF($A173="","",(ROUND((G173*E173),2)+IF((F173="Yes"),'Quote'!$B$3,0)))</f>
        <v/>
      </c>
    </row>
    <row r="174" spans="1:8" x14ac:dyDescent="0.25">
      <c r="C174" s="11"/>
      <c r="D174" s="12"/>
      <c r="E174" s="13"/>
      <c r="G174" s="14" t="str">
        <f>IF($A174="","",ROUND(MAX(((C174*D174)/144),6),1))</f>
        <v/>
      </c>
      <c r="H174" s="15" t="str">
        <f>IF($A174="","",(ROUND((G174*E174),2)+IF((F174="Yes"),'Quote'!$B$3,0)))</f>
        <v/>
      </c>
    </row>
    <row r="175" spans="1:8" x14ac:dyDescent="0.25">
      <c r="C175" s="11"/>
      <c r="D175" s="12"/>
      <c r="E175" s="13"/>
      <c r="G175" s="14" t="str">
        <f>IF($A175="","",ROUND(MAX(((C175*D175)/144),6),1))</f>
        <v/>
      </c>
      <c r="H175" s="15" t="str">
        <f>IF($A175="","",(ROUND((G175*E175),2)+IF((F175="Yes"),'Quote'!$B$3,0)))</f>
        <v/>
      </c>
    </row>
    <row r="176" spans="1:8" x14ac:dyDescent="0.25">
      <c r="C176" s="11"/>
      <c r="D176" s="12"/>
      <c r="E176" s="13"/>
      <c r="G176" s="14" t="str">
        <f>IF($A176="","",ROUND(MAX(((C176*D176)/144),6),1))</f>
        <v/>
      </c>
      <c r="H176" s="15" t="str">
        <f>IF($A176="","",(ROUND((G176*E176),2)+IF((F176="Yes"),'Quote'!$B$3,0)))</f>
        <v/>
      </c>
    </row>
    <row r="177" spans="1:8" x14ac:dyDescent="0.25">
      <c r="C177" s="11"/>
      <c r="D177" s="12"/>
      <c r="E177" s="13"/>
      <c r="G177" s="14" t="str">
        <f>IF($A177="","",ROUND(MAX(((C177*D177)/144),6),1))</f>
        <v/>
      </c>
      <c r="H177" s="15" t="str">
        <f>IF($A177="","",(ROUND((G177*E177),2)+IF((F177="Yes"),'Quote'!$B$3,0)))</f>
        <v/>
      </c>
    </row>
    <row r="178" spans="1:8" x14ac:dyDescent="0.25">
      <c r="C178" s="11"/>
      <c r="D178" s="12"/>
      <c r="E178" s="13"/>
      <c r="G178" s="14" t="str">
        <f>IF($A178="","",ROUND(MAX(((C178*D178)/144),6),1))</f>
        <v/>
      </c>
      <c r="H178" s="15" t="str">
        <f>IF($A178="","",(ROUND((G178*E178),2)+IF((F178="Yes"),'Quote'!$B$3,0)))</f>
        <v/>
      </c>
    </row>
    <row r="179" spans="1:8" x14ac:dyDescent="0.25">
      <c r="C179" s="11"/>
      <c r="D179" s="12"/>
      <c r="E179" s="13"/>
      <c r="G179" s="14" t="str">
        <f>IF($A179="","",ROUND(MAX(((C179*D179)/144),6),1))</f>
        <v/>
      </c>
      <c r="H179" s="15" t="str">
        <f>IF($A179="","",(ROUND((G179*E179),2)+IF((F179="Yes"),'Quote'!$B$3,0)))</f>
        <v/>
      </c>
    </row>
    <row r="180" spans="1:8" x14ac:dyDescent="0.25">
      <c r="C180" s="11"/>
      <c r="D180" s="12"/>
      <c r="E180" s="13"/>
      <c r="G180" s="14" t="str">
        <f>IF($A180="","",ROUND(MAX(((C180*D180)/144),6),1))</f>
        <v/>
      </c>
      <c r="H180" s="15" t="str">
        <f>IF($A180="","",(ROUND((G180*E180),2)+IF((F180="Yes"),'Quote'!$B$3,0)))</f>
        <v/>
      </c>
    </row>
    <row r="181" spans="1:8" x14ac:dyDescent="0.25">
      <c r="C181" s="11"/>
      <c r="D181" s="12"/>
      <c r="E181" s="13"/>
      <c r="G181" s="14" t="str">
        <f>IF($A181="","",ROUND(MAX(((C181*D181)/144),6),1))</f>
        <v/>
      </c>
      <c r="H181" s="15" t="str">
        <f>IF($A181="","",(ROUND((G181*E181),2)+IF((F181="Yes"),'Quote'!$B$3,0)))</f>
        <v/>
      </c>
    </row>
    <row r="182" spans="1:8" x14ac:dyDescent="0.25">
      <c r="C182" s="11"/>
      <c r="D182" s="12"/>
      <c r="E182" s="13"/>
      <c r="G182" s="14" t="str">
        <f>IF($A182="","",ROUND(MAX(((C182*D182)/144),6),1))</f>
        <v/>
      </c>
      <c r="H182" s="15" t="str">
        <f>IF($A182="","",(ROUND((G182*E182),2)+IF((F182="Yes"),'Quote'!$B$3,0)))</f>
        <v/>
      </c>
    </row>
    <row r="183" spans="1:8" x14ac:dyDescent="0.25">
      <c r="C183" s="11"/>
      <c r="D183" s="12"/>
      <c r="E183" s="13"/>
      <c r="G183" s="14" t="str">
        <f>IF($A183="","",ROUND(MAX(((C183*D183)/144),6),1))</f>
        <v/>
      </c>
      <c r="H183" s="15" t="str">
        <f>IF($A183="","",(ROUND((G183*E183),2)+IF((F183="Yes"),'Quote'!$B$3,0)))</f>
        <v/>
      </c>
    </row>
    <row r="184" spans="1:8" x14ac:dyDescent="0.25">
      <c r="C184" s="11"/>
      <c r="D184" s="12"/>
      <c r="E184" s="13"/>
      <c r="G184" s="14" t="str">
        <f>IF($A184="","",ROUND(MAX(((C184*D184)/144),6),1))</f>
        <v/>
      </c>
      <c r="H184" s="15" t="str">
        <f>IF($A184="","",(ROUND((G184*E184),2)+IF((F184="Yes"),'Quote'!$B$3,0)))</f>
        <v/>
      </c>
    </row>
    <row r="185" spans="1:8" x14ac:dyDescent="0.25">
      <c r="C185" s="11"/>
      <c r="D185" s="12"/>
      <c r="E185" s="13"/>
      <c r="G185" s="14" t="str">
        <f>IF($A185="","",ROUND(MAX(((C185*D185)/144),6),1))</f>
        <v/>
      </c>
      <c r="H185" s="15" t="str">
        <f>IF($A185="","",(ROUND((G185*E185),2)+IF((F185="Yes"),'Quote'!$B$3,0)))</f>
        <v/>
      </c>
    </row>
    <row r="186" spans="1:8" x14ac:dyDescent="0.25">
      <c r="C186" s="11"/>
      <c r="D186" s="12"/>
      <c r="E186" s="13"/>
      <c r="G186" s="14" t="str">
        <f>IF($A186="","",ROUND(MAX(((C186*D186)/144),6),1))</f>
        <v/>
      </c>
      <c r="H186" s="15" t="str">
        <f>IF($A186="","",(ROUND((G186*E186),2)+IF((F186="Yes"),'Quote'!$B$3,0)))</f>
        <v/>
      </c>
    </row>
    <row r="187" spans="1:8" x14ac:dyDescent="0.25">
      <c r="C187" s="11"/>
      <c r="D187" s="12"/>
      <c r="E187" s="13"/>
      <c r="G187" s="14" t="str">
        <f>IF($A187="","",ROUND(MAX(((C187*D187)/144),6),1))</f>
        <v/>
      </c>
      <c r="H187" s="15" t="str">
        <f>IF($A187="","",(ROUND((G187*E187),2)+IF((F187="Yes"),'Quote'!$B$3,0)))</f>
        <v/>
      </c>
    </row>
    <row r="188" spans="1:8" x14ac:dyDescent="0.25">
      <c r="C188" s="11"/>
      <c r="D188" s="12"/>
      <c r="E188" s="13"/>
      <c r="G188" s="14" t="str">
        <f>IF($A188="","",ROUND(MAX(((C188*D188)/144),6),1))</f>
        <v/>
      </c>
      <c r="H188" s="15" t="str">
        <f>IF($A188="","",(ROUND((G188*E188),2)+IF((F188="Yes"),'Quote'!$B$3,0)))</f>
        <v/>
      </c>
    </row>
    <row r="189" spans="1:8" x14ac:dyDescent="0.25">
      <c r="C189" s="11"/>
      <c r="D189" s="12"/>
      <c r="E189" s="13"/>
      <c r="G189" s="14" t="str">
        <f>IF($A189="","",ROUND(MAX(((C189*D189)/144),6),1))</f>
        <v/>
      </c>
      <c r="H189" s="15" t="str">
        <f>IF($A189="","",(ROUND((G189*E189),2)+IF((F189="Yes"),'Quote'!$B$3,0)))</f>
        <v/>
      </c>
    </row>
    <row r="190" spans="1:8" x14ac:dyDescent="0.25">
      <c r="C190" s="11"/>
      <c r="D190" s="12"/>
      <c r="E190" s="13"/>
      <c r="G190" s="14" t="str">
        <f>IF($A190="","",ROUND(MAX(((C190*D190)/144),6),1))</f>
        <v/>
      </c>
      <c r="H190" s="15" t="str">
        <f>IF($A190="","",(ROUND((G190*E190),2)+IF((F190="Yes"),'Quote'!$B$3,0)))</f>
        <v/>
      </c>
    </row>
    <row r="191" spans="1:8" x14ac:dyDescent="0.25">
      <c r="C191" s="11"/>
      <c r="D191" s="12"/>
      <c r="E191" s="13"/>
      <c r="G191" s="14" t="str">
        <f>IF($A191="","",ROUND(MAX(((C191*D191)/144),6),1))</f>
        <v/>
      </c>
      <c r="H191" s="15" t="str">
        <f>IF($A191="","",(ROUND((G191*E191),2)+IF((F191="Yes"),'Quote'!$B$3,0)))</f>
        <v/>
      </c>
    </row>
    <row r="192" spans="1:8" x14ac:dyDescent="0.25">
      <c r="C192" s="11"/>
      <c r="D192" s="12"/>
      <c r="E192" s="13"/>
      <c r="G192" s="14" t="str">
        <f>IF($A192="","",ROUND(MAX(((C192*D192)/144),6),1))</f>
        <v/>
      </c>
      <c r="H192" s="15" t="str">
        <f>IF($A192="","",(ROUND((G192*E192),2)+IF((F192="Yes"),'Quote'!$B$3,0)))</f>
        <v/>
      </c>
    </row>
    <row r="193" spans="1:8" x14ac:dyDescent="0.25">
      <c r="C193" s="11"/>
      <c r="D193" s="12"/>
      <c r="E193" s="13"/>
      <c r="G193" s="14" t="str">
        <f>IF($A193="","",ROUND(MAX(((C193*D193)/144),6),1))</f>
        <v/>
      </c>
      <c r="H193" s="15" t="str">
        <f>IF($A193="","",(ROUND((G193*E193),2)+IF((F193="Yes"),'Quote'!$B$3,0)))</f>
        <v/>
      </c>
    </row>
    <row r="194" spans="1:8" x14ac:dyDescent="0.25">
      <c r="C194" s="11"/>
      <c r="D194" s="12"/>
      <c r="E194" s="13"/>
      <c r="G194" s="14" t="str">
        <f>IF($A194="","",ROUND(MAX(((C194*D194)/144),6),1))</f>
        <v/>
      </c>
      <c r="H194" s="15" t="str">
        <f>IF($A194="","",(ROUND((G194*E194),2)+IF((F194="Yes"),'Quote'!$B$3,0)))</f>
        <v/>
      </c>
    </row>
    <row r="195" spans="1:8" x14ac:dyDescent="0.25">
      <c r="C195" s="11"/>
      <c r="D195" s="12"/>
      <c r="E195" s="13"/>
      <c r="G195" s="14" t="str">
        <f>IF($A195="","",ROUND(MAX(((C195*D195)/144),6),1))</f>
        <v/>
      </c>
      <c r="H195" s="15" t="str">
        <f>IF($A195="","",(ROUND((G195*E195),2)+IF((F195="Yes"),'Quote'!$B$3,0)))</f>
        <v/>
      </c>
    </row>
    <row r="196" spans="1:8" x14ac:dyDescent="0.25">
      <c r="C196" s="11"/>
      <c r="D196" s="12"/>
      <c r="E196" s="13"/>
      <c r="G196" s="14" t="str">
        <f>IF($A196="","",ROUND(MAX(((C196*D196)/144),6),1))</f>
        <v/>
      </c>
      <c r="H196" s="15" t="str">
        <f>IF($A196="","",(ROUND((G196*E196),2)+IF((F196="Yes"),'Quote'!$B$3,0)))</f>
        <v/>
      </c>
    </row>
    <row r="197" spans="1:8" x14ac:dyDescent="0.25">
      <c r="C197" s="11"/>
      <c r="D197" s="12"/>
      <c r="E197" s="13"/>
      <c r="G197" s="14" t="str">
        <f>IF($A197="","",ROUND(MAX(((C197*D197)/144),6),1))</f>
        <v/>
      </c>
      <c r="H197" s="15" t="str">
        <f>IF($A197="","",(ROUND((G197*E197),2)+IF((F197="Yes"),'Quote'!$B$3,0)))</f>
        <v/>
      </c>
    </row>
    <row r="198" spans="1:8" x14ac:dyDescent="0.25">
      <c r="C198" s="11"/>
      <c r="D198" s="12"/>
      <c r="E198" s="13"/>
      <c r="G198" s="14" t="str">
        <f>IF($A198="","",ROUND(MAX(((C198*D198)/144),6),1))</f>
        <v/>
      </c>
      <c r="H198" s="15" t="str">
        <f>IF($A198="","",(ROUND((G198*E198),2)+IF((F198="Yes"),'Quote'!$B$3,0)))</f>
        <v/>
      </c>
    </row>
    <row r="199" spans="1:8" x14ac:dyDescent="0.25">
      <c r="C199" s="11"/>
      <c r="D199" s="12"/>
      <c r="E199" s="13"/>
      <c r="G199" s="14" t="str">
        <f>IF($A199="","",ROUND(MAX(((C199*D199)/144),6),1))</f>
        <v/>
      </c>
      <c r="H199" s="15" t="str">
        <f>IF($A199="","",(ROUND((G199*E199),2)+IF((F199="Yes"),'Quote'!$B$3,0)))</f>
        <v/>
      </c>
    </row>
    <row r="200" spans="1:8" x14ac:dyDescent="0.25">
      <c r="C200" s="11"/>
      <c r="D200" s="12"/>
      <c r="E200" s="13"/>
      <c r="G200" s="14" t="str">
        <f>IF($A200="","",ROUND(MAX(((C200*D200)/144),6),1))</f>
        <v/>
      </c>
      <c r="H200" s="15" t="str">
        <f>IF($A200="","",(ROUND((G200*E200),2)+IF((F200="Yes"),'Quote'!$B$3,0)))</f>
        <v/>
      </c>
    </row>
    <row r="201" spans="1:8" x14ac:dyDescent="0.25">
      <c r="C201" s="11"/>
      <c r="D201" s="12"/>
      <c r="E201" s="13"/>
      <c r="G201" s="14" t="str">
        <f>IF($A201="","",ROUND(MAX(((C201*D201)/144),6),1))</f>
        <v/>
      </c>
      <c r="H201" s="15" t="str">
        <f>IF($A201="","",(ROUND((G201*E201),2)+IF((F201="Yes"),'Quote'!$B$3,0)))</f>
        <v/>
      </c>
    </row>
  </sheetData>
  <autoFilter ref="A1:H1"/>
  <dataValidations count="5">
    <dataValidation type="list" allowBlank="1" showErrorMessage="1" errorTitle="Pick from the list" error="Choose one of: Faux wood blind, Roller shade, Cellular shade, Plantation shutter" sqref="B2:B201">
      <formula1>"Faux wood blind,Roller shade,Cellular shade,Plantation shutter"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D2:D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  <dataValidation type="list" allowBlank="1" showErrorMessage="1" errorTitle="Pick from the list" error="Choose one of: No, Yes" sqref="F2:F201">
      <formula1>"No,Yes"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6" t="s">
        <v>33</v>
      </c>
      <c r="B1" s="16" t="s">
        <v>34</v>
      </c>
      <c r="C1" s="16" t="s">
        <v>35</v>
      </c>
    </row>
    <row r="2" spans="1:3" x14ac:dyDescent="0.25">
      <c r="A2" s="17" t="s">
        <v>36</v>
      </c>
      <c r="B2" s="18"/>
      <c r="C2" s="18"/>
    </row>
    <row r="3" spans="1:3" x14ac:dyDescent="0.25">
      <c r="A3" t="s">
        <v>37</v>
      </c>
      <c r="B3" s="19">
        <v>225</v>
      </c>
      <c r="C3" s="20" t="s">
        <v>38</v>
      </c>
    </row>
    <row r="4" spans="1:2" x14ac:dyDescent="0.25">
      <c r="A4" t="s">
        <v>39</v>
      </c>
      <c r="B4" s="19">
        <v>35</v>
      </c>
    </row>
    <row r="5" spans="1:3" x14ac:dyDescent="0.25">
      <c r="A5" s="17" t="s">
        <v>40</v>
      </c>
      <c r="B5" s="18"/>
      <c r="C5" s="18"/>
    </row>
    <row r="6" spans="1:2" x14ac:dyDescent="0.25">
      <c r="A6" t="s">
        <v>41</v>
      </c>
      <c r="B6" s="21">
        <f>COUNTA('Windows'!$A$2:$A$201)</f>
        <v>6</v>
      </c>
    </row>
    <row r="7" spans="1:2" x14ac:dyDescent="0.25">
      <c r="A7" t="s">
        <v>42</v>
      </c>
      <c r="B7" s="22">
        <f>SUM('Windows'!$H$2:$H$201)</f>
        <v>2417.65</v>
      </c>
    </row>
    <row r="8" spans="1:2" x14ac:dyDescent="0.25">
      <c r="A8" t="s">
        <v>43</v>
      </c>
      <c r="B8" s="22">
        <f>('Quote'!$B$6*'Quote'!$B$4)</f>
        <v>210</v>
      </c>
    </row>
    <row r="9" spans="1:2" x14ac:dyDescent="0.25">
      <c r="A9" t="s">
        <v>44</v>
      </c>
      <c r="B9" s="22">
        <f>('Quote'!$B$7+'Quote'!$B$8)</f>
        <v>2627.65</v>
      </c>
    </row>
  </sheetData>
  <dataValidations count="1">
    <dataValidation type="decimal" operator="greaterThanOrEqual" allowBlank="1" showErrorMessage="1" errorTitle="Number expected" error="Enter a number." sqref="B3:B4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Windows</vt:lpstr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