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late costs" state="visible" r:id="rId5"/>
  </sheets>
  <calcPr calcId="171027" fullCalcOnLoad="1"/>
</workbook>
</file>

<file path=xl/sharedStrings.xml><?xml version="1.0" encoding="utf-8"?>
<sst xmlns="http://schemas.openxmlformats.org/spreadsheetml/2006/main" count="29" uniqueCount="29">
  <si>
    <t>BBQ Menu Cost Calculator</t>
  </si>
  <si>
    <t>A free menu cost calculator for BBQ: price plates by meat cost after cook loss, sides, and margin in Google Sheets or Excel.</t>
  </si>
  <si>
    <t>Quick start</t>
  </si>
  <si>
    <t>Open the Plate costs tab and replace the sample rows with your own — one row per entry. Formulas fill in automatically for new rows.</t>
  </si>
  <si>
    <t>Cook yield is cooked weight ÷ raw weight (brisket usually 50–60%). Plate cost charges you for the meat lost in the smoker.</t>
  </si>
  <si>
    <t>Set a target food cost % per plate; Suggested price rounds up to the next 50¢. Actual food cost % turns red above 35%.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</si>
  <si>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</si>
  <si>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</si>
  <si>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</si>
  <si>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</si>
  <si>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</si>
  <si>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</si>
  <si>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</si>
  <si>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Plate</t>
  </si>
  <si>
    <t>Meat oz per plate</t>
  </si>
  <si>
    <t>Raw meat cost / lb</t>
  </si>
  <si>
    <t>Cook yield</t>
  </si>
  <si>
    <t>Sides cost</t>
  </si>
  <si>
    <t>Bun, sauce &amp; pickles</t>
  </si>
  <si>
    <t>Target food cost %</t>
  </si>
  <si>
    <t>Menu price</t>
  </si>
  <si>
    <t>Plate cost</t>
  </si>
  <si>
    <t>Suggested price</t>
  </si>
  <si>
    <t>Actual food cost %</t>
  </si>
  <si>
    <t>Brisket plate</t>
  </si>
  <si>
    <t>Pulled pork sandwich</t>
  </si>
  <si>
    <t>Half rack ribs</t>
  </si>
  <si>
    <t>Two-meat combo</t>
  </si>
  <si>
    <t>Smoked chicken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</si>
</sst>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21" customWidth="1"/>
    <col min="4" max="4" width="13" customWidth="1"/>
    <col min="5" max="5" width="14" customWidth="1"/>
    <col min="6" max="6" width="23" customWidth="1"/>
    <col min="7" max="7" width="21" customWidth="1"/>
    <col min="8" max="9" width="14" customWidth="1"/>
    <col min="10" max="10" width="18" customWidth="1"/>
    <col min="11" max="11" width="21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8</v>
      </c>
      <c r="C2" s="12">
        <v>5.89</v>
      </c>
      <c r="D2" s="13">
        <v>0.55</v>
      </c>
      <c r="E2" s="12">
        <v>1.35</v>
      </c>
      <c r="F2" s="12">
        <v>0.4</v>
      </c>
      <c r="G2" s="13">
        <v>0.32</v>
      </c>
      <c r="H2" s="12">
        <v>21</v>
      </c>
      <c r="I2" s="14">
        <f>IF($A2="","",ROUND((((((B2/16)/D2)*C2)+E2)+F2),2))</f>
        <v>7.1</v>
      </c>
      <c r="J2" s="14">
        <f>IF($A2="","",CEILING((I2/G2),0.5))</f>
        <v>22.5</v>
      </c>
      <c r="K2" s="15">
        <f>IF($A2="","",IFERROR((I2/H2),0))</f>
        <v>0.33809523809523806</v>
      </c>
    </row>
    <row r="3" spans="1:11" x14ac:dyDescent="0.25">
      <c r="A3" t="s">
        <v>25</v>
      </c>
      <c r="B3" s="11">
        <v>5</v>
      </c>
      <c r="C3" s="12">
        <v>2.49</v>
      </c>
      <c r="D3" s="13">
        <v>0.6</v>
      </c>
      <c r="E3" s="12">
        <v>0.9</v>
      </c>
      <c r="F3" s="12">
        <v>0.55</v>
      </c>
      <c r="G3" s="13">
        <v>0.28</v>
      </c>
      <c r="H3" s="12">
        <v>12</v>
      </c>
      <c r="I3" s="14">
        <f>IF($A3="","",ROUND((((((B3/16)/D3)*C3)+E3)+F3),2))</f>
        <v>2.75</v>
      </c>
      <c r="J3" s="14">
        <f>IF($A3="","",CEILING((I3/G3),0.5))</f>
        <v>10</v>
      </c>
      <c r="K3" s="15">
        <f>IF($A3="","",IFERROR((I3/H3),0))</f>
        <v>0.22916666666666666</v>
      </c>
    </row>
    <row r="4" spans="1:11" x14ac:dyDescent="0.25">
      <c r="A4" t="s">
        <v>26</v>
      </c>
      <c r="B4" s="11">
        <v>14</v>
      </c>
      <c r="C4" s="12">
        <v>3.79</v>
      </c>
      <c r="D4" s="13">
        <v>0.65</v>
      </c>
      <c r="E4" s="12">
        <v>1.35</v>
      </c>
      <c r="F4" s="12">
        <v>0.3</v>
      </c>
      <c r="G4" s="13">
        <v>0.3</v>
      </c>
      <c r="H4" s="12">
        <v>19</v>
      </c>
      <c r="I4" s="14">
        <f>IF($A4="","",ROUND((((((B4/16)/D4)*C4)+E4)+F4),2))</f>
        <v>6.75</v>
      </c>
      <c r="J4" s="14">
        <f>IF($A4="","",CEILING((I4/G4),0.5))</f>
        <v>22.5</v>
      </c>
      <c r="K4" s="15">
        <f>IF($A4="","",IFERROR((I4/H4),0))</f>
        <v>0.35526315789473684</v>
      </c>
    </row>
    <row r="5" spans="1:11" x14ac:dyDescent="0.25">
      <c r="A5" t="s">
        <v>27</v>
      </c>
      <c r="B5" s="11">
        <v>10</v>
      </c>
      <c r="C5" s="12">
        <v>4.5</v>
      </c>
      <c r="D5" s="13">
        <v>0.57</v>
      </c>
      <c r="E5" s="12">
        <v>1.35</v>
      </c>
      <c r="F5" s="12">
        <v>0.4</v>
      </c>
      <c r="G5" s="13">
        <v>0.32</v>
      </c>
      <c r="H5" s="12">
        <v>24</v>
      </c>
      <c r="I5" s="14">
        <f>IF($A5="","",ROUND((((((B5/16)/D5)*C5)+E5)+F5),2))</f>
        <v>6.68</v>
      </c>
      <c r="J5" s="14">
        <f>IF($A5="","",CEILING((I5/G5),0.5))</f>
        <v>21</v>
      </c>
      <c r="K5" s="15">
        <f>IF($A5="","",IFERROR((I5/H5),0))</f>
        <v>0.2783333333333333</v>
      </c>
    </row>
    <row r="6" spans="1:11" x14ac:dyDescent="0.25">
      <c r="A6" t="s">
        <v>28</v>
      </c>
      <c r="B6" s="11">
        <v>9</v>
      </c>
      <c r="C6" s="12">
        <v>2.19</v>
      </c>
      <c r="D6" s="13">
        <v>0.7</v>
      </c>
      <c r="E6" s="12">
        <v>1.35</v>
      </c>
      <c r="F6" s="12">
        <v>0.3</v>
      </c>
      <c r="G6" s="13">
        <v>0.28</v>
      </c>
      <c r="H6" s="12">
        <v>15</v>
      </c>
      <c r="I6" s="14">
        <f>IF($A6="","",ROUND((((((B6/16)/D6)*C6)+E6)+F6),2))</f>
        <v>3.41</v>
      </c>
      <c r="J6" s="14">
        <f>IF($A6="","",CEILING((I6/G6),0.5))</f>
        <v>12.5</v>
      </c>
      <c r="K6" s="15">
        <f>IF($A6="","",IFERROR((I6/H6),0))</f>
        <v>0.22733333333333333</v>
      </c>
    </row>
    <row r="7" spans="1:11" x14ac:dyDescent="0.25">
      <c r="B7" s="11"/>
      <c r="C7" s="12"/>
      <c r="D7" s="13"/>
      <c r="E7" s="12"/>
      <c r="F7" s="12"/>
      <c r="G7" s="13"/>
      <c r="H7" s="12"/>
      <c r="I7" s="14" t="str">
        <f>IF($A7="","",ROUND((((((B7/16)/D7)*C7)+E7)+F7),2))</f>
        <v/>
      </c>
      <c r="J7" s="14" t="str">
        <f>IF($A7="","",CEILING((I7/G7),0.5))</f>
        <v/>
      </c>
      <c r="K7" s="15" t="str">
        <f>IF($A7="","",IFERROR((I7/H7),0))</f>
        <v/>
      </c>
    </row>
    <row r="8" spans="1:11" x14ac:dyDescent="0.25">
      <c r="B8" s="11"/>
      <c r="C8" s="12"/>
      <c r="D8" s="13"/>
      <c r="E8" s="12"/>
      <c r="F8" s="12"/>
      <c r="G8" s="13"/>
      <c r="H8" s="12"/>
      <c r="I8" s="14" t="str">
        <f>IF($A8="","",ROUND((((((B8/16)/D8)*C8)+E8)+F8),2))</f>
        <v/>
      </c>
      <c r="J8" s="14" t="str">
        <f>IF($A8="","",CEILING((I8/G8),0.5))</f>
        <v/>
      </c>
      <c r="K8" s="15" t="str">
        <f>IF($A8="","",IFERROR((I8/H8),0))</f>
        <v/>
      </c>
    </row>
    <row r="9" spans="1:11" x14ac:dyDescent="0.25">
      <c r="B9" s="11"/>
      <c r="C9" s="12"/>
      <c r="D9" s="13"/>
      <c r="E9" s="12"/>
      <c r="F9" s="12"/>
      <c r="G9" s="13"/>
      <c r="H9" s="12"/>
      <c r="I9" s="14" t="str">
        <f>IF($A9="","",ROUND((((((B9/16)/D9)*C9)+E9)+F9),2))</f>
        <v/>
      </c>
      <c r="J9" s="14" t="str">
        <f>IF($A9="","",CEILING((I9/G9),0.5))</f>
        <v/>
      </c>
      <c r="K9" s="15" t="str">
        <f>IF($A9="","",IFERROR((I9/H9),0))</f>
        <v/>
      </c>
    </row>
    <row r="10" spans="1:11" x14ac:dyDescent="0.25">
      <c r="B10" s="11"/>
      <c r="C10" s="12"/>
      <c r="D10" s="13"/>
      <c r="E10" s="12"/>
      <c r="F10" s="12"/>
      <c r="G10" s="13"/>
      <c r="H10" s="12"/>
      <c r="I10" s="14" t="str">
        <f>IF($A10="","",ROUND((((((B10/16)/D10)*C10)+E10)+F10),2))</f>
        <v/>
      </c>
      <c r="J10" s="14" t="str">
        <f>IF($A10="","",CEILING((I10/G10),0.5))</f>
        <v/>
      </c>
      <c r="K10" s="15" t="str">
        <f>IF($A10="","",IFERROR((I10/H10),0))</f>
        <v/>
      </c>
    </row>
    <row r="11" spans="1:11" x14ac:dyDescent="0.25">
      <c r="B11" s="11"/>
      <c r="C11" s="12"/>
      <c r="D11" s="13"/>
      <c r="E11" s="12"/>
      <c r="F11" s="12"/>
      <c r="G11" s="13"/>
      <c r="H11" s="12"/>
      <c r="I11" s="14" t="str">
        <f>IF($A11="","",ROUND((((((B11/16)/D11)*C11)+E11)+F11),2))</f>
        <v/>
      </c>
      <c r="J11" s="14" t="str">
        <f>IF($A11="","",CEILING((I11/G11),0.5))</f>
        <v/>
      </c>
      <c r="K11" s="15" t="str">
        <f>IF($A11="","",IFERROR((I11/H11),0))</f>
        <v/>
      </c>
    </row>
    <row r="12" spans="1:11" x14ac:dyDescent="0.25">
      <c r="B12" s="11"/>
      <c r="C12" s="12"/>
      <c r="D12" s="13"/>
      <c r="E12" s="12"/>
      <c r="F12" s="12"/>
      <c r="G12" s="13"/>
      <c r="H12" s="12"/>
      <c r="I12" s="14" t="str">
        <f>IF($A12="","",ROUND((((((B12/16)/D12)*C12)+E12)+F12),2))</f>
        <v/>
      </c>
      <c r="J12" s="14" t="str">
        <f>IF($A12="","",CEILING((I12/G12),0.5))</f>
        <v/>
      </c>
      <c r="K12" s="15" t="str">
        <f>IF($A12="","",IFERROR((I12/H12),0))</f>
        <v/>
      </c>
    </row>
    <row r="13" spans="1:11" x14ac:dyDescent="0.25">
      <c r="B13" s="11"/>
      <c r="C13" s="12"/>
      <c r="D13" s="13"/>
      <c r="E13" s="12"/>
      <c r="F13" s="12"/>
      <c r="G13" s="13"/>
      <c r="H13" s="12"/>
      <c r="I13" s="14" t="str">
        <f>IF($A13="","",ROUND((((((B13/16)/D13)*C13)+E13)+F13),2))</f>
        <v/>
      </c>
      <c r="J13" s="14" t="str">
        <f>IF($A13="","",CEILING((I13/G13),0.5))</f>
        <v/>
      </c>
      <c r="K13" s="15" t="str">
        <f>IF($A13="","",IFERROR((I13/H13),0))</f>
        <v/>
      </c>
    </row>
    <row r="14" spans="1:11" x14ac:dyDescent="0.25">
      <c r="B14" s="11"/>
      <c r="C14" s="12"/>
      <c r="D14" s="13"/>
      <c r="E14" s="12"/>
      <c r="F14" s="12"/>
      <c r="G14" s="13"/>
      <c r="H14" s="12"/>
      <c r="I14" s="14" t="str">
        <f>IF($A14="","",ROUND((((((B14/16)/D14)*C14)+E14)+F14),2))</f>
        <v/>
      </c>
      <c r="J14" s="14" t="str">
        <f>IF($A14="","",CEILING((I14/G14),0.5))</f>
        <v/>
      </c>
      <c r="K14" s="15" t="str">
        <f>IF($A14="","",IFERROR((I14/H14),0))</f>
        <v/>
      </c>
    </row>
    <row r="15" spans="1:11" x14ac:dyDescent="0.25">
      <c r="B15" s="11"/>
      <c r="C15" s="12"/>
      <c r="D15" s="13"/>
      <c r="E15" s="12"/>
      <c r="F15" s="12"/>
      <c r="G15" s="13"/>
      <c r="H15" s="12"/>
      <c r="I15" s="14" t="str">
        <f>IF($A15="","",ROUND((((((B15/16)/D15)*C15)+E15)+F15),2))</f>
        <v/>
      </c>
      <c r="J15" s="14" t="str">
        <f>IF($A15="","",CEILING((I15/G15),0.5))</f>
        <v/>
      </c>
      <c r="K15" s="15" t="str">
        <f>IF($A15="","",IFERROR((I15/H15),0))</f>
        <v/>
      </c>
    </row>
    <row r="16" spans="1:11" x14ac:dyDescent="0.25">
      <c r="B16" s="11"/>
      <c r="C16" s="12"/>
      <c r="D16" s="13"/>
      <c r="E16" s="12"/>
      <c r="F16" s="12"/>
      <c r="G16" s="13"/>
      <c r="H16" s="12"/>
      <c r="I16" s="14" t="str">
        <f>IF($A16="","",ROUND((((((B16/16)/D16)*C16)+E16)+F16),2))</f>
        <v/>
      </c>
      <c r="J16" s="14" t="str">
        <f>IF($A16="","",CEILING((I16/G16),0.5))</f>
        <v/>
      </c>
      <c r="K16" s="15" t="str">
        <f>IF($A16="","",IFERROR((I16/H16),0))</f>
        <v/>
      </c>
    </row>
    <row r="17" spans="1:11" x14ac:dyDescent="0.25">
      <c r="B17" s="11"/>
      <c r="C17" s="12"/>
      <c r="D17" s="13"/>
      <c r="E17" s="12"/>
      <c r="F17" s="12"/>
      <c r="G17" s="13"/>
      <c r="H17" s="12"/>
      <c r="I17" s="14" t="str">
        <f>IF($A17="","",ROUND((((((B17/16)/D17)*C17)+E17)+F17),2))</f>
        <v/>
      </c>
      <c r="J17" s="14" t="str">
        <f>IF($A17="","",CEILING((I17/G17),0.5))</f>
        <v/>
      </c>
      <c r="K17" s="15" t="str">
        <f>IF($A17="","",IFERROR((I17/H17),0))</f>
        <v/>
      </c>
    </row>
    <row r="18" spans="1:11" x14ac:dyDescent="0.25">
      <c r="B18" s="11"/>
      <c r="C18" s="12"/>
      <c r="D18" s="13"/>
      <c r="E18" s="12"/>
      <c r="F18" s="12"/>
      <c r="G18" s="13"/>
      <c r="H18" s="12"/>
      <c r="I18" s="14" t="str">
        <f>IF($A18="","",ROUND((((((B18/16)/D18)*C18)+E18)+F18),2))</f>
        <v/>
      </c>
      <c r="J18" s="14" t="str">
        <f>IF($A18="","",CEILING((I18/G18),0.5))</f>
        <v/>
      </c>
      <c r="K18" s="15" t="str">
        <f>IF($A18="","",IFERROR((I18/H18),0))</f>
        <v/>
      </c>
    </row>
    <row r="19" spans="1:11" x14ac:dyDescent="0.25">
      <c r="B19" s="11"/>
      <c r="C19" s="12"/>
      <c r="D19" s="13"/>
      <c r="E19" s="12"/>
      <c r="F19" s="12"/>
      <c r="G19" s="13"/>
      <c r="H19" s="12"/>
      <c r="I19" s="14" t="str">
        <f>IF($A19="","",ROUND((((((B19/16)/D19)*C19)+E19)+F19),2))</f>
        <v/>
      </c>
      <c r="J19" s="14" t="str">
        <f>IF($A19="","",CEILING((I19/G19),0.5))</f>
        <v/>
      </c>
      <c r="K19" s="15" t="str">
        <f>IF($A19="","",IFERROR((I19/H19),0))</f>
        <v/>
      </c>
    </row>
    <row r="20" spans="1:11" x14ac:dyDescent="0.25">
      <c r="B20" s="11"/>
      <c r="C20" s="12"/>
      <c r="D20" s="13"/>
      <c r="E20" s="12"/>
      <c r="F20" s="12"/>
      <c r="G20" s="13"/>
      <c r="H20" s="12"/>
      <c r="I20" s="14" t="str">
        <f>IF($A20="","",ROUND((((((B20/16)/D20)*C20)+E20)+F20),2))</f>
        <v/>
      </c>
      <c r="J20" s="14" t="str">
        <f>IF($A20="","",CEILING((I20/G20),0.5))</f>
        <v/>
      </c>
      <c r="K20" s="15" t="str">
        <f>IF($A20="","",IFERROR((I20/H20),0))</f>
        <v/>
      </c>
    </row>
    <row r="21" spans="1:11" x14ac:dyDescent="0.25">
      <c r="B21" s="11"/>
      <c r="C21" s="12"/>
      <c r="D21" s="13"/>
      <c r="E21" s="12"/>
      <c r="F21" s="12"/>
      <c r="G21" s="13"/>
      <c r="H21" s="12"/>
      <c r="I21" s="14" t="str">
        <f>IF($A21="","",ROUND((((((B21/16)/D21)*C21)+E21)+F21),2))</f>
        <v/>
      </c>
      <c r="J21" s="14" t="str">
        <f>IF($A21="","",CEILING((I21/G21),0.5))</f>
        <v/>
      </c>
      <c r="K21" s="15" t="str">
        <f>IF($A21="","",IFERROR((I21/H21),0))</f>
        <v/>
      </c>
    </row>
    <row r="22" spans="1:11" x14ac:dyDescent="0.25">
      <c r="B22" s="11"/>
      <c r="C22" s="12"/>
      <c r="D22" s="13"/>
      <c r="E22" s="12"/>
      <c r="F22" s="12"/>
      <c r="G22" s="13"/>
      <c r="H22" s="12"/>
      <c r="I22" s="14" t="str">
        <f>IF($A22="","",ROUND((((((B22/16)/D22)*C22)+E22)+F22),2))</f>
        <v/>
      </c>
      <c r="J22" s="14" t="str">
        <f>IF($A22="","",CEILING((I22/G22),0.5))</f>
        <v/>
      </c>
      <c r="K22" s="15" t="str">
        <f>IF($A22="","",IFERROR((I22/H22),0))</f>
        <v/>
      </c>
    </row>
    <row r="23" spans="1:11" x14ac:dyDescent="0.25">
      <c r="B23" s="11"/>
      <c r="C23" s="12"/>
      <c r="D23" s="13"/>
      <c r="E23" s="12"/>
      <c r="F23" s="12"/>
      <c r="G23" s="13"/>
      <c r="H23" s="12"/>
      <c r="I23" s="14" t="str">
        <f>IF($A23="","",ROUND((((((B23/16)/D23)*C23)+E23)+F23),2))</f>
        <v/>
      </c>
      <c r="J23" s="14" t="str">
        <f>IF($A23="","",CEILING((I23/G23),0.5))</f>
        <v/>
      </c>
      <c r="K23" s="15" t="str">
        <f>IF($A23="","",IFERROR((I23/H23),0))</f>
        <v/>
      </c>
    </row>
    <row r="24" spans="1:11" x14ac:dyDescent="0.25">
      <c r="B24" s="11"/>
      <c r="C24" s="12"/>
      <c r="D24" s="13"/>
      <c r="E24" s="12"/>
      <c r="F24" s="12"/>
      <c r="G24" s="13"/>
      <c r="H24" s="12"/>
      <c r="I24" s="14" t="str">
        <f>IF($A24="","",ROUND((((((B24/16)/D24)*C24)+E24)+F24),2))</f>
        <v/>
      </c>
      <c r="J24" s="14" t="str">
        <f>IF($A24="","",CEILING((I24/G24),0.5))</f>
        <v/>
      </c>
      <c r="K24" s="15" t="str">
        <f>IF($A24="","",IFERROR((I24/H24),0))</f>
        <v/>
      </c>
    </row>
    <row r="25" spans="1:11" x14ac:dyDescent="0.25">
      <c r="B25" s="11"/>
      <c r="C25" s="12"/>
      <c r="D25" s="13"/>
      <c r="E25" s="12"/>
      <c r="F25" s="12"/>
      <c r="G25" s="13"/>
      <c r="H25" s="12"/>
      <c r="I25" s="14" t="str">
        <f>IF($A25="","",ROUND((((((B25/16)/D25)*C25)+E25)+F25),2))</f>
        <v/>
      </c>
      <c r="J25" s="14" t="str">
        <f>IF($A25="","",CEILING((I25/G25),0.5))</f>
        <v/>
      </c>
      <c r="K25" s="15" t="str">
        <f>IF($A25="","",IFERROR((I25/H25),0))</f>
        <v/>
      </c>
    </row>
    <row r="26" spans="1:11" x14ac:dyDescent="0.25">
      <c r="B26" s="11"/>
      <c r="C26" s="12"/>
      <c r="D26" s="13"/>
      <c r="E26" s="12"/>
      <c r="F26" s="12"/>
      <c r="G26" s="13"/>
      <c r="H26" s="12"/>
      <c r="I26" s="14" t="str">
        <f>IF($A26="","",ROUND((((((B26/16)/D26)*C26)+E26)+F26),2))</f>
        <v/>
      </c>
      <c r="J26" s="14" t="str">
        <f>IF($A26="","",CEILING((I26/G26),0.5))</f>
        <v/>
      </c>
      <c r="K26" s="15" t="str">
        <f>IF($A26="","",IFERROR((I26/H26),0))</f>
        <v/>
      </c>
    </row>
    <row r="27" spans="1:11" x14ac:dyDescent="0.25">
      <c r="B27" s="11"/>
      <c r="C27" s="12"/>
      <c r="D27" s="13"/>
      <c r="E27" s="12"/>
      <c r="F27" s="12"/>
      <c r="G27" s="13"/>
      <c r="H27" s="12"/>
      <c r="I27" s="14" t="str">
        <f>IF($A27="","",ROUND((((((B27/16)/D27)*C27)+E27)+F27),2))</f>
        <v/>
      </c>
      <c r="J27" s="14" t="str">
        <f>IF($A27="","",CEILING((I27/G27),0.5))</f>
        <v/>
      </c>
      <c r="K27" s="15" t="str">
        <f>IF($A27="","",IFERROR((I27/H27),0))</f>
        <v/>
      </c>
    </row>
    <row r="28" spans="1:11" x14ac:dyDescent="0.25">
      <c r="B28" s="11"/>
      <c r="C28" s="12"/>
      <c r="D28" s="13"/>
      <c r="E28" s="12"/>
      <c r="F28" s="12"/>
      <c r="G28" s="13"/>
      <c r="H28" s="12"/>
      <c r="I28" s="14" t="str">
        <f>IF($A28="","",ROUND((((((B28/16)/D28)*C28)+E28)+F28),2))</f>
        <v/>
      </c>
      <c r="J28" s="14" t="str">
        <f>IF($A28="","",CEILING((I28/G28),0.5))</f>
        <v/>
      </c>
      <c r="K28" s="15" t="str">
        <f>IF($A28="","",IFERROR((I28/H28),0))</f>
        <v/>
      </c>
    </row>
    <row r="29" spans="1:11" x14ac:dyDescent="0.25">
      <c r="B29" s="11"/>
      <c r="C29" s="12"/>
      <c r="D29" s="13"/>
      <c r="E29" s="12"/>
      <c r="F29" s="12"/>
      <c r="G29" s="13"/>
      <c r="H29" s="12"/>
      <c r="I29" s="14" t="str">
        <f>IF($A29="","",ROUND((((((B29/16)/D29)*C29)+E29)+F29),2))</f>
        <v/>
      </c>
      <c r="J29" s="14" t="str">
        <f>IF($A29="","",CEILING((I29/G29),0.5))</f>
        <v/>
      </c>
      <c r="K29" s="15" t="str">
        <f>IF($A29="","",IFERROR((I29/H29),0))</f>
        <v/>
      </c>
    </row>
    <row r="30" spans="1:11" x14ac:dyDescent="0.25">
      <c r="B30" s="11"/>
      <c r="C30" s="12"/>
      <c r="D30" s="13"/>
      <c r="E30" s="12"/>
      <c r="F30" s="12"/>
      <c r="G30" s="13"/>
      <c r="H30" s="12"/>
      <c r="I30" s="14" t="str">
        <f>IF($A30="","",ROUND((((((B30/16)/D30)*C30)+E30)+F30),2))</f>
        <v/>
      </c>
      <c r="J30" s="14" t="str">
        <f>IF($A30="","",CEILING((I30/G30),0.5))</f>
        <v/>
      </c>
      <c r="K30" s="15" t="str">
        <f>IF($A30="","",IFERROR((I30/H30),0))</f>
        <v/>
      </c>
    </row>
    <row r="31" spans="1:11" x14ac:dyDescent="0.25">
      <c r="B31" s="11"/>
      <c r="C31" s="12"/>
      <c r="D31" s="13"/>
      <c r="E31" s="12"/>
      <c r="F31" s="12"/>
      <c r="G31" s="13"/>
      <c r="H31" s="12"/>
      <c r="I31" s="14" t="str">
        <f>IF($A31="","",ROUND((((((B31/16)/D31)*C31)+E31)+F31),2))</f>
        <v/>
      </c>
      <c r="J31" s="14" t="str">
        <f>IF($A31="","",CEILING((I31/G31),0.5))</f>
        <v/>
      </c>
      <c r="K31" s="15" t="str">
        <f>IF($A31="","",IFERROR((I31/H31),0))</f>
        <v/>
      </c>
    </row>
    <row r="32" spans="1:11" x14ac:dyDescent="0.25">
      <c r="B32" s="11"/>
      <c r="C32" s="12"/>
      <c r="D32" s="13"/>
      <c r="E32" s="12"/>
      <c r="F32" s="12"/>
      <c r="G32" s="13"/>
      <c r="H32" s="12"/>
      <c r="I32" s="14" t="str">
        <f>IF($A32="","",ROUND((((((B32/16)/D32)*C32)+E32)+F32),2))</f>
        <v/>
      </c>
      <c r="J32" s="14" t="str">
        <f>IF($A32="","",CEILING((I32/G32),0.5))</f>
        <v/>
      </c>
      <c r="K32" s="15" t="str">
        <f>IF($A32="","",IFERROR((I32/H32),0))</f>
        <v/>
      </c>
    </row>
    <row r="33" spans="1:11" x14ac:dyDescent="0.25">
      <c r="B33" s="11"/>
      <c r="C33" s="12"/>
      <c r="D33" s="13"/>
      <c r="E33" s="12"/>
      <c r="F33" s="12"/>
      <c r="G33" s="13"/>
      <c r="H33" s="12"/>
      <c r="I33" s="14" t="str">
        <f>IF($A33="","",ROUND((((((B33/16)/D33)*C33)+E33)+F33),2))</f>
        <v/>
      </c>
      <c r="J33" s="14" t="str">
        <f>IF($A33="","",CEILING((I33/G33),0.5))</f>
        <v/>
      </c>
      <c r="K33" s="15" t="str">
        <f>IF($A33="","",IFERROR((I33/H33),0))</f>
        <v/>
      </c>
    </row>
    <row r="34" spans="1:11" x14ac:dyDescent="0.25">
      <c r="B34" s="11"/>
      <c r="C34" s="12"/>
      <c r="D34" s="13"/>
      <c r="E34" s="12"/>
      <c r="F34" s="12"/>
      <c r="G34" s="13"/>
      <c r="H34" s="12"/>
      <c r="I34" s="14" t="str">
        <f>IF($A34="","",ROUND((((((B34/16)/D34)*C34)+E34)+F34),2))</f>
        <v/>
      </c>
      <c r="J34" s="14" t="str">
        <f>IF($A34="","",CEILING((I34/G34),0.5))</f>
        <v/>
      </c>
      <c r="K34" s="15" t="str">
        <f>IF($A34="","",IFERROR((I34/H34),0))</f>
        <v/>
      </c>
    </row>
    <row r="35" spans="1:11" x14ac:dyDescent="0.25">
      <c r="B35" s="11"/>
      <c r="C35" s="12"/>
      <c r="D35" s="13"/>
      <c r="E35" s="12"/>
      <c r="F35" s="12"/>
      <c r="G35" s="13"/>
      <c r="H35" s="12"/>
      <c r="I35" s="14" t="str">
        <f>IF($A35="","",ROUND((((((B35/16)/D35)*C35)+E35)+F35),2))</f>
        <v/>
      </c>
      <c r="J35" s="14" t="str">
        <f>IF($A35="","",CEILING((I35/G35),0.5))</f>
        <v/>
      </c>
      <c r="K35" s="15" t="str">
        <f>IF($A35="","",IFERROR((I35/H35),0))</f>
        <v/>
      </c>
    </row>
    <row r="36" spans="1:11" x14ac:dyDescent="0.25">
      <c r="B36" s="11"/>
      <c r="C36" s="12"/>
      <c r="D36" s="13"/>
      <c r="E36" s="12"/>
      <c r="F36" s="12"/>
      <c r="G36" s="13"/>
      <c r="H36" s="12"/>
      <c r="I36" s="14" t="str">
        <f>IF($A36="","",ROUND((((((B36/16)/D36)*C36)+E36)+F36),2))</f>
        <v/>
      </c>
      <c r="J36" s="14" t="str">
        <f>IF($A36="","",CEILING((I36/G36),0.5))</f>
        <v/>
      </c>
      <c r="K36" s="15" t="str">
        <f>IF($A36="","",IFERROR((I36/H36),0))</f>
        <v/>
      </c>
    </row>
    <row r="37" spans="1:11" x14ac:dyDescent="0.25">
      <c r="B37" s="11"/>
      <c r="C37" s="12"/>
      <c r="D37" s="13"/>
      <c r="E37" s="12"/>
      <c r="F37" s="12"/>
      <c r="G37" s="13"/>
      <c r="H37" s="12"/>
      <c r="I37" s="14" t="str">
        <f>IF($A37="","",ROUND((((((B37/16)/D37)*C37)+E37)+F37),2))</f>
        <v/>
      </c>
      <c r="J37" s="14" t="str">
        <f>IF($A37="","",CEILING((I37/G37),0.5))</f>
        <v/>
      </c>
      <c r="K37" s="15" t="str">
        <f>IF($A37="","",IFERROR((I37/H37),0))</f>
        <v/>
      </c>
    </row>
    <row r="38" spans="1:11" x14ac:dyDescent="0.25">
      <c r="B38" s="11"/>
      <c r="C38" s="12"/>
      <c r="D38" s="13"/>
      <c r="E38" s="12"/>
      <c r="F38" s="12"/>
      <c r="G38" s="13"/>
      <c r="H38" s="12"/>
      <c r="I38" s="14" t="str">
        <f>IF($A38="","",ROUND((((((B38/16)/D38)*C38)+E38)+F38),2))</f>
        <v/>
      </c>
      <c r="J38" s="14" t="str">
        <f>IF($A38="","",CEILING((I38/G38),0.5))</f>
        <v/>
      </c>
      <c r="K38" s="15" t="str">
        <f>IF($A38="","",IFERROR((I38/H38),0))</f>
        <v/>
      </c>
    </row>
    <row r="39" spans="1:11" x14ac:dyDescent="0.25">
      <c r="B39" s="11"/>
      <c r="C39" s="12"/>
      <c r="D39" s="13"/>
      <c r="E39" s="12"/>
      <c r="F39" s="12"/>
      <c r="G39" s="13"/>
      <c r="H39" s="12"/>
      <c r="I39" s="14" t="str">
        <f>IF($A39="","",ROUND((((((B39/16)/D39)*C39)+E39)+F39),2))</f>
        <v/>
      </c>
      <c r="J39" s="14" t="str">
        <f>IF($A39="","",CEILING((I39/G39),0.5))</f>
        <v/>
      </c>
      <c r="K39" s="15" t="str">
        <f>IF($A39="","",IFERROR((I39/H39),0))</f>
        <v/>
      </c>
    </row>
    <row r="40" spans="1:11" x14ac:dyDescent="0.25">
      <c r="B40" s="11"/>
      <c r="C40" s="12"/>
      <c r="D40" s="13"/>
      <c r="E40" s="12"/>
      <c r="F40" s="12"/>
      <c r="G40" s="13"/>
      <c r="H40" s="12"/>
      <c r="I40" s="14" t="str">
        <f>IF($A40="","",ROUND((((((B40/16)/D40)*C40)+E40)+F40),2))</f>
        <v/>
      </c>
      <c r="J40" s="14" t="str">
        <f>IF($A40="","",CEILING((I40/G40),0.5))</f>
        <v/>
      </c>
      <c r="K40" s="15" t="str">
        <f>IF($A40="","",IFERROR((I40/H40),0))</f>
        <v/>
      </c>
    </row>
    <row r="41" spans="1:11" x14ac:dyDescent="0.25">
      <c r="B41" s="11"/>
      <c r="C41" s="12"/>
      <c r="D41" s="13"/>
      <c r="E41" s="12"/>
      <c r="F41" s="12"/>
      <c r="G41" s="13"/>
      <c r="H41" s="12"/>
      <c r="I41" s="14" t="str">
        <f>IF($A41="","",ROUND((((((B41/16)/D41)*C41)+E41)+F41),2))</f>
        <v/>
      </c>
      <c r="J41" s="14" t="str">
        <f>IF($A41="","",CEILING((I41/G41),0.5))</f>
        <v/>
      </c>
      <c r="K41" s="15" t="str">
        <f>IF($A41="","",IFERROR((I41/H41),0))</f>
        <v/>
      </c>
    </row>
    <row r="42" spans="1:11" x14ac:dyDescent="0.25">
      <c r="B42" s="11"/>
      <c r="C42" s="12"/>
      <c r="D42" s="13"/>
      <c r="E42" s="12"/>
      <c r="F42" s="12"/>
      <c r="G42" s="13"/>
      <c r="H42" s="12"/>
      <c r="I42" s="14" t="str">
        <f>IF($A42="","",ROUND((((((B42/16)/D42)*C42)+E42)+F42),2))</f>
        <v/>
      </c>
      <c r="J42" s="14" t="str">
        <f>IF($A42="","",CEILING((I42/G42),0.5))</f>
        <v/>
      </c>
      <c r="K42" s="15" t="str">
        <f>IF($A42="","",IFERROR((I42/H42),0))</f>
        <v/>
      </c>
    </row>
    <row r="43" spans="1:11" x14ac:dyDescent="0.25">
      <c r="B43" s="11"/>
      <c r="C43" s="12"/>
      <c r="D43" s="13"/>
      <c r="E43" s="12"/>
      <c r="F43" s="12"/>
      <c r="G43" s="13"/>
      <c r="H43" s="12"/>
      <c r="I43" s="14" t="str">
        <f>IF($A43="","",ROUND((((((B43/16)/D43)*C43)+E43)+F43),2))</f>
        <v/>
      </c>
      <c r="J43" s="14" t="str">
        <f>IF($A43="","",CEILING((I43/G43),0.5))</f>
        <v/>
      </c>
      <c r="K43" s="15" t="str">
        <f>IF($A43="","",IFERROR((I43/H43),0))</f>
        <v/>
      </c>
    </row>
    <row r="44" spans="1:11" x14ac:dyDescent="0.25">
      <c r="B44" s="11"/>
      <c r="C44" s="12"/>
      <c r="D44" s="13"/>
      <c r="E44" s="12"/>
      <c r="F44" s="12"/>
      <c r="G44" s="13"/>
      <c r="H44" s="12"/>
      <c r="I44" s="14" t="str">
        <f>IF($A44="","",ROUND((((((B44/16)/D44)*C44)+E44)+F44),2))</f>
        <v/>
      </c>
      <c r="J44" s="14" t="str">
        <f>IF($A44="","",CEILING((I44/G44),0.5))</f>
        <v/>
      </c>
      <c r="K44" s="15" t="str">
        <f>IF($A44="","",IFERROR((I44/H44),0))</f>
        <v/>
      </c>
    </row>
    <row r="45" spans="1:11" x14ac:dyDescent="0.25">
      <c r="B45" s="11"/>
      <c r="C45" s="12"/>
      <c r="D45" s="13"/>
      <c r="E45" s="12"/>
      <c r="F45" s="12"/>
      <c r="G45" s="13"/>
      <c r="H45" s="12"/>
      <c r="I45" s="14" t="str">
        <f>IF($A45="","",ROUND((((((B45/16)/D45)*C45)+E45)+F45),2))</f>
        <v/>
      </c>
      <c r="J45" s="14" t="str">
        <f>IF($A45="","",CEILING((I45/G45),0.5))</f>
        <v/>
      </c>
      <c r="K45" s="15" t="str">
        <f>IF($A45="","",IFERROR((I45/H45),0))</f>
        <v/>
      </c>
    </row>
    <row r="46" spans="1:11" x14ac:dyDescent="0.25">
      <c r="B46" s="11"/>
      <c r="C46" s="12"/>
      <c r="D46" s="13"/>
      <c r="E46" s="12"/>
      <c r="F46" s="12"/>
      <c r="G46" s="13"/>
      <c r="H46" s="12"/>
      <c r="I46" s="14" t="str">
        <f>IF($A46="","",ROUND((((((B46/16)/D46)*C46)+E46)+F46),2))</f>
        <v/>
      </c>
      <c r="J46" s="14" t="str">
        <f>IF($A46="","",CEILING((I46/G46),0.5))</f>
        <v/>
      </c>
      <c r="K46" s="15" t="str">
        <f>IF($A46="","",IFERROR((I46/H46),0))</f>
        <v/>
      </c>
    </row>
    <row r="47" spans="1:11" x14ac:dyDescent="0.25">
      <c r="B47" s="11"/>
      <c r="C47" s="12"/>
      <c r="D47" s="13"/>
      <c r="E47" s="12"/>
      <c r="F47" s="12"/>
      <c r="G47" s="13"/>
      <c r="H47" s="12"/>
      <c r="I47" s="14" t="str">
        <f>IF($A47="","",ROUND((((((B47/16)/D47)*C47)+E47)+F47),2))</f>
        <v/>
      </c>
      <c r="J47" s="14" t="str">
        <f>IF($A47="","",CEILING((I47/G47),0.5))</f>
        <v/>
      </c>
      <c r="K47" s="15" t="str">
        <f>IF($A47="","",IFERROR((I47/H47),0))</f>
        <v/>
      </c>
    </row>
    <row r="48" spans="1:11" x14ac:dyDescent="0.25">
      <c r="B48" s="11"/>
      <c r="C48" s="12"/>
      <c r="D48" s="13"/>
      <c r="E48" s="12"/>
      <c r="F48" s="12"/>
      <c r="G48" s="13"/>
      <c r="H48" s="12"/>
      <c r="I48" s="14" t="str">
        <f>IF($A48="","",ROUND((((((B48/16)/D48)*C48)+E48)+F48),2))</f>
        <v/>
      </c>
      <c r="J48" s="14" t="str">
        <f>IF($A48="","",CEILING((I48/G48),0.5))</f>
        <v/>
      </c>
      <c r="K48" s="15" t="str">
        <f>IF($A48="","",IFERROR((I48/H48),0))</f>
        <v/>
      </c>
    </row>
    <row r="49" spans="1:11" x14ac:dyDescent="0.25">
      <c r="B49" s="11"/>
      <c r="C49" s="12"/>
      <c r="D49" s="13"/>
      <c r="E49" s="12"/>
      <c r="F49" s="12"/>
      <c r="G49" s="13"/>
      <c r="H49" s="12"/>
      <c r="I49" s="14" t="str">
        <f>IF($A49="","",ROUND((((((B49/16)/D49)*C49)+E49)+F49),2))</f>
        <v/>
      </c>
      <c r="J49" s="14" t="str">
        <f>IF($A49="","",CEILING((I49/G49),0.5))</f>
        <v/>
      </c>
      <c r="K49" s="15" t="str">
        <f>IF($A49="","",IFERROR((I49/H49),0))</f>
        <v/>
      </c>
    </row>
    <row r="50" spans="1:11" x14ac:dyDescent="0.25">
      <c r="B50" s="11"/>
      <c r="C50" s="12"/>
      <c r="D50" s="13"/>
      <c r="E50" s="12"/>
      <c r="F50" s="12"/>
      <c r="G50" s="13"/>
      <c r="H50" s="12"/>
      <c r="I50" s="14" t="str">
        <f>IF($A50="","",ROUND((((((B50/16)/D50)*C50)+E50)+F50),2))</f>
        <v/>
      </c>
      <c r="J50" s="14" t="str">
        <f>IF($A50="","",CEILING((I50/G50),0.5))</f>
        <v/>
      </c>
      <c r="K50" s="15" t="str">
        <f>IF($A50="","",IFERROR((I50/H50),0))</f>
        <v/>
      </c>
    </row>
    <row r="51" spans="1:11" x14ac:dyDescent="0.25">
      <c r="B51" s="11"/>
      <c r="C51" s="12"/>
      <c r="D51" s="13"/>
      <c r="E51" s="12"/>
      <c r="F51" s="12"/>
      <c r="G51" s="13"/>
      <c r="H51" s="12"/>
      <c r="I51" s="14" t="str">
        <f>IF($A51="","",ROUND((((((B51/16)/D51)*C51)+E51)+F51),2))</f>
        <v/>
      </c>
      <c r="J51" s="14" t="str">
        <f>IF($A51="","",CEILING((I51/G51),0.5))</f>
        <v/>
      </c>
      <c r="K51" s="15" t="str">
        <f>IF($A51="","",IFERROR((I51/H51),0))</f>
        <v/>
      </c>
    </row>
    <row r="52" spans="1:11" x14ac:dyDescent="0.25">
      <c r="B52" s="11"/>
      <c r="C52" s="12"/>
      <c r="D52" s="13"/>
      <c r="E52" s="12"/>
      <c r="F52" s="12"/>
      <c r="G52" s="13"/>
      <c r="H52" s="12"/>
      <c r="I52" s="14" t="str">
        <f>IF($A52="","",ROUND((((((B52/16)/D52)*C52)+E52)+F52),2))</f>
        <v/>
      </c>
      <c r="J52" s="14" t="str">
        <f>IF($A52="","",CEILING((I52/G52),0.5))</f>
        <v/>
      </c>
      <c r="K52" s="15" t="str">
        <f>IF($A52="","",IFERROR((I52/H52),0))</f>
        <v/>
      </c>
    </row>
    <row r="53" spans="1:11" x14ac:dyDescent="0.25">
      <c r="B53" s="11"/>
      <c r="C53" s="12"/>
      <c r="D53" s="13"/>
      <c r="E53" s="12"/>
      <c r="F53" s="12"/>
      <c r="G53" s="13"/>
      <c r="H53" s="12"/>
      <c r="I53" s="14" t="str">
        <f>IF($A53="","",ROUND((((((B53/16)/D53)*C53)+E53)+F53),2))</f>
        <v/>
      </c>
      <c r="J53" s="14" t="str">
        <f>IF($A53="","",CEILING((I53/G53),0.5))</f>
        <v/>
      </c>
      <c r="K53" s="15" t="str">
        <f>IF($A53="","",IFERROR((I53/H53),0))</f>
        <v/>
      </c>
    </row>
    <row r="54" spans="1:11" x14ac:dyDescent="0.25">
      <c r="B54" s="11"/>
      <c r="C54" s="12"/>
      <c r="D54" s="13"/>
      <c r="E54" s="12"/>
      <c r="F54" s="12"/>
      <c r="G54" s="13"/>
      <c r="H54" s="12"/>
      <c r="I54" s="14" t="str">
        <f>IF($A54="","",ROUND((((((B54/16)/D54)*C54)+E54)+F54),2))</f>
        <v/>
      </c>
      <c r="J54" s="14" t="str">
        <f>IF($A54="","",CEILING((I54/G54),0.5))</f>
        <v/>
      </c>
      <c r="K54" s="15" t="str">
        <f>IF($A54="","",IFERROR((I54/H54),0))</f>
        <v/>
      </c>
    </row>
    <row r="55" spans="1:11" x14ac:dyDescent="0.25">
      <c r="B55" s="11"/>
      <c r="C55" s="12"/>
      <c r="D55" s="13"/>
      <c r="E55" s="12"/>
      <c r="F55" s="12"/>
      <c r="G55" s="13"/>
      <c r="H55" s="12"/>
      <c r="I55" s="14" t="str">
        <f>IF($A55="","",ROUND((((((B55/16)/D55)*C55)+E55)+F55),2))</f>
        <v/>
      </c>
      <c r="J55" s="14" t="str">
        <f>IF($A55="","",CEILING((I55/G55),0.5))</f>
        <v/>
      </c>
      <c r="K55" s="15" t="str">
        <f>IF($A55="","",IFERROR((I55/H55),0))</f>
        <v/>
      </c>
    </row>
    <row r="56" spans="1:11" x14ac:dyDescent="0.25">
      <c r="B56" s="11"/>
      <c r="C56" s="12"/>
      <c r="D56" s="13"/>
      <c r="E56" s="12"/>
      <c r="F56" s="12"/>
      <c r="G56" s="13"/>
      <c r="H56" s="12"/>
      <c r="I56" s="14" t="str">
        <f>IF($A56="","",ROUND((((((B56/16)/D56)*C56)+E56)+F56),2))</f>
        <v/>
      </c>
      <c r="J56" s="14" t="str">
        <f>IF($A56="","",CEILING((I56/G56),0.5))</f>
        <v/>
      </c>
      <c r="K56" s="15" t="str">
        <f>IF($A56="","",IFERROR((I56/H56),0))</f>
        <v/>
      </c>
    </row>
    <row r="57" spans="1:11" x14ac:dyDescent="0.25">
      <c r="B57" s="11"/>
      <c r="C57" s="12"/>
      <c r="D57" s="13"/>
      <c r="E57" s="12"/>
      <c r="F57" s="12"/>
      <c r="G57" s="13"/>
      <c r="H57" s="12"/>
      <c r="I57" s="14" t="str">
        <f>IF($A57="","",ROUND((((((B57/16)/D57)*C57)+E57)+F57),2))</f>
        <v/>
      </c>
      <c r="J57" s="14" t="str">
        <f>IF($A57="","",CEILING((I57/G57),0.5))</f>
        <v/>
      </c>
      <c r="K57" s="15" t="str">
        <f>IF($A57="","",IFERROR((I57/H57),0))</f>
        <v/>
      </c>
    </row>
    <row r="58" spans="1:11" x14ac:dyDescent="0.25">
      <c r="B58" s="11"/>
      <c r="C58" s="12"/>
      <c r="D58" s="13"/>
      <c r="E58" s="12"/>
      <c r="F58" s="12"/>
      <c r="G58" s="13"/>
      <c r="H58" s="12"/>
      <c r="I58" s="14" t="str">
        <f>IF($A58="","",ROUND((((((B58/16)/D58)*C58)+E58)+F58),2))</f>
        <v/>
      </c>
      <c r="J58" s="14" t="str">
        <f>IF($A58="","",CEILING((I58/G58),0.5))</f>
        <v/>
      </c>
      <c r="K58" s="15" t="str">
        <f>IF($A58="","",IFERROR((I58/H58),0))</f>
        <v/>
      </c>
    </row>
    <row r="59" spans="1:11" x14ac:dyDescent="0.25">
      <c r="B59" s="11"/>
      <c r="C59" s="12"/>
      <c r="D59" s="13"/>
      <c r="E59" s="12"/>
      <c r="F59" s="12"/>
      <c r="G59" s="13"/>
      <c r="H59" s="12"/>
      <c r="I59" s="14" t="str">
        <f>IF($A59="","",ROUND((((((B59/16)/D59)*C59)+E59)+F59),2))</f>
        <v/>
      </c>
      <c r="J59" s="14" t="str">
        <f>IF($A59="","",CEILING((I59/G59),0.5))</f>
        <v/>
      </c>
      <c r="K59" s="15" t="str">
        <f>IF($A59="","",IFERROR((I59/H59),0))</f>
        <v/>
      </c>
    </row>
    <row r="60" spans="1:11" x14ac:dyDescent="0.25">
      <c r="B60" s="11"/>
      <c r="C60" s="12"/>
      <c r="D60" s="13"/>
      <c r="E60" s="12"/>
      <c r="F60" s="12"/>
      <c r="G60" s="13"/>
      <c r="H60" s="12"/>
      <c r="I60" s="14" t="str">
        <f>IF($A60="","",ROUND((((((B60/16)/D60)*C60)+E60)+F60),2))</f>
        <v/>
      </c>
      <c r="J60" s="14" t="str">
        <f>IF($A60="","",CEILING((I60/G60),0.5))</f>
        <v/>
      </c>
      <c r="K60" s="15" t="str">
        <f>IF($A60="","",IFERROR((I60/H60),0))</f>
        <v/>
      </c>
    </row>
    <row r="61" spans="1:11" x14ac:dyDescent="0.25">
      <c r="B61" s="11"/>
      <c r="C61" s="12"/>
      <c r="D61" s="13"/>
      <c r="E61" s="12"/>
      <c r="F61" s="12"/>
      <c r="G61" s="13"/>
      <c r="H61" s="12"/>
      <c r="I61" s="14" t="str">
        <f>IF($A61="","",ROUND((((((B61/16)/D61)*C61)+E61)+F61),2))</f>
        <v/>
      </c>
      <c r="J61" s="14" t="str">
        <f>IF($A61="","",CEILING((I61/G61),0.5))</f>
        <v/>
      </c>
      <c r="K61" s="15" t="str">
        <f>IF($A61="","",IFERROR((I61/H61),0))</f>
        <v/>
      </c>
    </row>
    <row r="62" spans="1:11" x14ac:dyDescent="0.25">
      <c r="B62" s="11"/>
      <c r="C62" s="12"/>
      <c r="D62" s="13"/>
      <c r="E62" s="12"/>
      <c r="F62" s="12"/>
      <c r="G62" s="13"/>
      <c r="H62" s="12"/>
      <c r="I62" s="14" t="str">
        <f>IF($A62="","",ROUND((((((B62/16)/D62)*C62)+E62)+F62),2))</f>
        <v/>
      </c>
      <c r="J62" s="14" t="str">
        <f>IF($A62="","",CEILING((I62/G62),0.5))</f>
        <v/>
      </c>
      <c r="K62" s="15" t="str">
        <f>IF($A62="","",IFERROR((I62/H62),0))</f>
        <v/>
      </c>
    </row>
    <row r="63" spans="1:11" x14ac:dyDescent="0.25">
      <c r="B63" s="11"/>
      <c r="C63" s="12"/>
      <c r="D63" s="13"/>
      <c r="E63" s="12"/>
      <c r="F63" s="12"/>
      <c r="G63" s="13"/>
      <c r="H63" s="12"/>
      <c r="I63" s="14" t="str">
        <f>IF($A63="","",ROUND((((((B63/16)/D63)*C63)+E63)+F63),2))</f>
        <v/>
      </c>
      <c r="J63" s="14" t="str">
        <f>IF($A63="","",CEILING((I63/G63),0.5))</f>
        <v/>
      </c>
      <c r="K63" s="15" t="str">
        <f>IF($A63="","",IFERROR((I63/H63),0))</f>
        <v/>
      </c>
    </row>
    <row r="64" spans="1:11" x14ac:dyDescent="0.25">
      <c r="B64" s="11"/>
      <c r="C64" s="12"/>
      <c r="D64" s="13"/>
      <c r="E64" s="12"/>
      <c r="F64" s="12"/>
      <c r="G64" s="13"/>
      <c r="H64" s="12"/>
      <c r="I64" s="14" t="str">
        <f>IF($A64="","",ROUND((((((B64/16)/D64)*C64)+E64)+F64),2))</f>
        <v/>
      </c>
      <c r="J64" s="14" t="str">
        <f>IF($A64="","",CEILING((I64/G64),0.5))</f>
        <v/>
      </c>
      <c r="K64" s="15" t="str">
        <f>IF($A64="","",IFERROR((I64/H64),0))</f>
        <v/>
      </c>
    </row>
    <row r="65" spans="1:11" x14ac:dyDescent="0.25">
      <c r="B65" s="11"/>
      <c r="C65" s="12"/>
      <c r="D65" s="13"/>
      <c r="E65" s="12"/>
      <c r="F65" s="12"/>
      <c r="G65" s="13"/>
      <c r="H65" s="12"/>
      <c r="I65" s="14" t="str">
        <f>IF($A65="","",ROUND((((((B65/16)/D65)*C65)+E65)+F65),2))</f>
        <v/>
      </c>
      <c r="J65" s="14" t="str">
        <f>IF($A65="","",CEILING((I65/G65),0.5))</f>
        <v/>
      </c>
      <c r="K65" s="15" t="str">
        <f>IF($A65="","",IFERROR((I65/H65),0))</f>
        <v/>
      </c>
    </row>
    <row r="66" spans="1:11" x14ac:dyDescent="0.25">
      <c r="B66" s="11"/>
      <c r="C66" s="12"/>
      <c r="D66" s="13"/>
      <c r="E66" s="12"/>
      <c r="F66" s="12"/>
      <c r="G66" s="13"/>
      <c r="H66" s="12"/>
      <c r="I66" s="14" t="str">
        <f>IF($A66="","",ROUND((((((B66/16)/D66)*C66)+E66)+F66),2))</f>
        <v/>
      </c>
      <c r="J66" s="14" t="str">
        <f>IF($A66="","",CEILING((I66/G66),0.5))</f>
        <v/>
      </c>
      <c r="K66" s="15" t="str">
        <f>IF($A66="","",IFERROR((I66/H66),0))</f>
        <v/>
      </c>
    </row>
    <row r="67" spans="1:11" x14ac:dyDescent="0.25">
      <c r="B67" s="11"/>
      <c r="C67" s="12"/>
      <c r="D67" s="13"/>
      <c r="E67" s="12"/>
      <c r="F67" s="12"/>
      <c r="G67" s="13"/>
      <c r="H67" s="12"/>
      <c r="I67" s="14" t="str">
        <f>IF($A67="","",ROUND((((((B67/16)/D67)*C67)+E67)+F67),2))</f>
        <v/>
      </c>
      <c r="J67" s="14" t="str">
        <f>IF($A67="","",CEILING((I67/G67),0.5))</f>
        <v/>
      </c>
      <c r="K67" s="15" t="str">
        <f>IF($A67="","",IFERROR((I67/H67),0))</f>
        <v/>
      </c>
    </row>
    <row r="68" spans="1:11" x14ac:dyDescent="0.25">
      <c r="B68" s="11"/>
      <c r="C68" s="12"/>
      <c r="D68" s="13"/>
      <c r="E68" s="12"/>
      <c r="F68" s="12"/>
      <c r="G68" s="13"/>
      <c r="H68" s="12"/>
      <c r="I68" s="14" t="str">
        <f>IF($A68="","",ROUND((((((B68/16)/D68)*C68)+E68)+F68),2))</f>
        <v/>
      </c>
      <c r="J68" s="14" t="str">
        <f>IF($A68="","",CEILING((I68/G68),0.5))</f>
        <v/>
      </c>
      <c r="K68" s="15" t="str">
        <f>IF($A68="","",IFERROR((I68/H68),0))</f>
        <v/>
      </c>
    </row>
    <row r="69" spans="1:11" x14ac:dyDescent="0.25">
      <c r="B69" s="11"/>
      <c r="C69" s="12"/>
      <c r="D69" s="13"/>
      <c r="E69" s="12"/>
      <c r="F69" s="12"/>
      <c r="G69" s="13"/>
      <c r="H69" s="12"/>
      <c r="I69" s="14" t="str">
        <f>IF($A69="","",ROUND((((((B69/16)/D69)*C69)+E69)+F69),2))</f>
        <v/>
      </c>
      <c r="J69" s="14" t="str">
        <f>IF($A69="","",CEILING((I69/G69),0.5))</f>
        <v/>
      </c>
      <c r="K69" s="15" t="str">
        <f>IF($A69="","",IFERROR((I69/H69),0))</f>
        <v/>
      </c>
    </row>
    <row r="70" spans="1:11" x14ac:dyDescent="0.25">
      <c r="B70" s="11"/>
      <c r="C70" s="12"/>
      <c r="D70" s="13"/>
      <c r="E70" s="12"/>
      <c r="F70" s="12"/>
      <c r="G70" s="13"/>
      <c r="H70" s="12"/>
      <c r="I70" s="14" t="str">
        <f>IF($A70="","",ROUND((((((B70/16)/D70)*C70)+E70)+F70),2))</f>
        <v/>
      </c>
      <c r="J70" s="14" t="str">
        <f>IF($A70="","",CEILING((I70/G70),0.5))</f>
        <v/>
      </c>
      <c r="K70" s="15" t="str">
        <f>IF($A70="","",IFERROR((I70/H70),0))</f>
        <v/>
      </c>
    </row>
    <row r="71" spans="1:11" x14ac:dyDescent="0.25">
      <c r="B71" s="11"/>
      <c r="C71" s="12"/>
      <c r="D71" s="13"/>
      <c r="E71" s="12"/>
      <c r="F71" s="12"/>
      <c r="G71" s="13"/>
      <c r="H71" s="12"/>
      <c r="I71" s="14" t="str">
        <f>IF($A71="","",ROUND((((((B71/16)/D71)*C71)+E71)+F71),2))</f>
        <v/>
      </c>
      <c r="J71" s="14" t="str">
        <f>IF($A71="","",CEILING((I71/G71),0.5))</f>
        <v/>
      </c>
      <c r="K71" s="15" t="str">
        <f>IF($A71="","",IFERROR((I71/H71),0))</f>
        <v/>
      </c>
    </row>
    <row r="72" spans="1:11" x14ac:dyDescent="0.25">
      <c r="B72" s="11"/>
      <c r="C72" s="12"/>
      <c r="D72" s="13"/>
      <c r="E72" s="12"/>
      <c r="F72" s="12"/>
      <c r="G72" s="13"/>
      <c r="H72" s="12"/>
      <c r="I72" s="14" t="str">
        <f>IF($A72="","",ROUND((((((B72/16)/D72)*C72)+E72)+F72),2))</f>
        <v/>
      </c>
      <c r="J72" s="14" t="str">
        <f>IF($A72="","",CEILING((I72/G72),0.5))</f>
        <v/>
      </c>
      <c r="K72" s="15" t="str">
        <f>IF($A72="","",IFERROR((I72/H72),0))</f>
        <v/>
      </c>
    </row>
    <row r="73" spans="1:11" x14ac:dyDescent="0.25">
      <c r="B73" s="11"/>
      <c r="C73" s="12"/>
      <c r="D73" s="13"/>
      <c r="E73" s="12"/>
      <c r="F73" s="12"/>
      <c r="G73" s="13"/>
      <c r="H73" s="12"/>
      <c r="I73" s="14" t="str">
        <f>IF($A73="","",ROUND((((((B73/16)/D73)*C73)+E73)+F73),2))</f>
        <v/>
      </c>
      <c r="J73" s="14" t="str">
        <f>IF($A73="","",CEILING((I73/G73),0.5))</f>
        <v/>
      </c>
      <c r="K73" s="15" t="str">
        <f>IF($A73="","",IFERROR((I73/H73),0))</f>
        <v/>
      </c>
    </row>
    <row r="74" spans="1:11" x14ac:dyDescent="0.25">
      <c r="B74" s="11"/>
      <c r="C74" s="12"/>
      <c r="D74" s="13"/>
      <c r="E74" s="12"/>
      <c r="F74" s="12"/>
      <c r="G74" s="13"/>
      <c r="H74" s="12"/>
      <c r="I74" s="14" t="str">
        <f>IF($A74="","",ROUND((((((B74/16)/D74)*C74)+E74)+F74),2))</f>
        <v/>
      </c>
      <c r="J74" s="14" t="str">
        <f>IF($A74="","",CEILING((I74/G74),0.5))</f>
        <v/>
      </c>
      <c r="K74" s="15" t="str">
        <f>IF($A74="","",IFERROR((I74/H74),0))</f>
        <v/>
      </c>
    </row>
    <row r="75" spans="1:11" x14ac:dyDescent="0.25">
      <c r="B75" s="11"/>
      <c r="C75" s="12"/>
      <c r="D75" s="13"/>
      <c r="E75" s="12"/>
      <c r="F75" s="12"/>
      <c r="G75" s="13"/>
      <c r="H75" s="12"/>
      <c r="I75" s="14" t="str">
        <f>IF($A75="","",ROUND((((((B75/16)/D75)*C75)+E75)+F75),2))</f>
        <v/>
      </c>
      <c r="J75" s="14" t="str">
        <f>IF($A75="","",CEILING((I75/G75),0.5))</f>
        <v/>
      </c>
      <c r="K75" s="15" t="str">
        <f>IF($A75="","",IFERROR((I75/H75),0))</f>
        <v/>
      </c>
    </row>
    <row r="76" spans="1:11" x14ac:dyDescent="0.25">
      <c r="B76" s="11"/>
      <c r="C76" s="12"/>
      <c r="D76" s="13"/>
      <c r="E76" s="12"/>
      <c r="F76" s="12"/>
      <c r="G76" s="13"/>
      <c r="H76" s="12"/>
      <c r="I76" s="14" t="str">
        <f>IF($A76="","",ROUND((((((B76/16)/D76)*C76)+E76)+F76),2))</f>
        <v/>
      </c>
      <c r="J76" s="14" t="str">
        <f>IF($A76="","",CEILING((I76/G76),0.5))</f>
        <v/>
      </c>
      <c r="K76" s="15" t="str">
        <f>IF($A76="","",IFERROR((I76/H76),0))</f>
        <v/>
      </c>
    </row>
    <row r="77" spans="1:11" x14ac:dyDescent="0.25">
      <c r="B77" s="11"/>
      <c r="C77" s="12"/>
      <c r="D77" s="13"/>
      <c r="E77" s="12"/>
      <c r="F77" s="12"/>
      <c r="G77" s="13"/>
      <c r="H77" s="12"/>
      <c r="I77" s="14" t="str">
        <f>IF($A77="","",ROUND((((((B77/16)/D77)*C77)+E77)+F77),2))</f>
        <v/>
      </c>
      <c r="J77" s="14" t="str">
        <f>IF($A77="","",CEILING((I77/G77),0.5))</f>
        <v/>
      </c>
      <c r="K77" s="15" t="str">
        <f>IF($A77="","",IFERROR((I77/H77),0))</f>
        <v/>
      </c>
    </row>
    <row r="78" spans="1:11" x14ac:dyDescent="0.25">
      <c r="B78" s="11"/>
      <c r="C78" s="12"/>
      <c r="D78" s="13"/>
      <c r="E78" s="12"/>
      <c r="F78" s="12"/>
      <c r="G78" s="13"/>
      <c r="H78" s="12"/>
      <c r="I78" s="14" t="str">
        <f>IF($A78="","",ROUND((((((B78/16)/D78)*C78)+E78)+F78),2))</f>
        <v/>
      </c>
      <c r="J78" s="14" t="str">
        <f>IF($A78="","",CEILING((I78/G78),0.5))</f>
        <v/>
      </c>
      <c r="K78" s="15" t="str">
        <f>IF($A78="","",IFERROR((I78/H78),0))</f>
        <v/>
      </c>
    </row>
    <row r="79" spans="1:11" x14ac:dyDescent="0.25">
      <c r="B79" s="11"/>
      <c r="C79" s="12"/>
      <c r="D79" s="13"/>
      <c r="E79" s="12"/>
      <c r="F79" s="12"/>
      <c r="G79" s="13"/>
      <c r="H79" s="12"/>
      <c r="I79" s="14" t="str">
        <f>IF($A79="","",ROUND((((((B79/16)/D79)*C79)+E79)+F79),2))</f>
        <v/>
      </c>
      <c r="J79" s="14" t="str">
        <f>IF($A79="","",CEILING((I79/G79),0.5))</f>
        <v/>
      </c>
      <c r="K79" s="15" t="str">
        <f>IF($A79="","",IFERROR((I79/H79),0))</f>
        <v/>
      </c>
    </row>
    <row r="80" spans="1:11" x14ac:dyDescent="0.25">
      <c r="B80" s="11"/>
      <c r="C80" s="12"/>
      <c r="D80" s="13"/>
      <c r="E80" s="12"/>
      <c r="F80" s="12"/>
      <c r="G80" s="13"/>
      <c r="H80" s="12"/>
      <c r="I80" s="14" t="str">
        <f>IF($A80="","",ROUND((((((B80/16)/D80)*C80)+E80)+F80),2))</f>
        <v/>
      </c>
      <c r="J80" s="14" t="str">
        <f>IF($A80="","",CEILING((I80/G80),0.5))</f>
        <v/>
      </c>
      <c r="K80" s="15" t="str">
        <f>IF($A80="","",IFERROR((I80/H80),0))</f>
        <v/>
      </c>
    </row>
    <row r="81" spans="1:11" x14ac:dyDescent="0.25">
      <c r="B81" s="11"/>
      <c r="C81" s="12"/>
      <c r="D81" s="13"/>
      <c r="E81" s="12"/>
      <c r="F81" s="12"/>
      <c r="G81" s="13"/>
      <c r="H81" s="12"/>
      <c r="I81" s="14" t="str">
        <f>IF($A81="","",ROUND((((((B81/16)/D81)*C81)+E81)+F81),2))</f>
        <v/>
      </c>
      <c r="J81" s="14" t="str">
        <f>IF($A81="","",CEILING((I81/G81),0.5))</f>
        <v/>
      </c>
      <c r="K81" s="15" t="str">
        <f>IF($A81="","",IFERROR((I81/H81),0))</f>
        <v/>
      </c>
    </row>
    <row r="82" spans="1:11" x14ac:dyDescent="0.25">
      <c r="B82" s="11"/>
      <c r="C82" s="12"/>
      <c r="D82" s="13"/>
      <c r="E82" s="12"/>
      <c r="F82" s="12"/>
      <c r="G82" s="13"/>
      <c r="H82" s="12"/>
      <c r="I82" s="14" t="str">
        <f>IF($A82="","",ROUND((((((B82/16)/D82)*C82)+E82)+F82),2))</f>
        <v/>
      </c>
      <c r="J82" s="14" t="str">
        <f>IF($A82="","",CEILING((I82/G82),0.5))</f>
        <v/>
      </c>
      <c r="K82" s="15" t="str">
        <f>IF($A82="","",IFERROR((I82/H82),0))</f>
        <v/>
      </c>
    </row>
    <row r="83" spans="1:11" x14ac:dyDescent="0.25">
      <c r="B83" s="11"/>
      <c r="C83" s="12"/>
      <c r="D83" s="13"/>
      <c r="E83" s="12"/>
      <c r="F83" s="12"/>
      <c r="G83" s="13"/>
      <c r="H83" s="12"/>
      <c r="I83" s="14" t="str">
        <f>IF($A83="","",ROUND((((((B83/16)/D83)*C83)+E83)+F83),2))</f>
        <v/>
      </c>
      <c r="J83" s="14" t="str">
        <f>IF($A83="","",CEILING((I83/G83),0.5))</f>
        <v/>
      </c>
      <c r="K83" s="15" t="str">
        <f>IF($A83="","",IFERROR((I83/H83),0))</f>
        <v/>
      </c>
    </row>
    <row r="84" spans="1:11" x14ac:dyDescent="0.25">
      <c r="B84" s="11"/>
      <c r="C84" s="12"/>
      <c r="D84" s="13"/>
      <c r="E84" s="12"/>
      <c r="F84" s="12"/>
      <c r="G84" s="13"/>
      <c r="H84" s="12"/>
      <c r="I84" s="14" t="str">
        <f>IF($A84="","",ROUND((((((B84/16)/D84)*C84)+E84)+F84),2))</f>
        <v/>
      </c>
      <c r="J84" s="14" t="str">
        <f>IF($A84="","",CEILING((I84/G84),0.5))</f>
        <v/>
      </c>
      <c r="K84" s="15" t="str">
        <f>IF($A84="","",IFERROR((I84/H84),0))</f>
        <v/>
      </c>
    </row>
    <row r="85" spans="1:11" x14ac:dyDescent="0.25">
      <c r="B85" s="11"/>
      <c r="C85" s="12"/>
      <c r="D85" s="13"/>
      <c r="E85" s="12"/>
      <c r="F85" s="12"/>
      <c r="G85" s="13"/>
      <c r="H85" s="12"/>
      <c r="I85" s="14" t="str">
        <f>IF($A85="","",ROUND((((((B85/16)/D85)*C85)+E85)+F85),2))</f>
        <v/>
      </c>
      <c r="J85" s="14" t="str">
        <f>IF($A85="","",CEILING((I85/G85),0.5))</f>
        <v/>
      </c>
      <c r="K85" s="15" t="str">
        <f>IF($A85="","",IFERROR((I85/H85),0))</f>
        <v/>
      </c>
    </row>
    <row r="86" spans="1:11" x14ac:dyDescent="0.25">
      <c r="B86" s="11"/>
      <c r="C86" s="12"/>
      <c r="D86" s="13"/>
      <c r="E86" s="12"/>
      <c r="F86" s="12"/>
      <c r="G86" s="13"/>
      <c r="H86" s="12"/>
      <c r="I86" s="14" t="str">
        <f>IF($A86="","",ROUND((((((B86/16)/D86)*C86)+E86)+F86),2))</f>
        <v/>
      </c>
      <c r="J86" s="14" t="str">
        <f>IF($A86="","",CEILING((I86/G86),0.5))</f>
        <v/>
      </c>
      <c r="K86" s="15" t="str">
        <f>IF($A86="","",IFERROR((I86/H86),0))</f>
        <v/>
      </c>
    </row>
    <row r="87" spans="1:11" x14ac:dyDescent="0.25">
      <c r="B87" s="11"/>
      <c r="C87" s="12"/>
      <c r="D87" s="13"/>
      <c r="E87" s="12"/>
      <c r="F87" s="12"/>
      <c r="G87" s="13"/>
      <c r="H87" s="12"/>
      <c r="I87" s="14" t="str">
        <f>IF($A87="","",ROUND((((((B87/16)/D87)*C87)+E87)+F87),2))</f>
        <v/>
      </c>
      <c r="J87" s="14" t="str">
        <f>IF($A87="","",CEILING((I87/G87),0.5))</f>
        <v/>
      </c>
      <c r="K87" s="15" t="str">
        <f>IF($A87="","",IFERROR((I87/H87),0))</f>
        <v/>
      </c>
    </row>
    <row r="88" spans="1:11" x14ac:dyDescent="0.25">
      <c r="B88" s="11"/>
      <c r="C88" s="12"/>
      <c r="D88" s="13"/>
      <c r="E88" s="12"/>
      <c r="F88" s="12"/>
      <c r="G88" s="13"/>
      <c r="H88" s="12"/>
      <c r="I88" s="14" t="str">
        <f>IF($A88="","",ROUND((((((B88/16)/D88)*C88)+E88)+F88),2))</f>
        <v/>
      </c>
      <c r="J88" s="14" t="str">
        <f>IF($A88="","",CEILING((I88/G88),0.5))</f>
        <v/>
      </c>
      <c r="K88" s="15" t="str">
        <f>IF($A88="","",IFERROR((I88/H88),0))</f>
        <v/>
      </c>
    </row>
    <row r="89" spans="1:11" x14ac:dyDescent="0.25">
      <c r="B89" s="11"/>
      <c r="C89" s="12"/>
      <c r="D89" s="13"/>
      <c r="E89" s="12"/>
      <c r="F89" s="12"/>
      <c r="G89" s="13"/>
      <c r="H89" s="12"/>
      <c r="I89" s="14" t="str">
        <f>IF($A89="","",ROUND((((((B89/16)/D89)*C89)+E89)+F89),2))</f>
        <v/>
      </c>
      <c r="J89" s="14" t="str">
        <f>IF($A89="","",CEILING((I89/G89),0.5))</f>
        <v/>
      </c>
      <c r="K89" s="15" t="str">
        <f>IF($A89="","",IFERROR((I89/H89),0))</f>
        <v/>
      </c>
    </row>
    <row r="90" spans="1:11" x14ac:dyDescent="0.25">
      <c r="B90" s="11"/>
      <c r="C90" s="12"/>
      <c r="D90" s="13"/>
      <c r="E90" s="12"/>
      <c r="F90" s="12"/>
      <c r="G90" s="13"/>
      <c r="H90" s="12"/>
      <c r="I90" s="14" t="str">
        <f>IF($A90="","",ROUND((((((B90/16)/D90)*C90)+E90)+F90),2))</f>
        <v/>
      </c>
      <c r="J90" s="14" t="str">
        <f>IF($A90="","",CEILING((I90/G90),0.5))</f>
        <v/>
      </c>
      <c r="K90" s="15" t="str">
        <f>IF($A90="","",IFERROR((I90/H90),0))</f>
        <v/>
      </c>
    </row>
    <row r="91" spans="1:11" x14ac:dyDescent="0.25">
      <c r="B91" s="11"/>
      <c r="C91" s="12"/>
      <c r="D91" s="13"/>
      <c r="E91" s="12"/>
      <c r="F91" s="12"/>
      <c r="G91" s="13"/>
      <c r="H91" s="12"/>
      <c r="I91" s="14" t="str">
        <f>IF($A91="","",ROUND((((((B91/16)/D91)*C91)+E91)+F91),2))</f>
        <v/>
      </c>
      <c r="J91" s="14" t="str">
        <f>IF($A91="","",CEILING((I91/G91),0.5))</f>
        <v/>
      </c>
      <c r="K91" s="15" t="str">
        <f>IF($A91="","",IFERROR((I91/H91),0))</f>
        <v/>
      </c>
    </row>
    <row r="92" spans="1:11" x14ac:dyDescent="0.25">
      <c r="B92" s="11"/>
      <c r="C92" s="12"/>
      <c r="D92" s="13"/>
      <c r="E92" s="12"/>
      <c r="F92" s="12"/>
      <c r="G92" s="13"/>
      <c r="H92" s="12"/>
      <c r="I92" s="14" t="str">
        <f>IF($A92="","",ROUND((((((B92/16)/D92)*C92)+E92)+F92),2))</f>
        <v/>
      </c>
      <c r="J92" s="14" t="str">
        <f>IF($A92="","",CEILING((I92/G92),0.5))</f>
        <v/>
      </c>
      <c r="K92" s="15" t="str">
        <f>IF($A92="","",IFERROR((I92/H92),0))</f>
        <v/>
      </c>
    </row>
    <row r="93" spans="1:11" x14ac:dyDescent="0.25">
      <c r="B93" s="11"/>
      <c r="C93" s="12"/>
      <c r="D93" s="13"/>
      <c r="E93" s="12"/>
      <c r="F93" s="12"/>
      <c r="G93" s="13"/>
      <c r="H93" s="12"/>
      <c r="I93" s="14" t="str">
        <f>IF($A93="","",ROUND((((((B93/16)/D93)*C93)+E93)+F93),2))</f>
        <v/>
      </c>
      <c r="J93" s="14" t="str">
        <f>IF($A93="","",CEILING((I93/G93),0.5))</f>
        <v/>
      </c>
      <c r="K93" s="15" t="str">
        <f>IF($A93="","",IFERROR((I93/H93),0))</f>
        <v/>
      </c>
    </row>
    <row r="94" spans="1:11" x14ac:dyDescent="0.25">
      <c r="B94" s="11"/>
      <c r="C94" s="12"/>
      <c r="D94" s="13"/>
      <c r="E94" s="12"/>
      <c r="F94" s="12"/>
      <c r="G94" s="13"/>
      <c r="H94" s="12"/>
      <c r="I94" s="14" t="str">
        <f>IF($A94="","",ROUND((((((B94/16)/D94)*C94)+E94)+F94),2))</f>
        <v/>
      </c>
      <c r="J94" s="14" t="str">
        <f>IF($A94="","",CEILING((I94/G94),0.5))</f>
        <v/>
      </c>
      <c r="K94" s="15" t="str">
        <f>IF($A94="","",IFERROR((I94/H94),0))</f>
        <v/>
      </c>
    </row>
    <row r="95" spans="1:11" x14ac:dyDescent="0.25">
      <c r="B95" s="11"/>
      <c r="C95" s="12"/>
      <c r="D95" s="13"/>
      <c r="E95" s="12"/>
      <c r="F95" s="12"/>
      <c r="G95" s="13"/>
      <c r="H95" s="12"/>
      <c r="I95" s="14" t="str">
        <f>IF($A95="","",ROUND((((((B95/16)/D95)*C95)+E95)+F95),2))</f>
        <v/>
      </c>
      <c r="J95" s="14" t="str">
        <f>IF($A95="","",CEILING((I95/G95),0.5))</f>
        <v/>
      </c>
      <c r="K95" s="15" t="str">
        <f>IF($A95="","",IFERROR((I95/H95),0))</f>
        <v/>
      </c>
    </row>
    <row r="96" spans="1:11" x14ac:dyDescent="0.25">
      <c r="B96" s="11"/>
      <c r="C96" s="12"/>
      <c r="D96" s="13"/>
      <c r="E96" s="12"/>
      <c r="F96" s="12"/>
      <c r="G96" s="13"/>
      <c r="H96" s="12"/>
      <c r="I96" s="14" t="str">
        <f>IF($A96="","",ROUND((((((B96/16)/D96)*C96)+E96)+F96),2))</f>
        <v/>
      </c>
      <c r="J96" s="14" t="str">
        <f>IF($A96="","",CEILING((I96/G96),0.5))</f>
        <v/>
      </c>
      <c r="K96" s="15" t="str">
        <f>IF($A96="","",IFERROR((I96/H96),0))</f>
        <v/>
      </c>
    </row>
    <row r="97" spans="1:11" x14ac:dyDescent="0.25">
      <c r="B97" s="11"/>
      <c r="C97" s="12"/>
      <c r="D97" s="13"/>
      <c r="E97" s="12"/>
      <c r="F97" s="12"/>
      <c r="G97" s="13"/>
      <c r="H97" s="12"/>
      <c r="I97" s="14" t="str">
        <f>IF($A97="","",ROUND((((((B97/16)/D97)*C97)+E97)+F97),2))</f>
        <v/>
      </c>
      <c r="J97" s="14" t="str">
        <f>IF($A97="","",CEILING((I97/G97),0.5))</f>
        <v/>
      </c>
      <c r="K97" s="15" t="str">
        <f>IF($A97="","",IFERROR((I97/H97),0))</f>
        <v/>
      </c>
    </row>
    <row r="98" spans="1:11" x14ac:dyDescent="0.25">
      <c r="B98" s="11"/>
      <c r="C98" s="12"/>
      <c r="D98" s="13"/>
      <c r="E98" s="12"/>
      <c r="F98" s="12"/>
      <c r="G98" s="13"/>
      <c r="H98" s="12"/>
      <c r="I98" s="14" t="str">
        <f>IF($A98="","",ROUND((((((B98/16)/D98)*C98)+E98)+F98),2))</f>
        <v/>
      </c>
      <c r="J98" s="14" t="str">
        <f>IF($A98="","",CEILING((I98/G98),0.5))</f>
        <v/>
      </c>
      <c r="K98" s="15" t="str">
        <f>IF($A98="","",IFERROR((I98/H98),0))</f>
        <v/>
      </c>
    </row>
    <row r="99" spans="1:11" x14ac:dyDescent="0.25">
      <c r="B99" s="11"/>
      <c r="C99" s="12"/>
      <c r="D99" s="13"/>
      <c r="E99" s="12"/>
      <c r="F99" s="12"/>
      <c r="G99" s="13"/>
      <c r="H99" s="12"/>
      <c r="I99" s="14" t="str">
        <f>IF($A99="","",ROUND((((((B99/16)/D99)*C99)+E99)+F99),2))</f>
        <v/>
      </c>
      <c r="J99" s="14" t="str">
        <f>IF($A99="","",CEILING((I99/G99),0.5))</f>
        <v/>
      </c>
      <c r="K99" s="15" t="str">
        <f>IF($A99="","",IFERROR((I99/H99),0))</f>
        <v/>
      </c>
    </row>
    <row r="100" spans="1:11" x14ac:dyDescent="0.25">
      <c r="B100" s="11"/>
      <c r="C100" s="12"/>
      <c r="D100" s="13"/>
      <c r="E100" s="12"/>
      <c r="F100" s="12"/>
      <c r="G100" s="13"/>
      <c r="H100" s="12"/>
      <c r="I100" s="14" t="str">
        <f>IF($A100="","",ROUND((((((B100/16)/D100)*C100)+E100)+F100),2))</f>
        <v/>
      </c>
      <c r="J100" s="14" t="str">
        <f>IF($A100="","",CEILING((I100/G100),0.5))</f>
        <v/>
      </c>
      <c r="K100" s="15" t="str">
        <f>IF($A100="","",IFERROR((I100/H100),0))</f>
        <v/>
      </c>
    </row>
    <row r="101" spans="1:11" x14ac:dyDescent="0.25">
      <c r="B101" s="11"/>
      <c r="C101" s="12"/>
      <c r="D101" s="13"/>
      <c r="E101" s="12"/>
      <c r="F101" s="12"/>
      <c r="G101" s="13"/>
      <c r="H101" s="12"/>
      <c r="I101" s="14" t="str">
        <f>IF($A101="","",ROUND((((((B101/16)/D101)*C101)+E101)+F101),2))</f>
        <v/>
      </c>
      <c r="J101" s="14" t="str">
        <f>IF($A101="","",CEILING((I101/G101),0.5))</f>
        <v/>
      </c>
      <c r="K101" s="15" t="str">
        <f>IF($A101="","",IFERROR((I101/H101),0))</f>
        <v/>
      </c>
    </row>
    <row r="102" spans="1:11" x14ac:dyDescent="0.25">
      <c r="B102" s="11"/>
      <c r="C102" s="12"/>
      <c r="D102" s="13"/>
      <c r="E102" s="12"/>
      <c r="F102" s="12"/>
      <c r="G102" s="13"/>
      <c r="H102" s="12"/>
      <c r="I102" s="14" t="str">
        <f>IF($A102="","",ROUND((((((B102/16)/D102)*C102)+E102)+F102),2))</f>
        <v/>
      </c>
      <c r="J102" s="14" t="str">
        <f>IF($A102="","",CEILING((I102/G102),0.5))</f>
        <v/>
      </c>
      <c r="K102" s="15" t="str">
        <f>IF($A102="","",IFERROR((I102/H102),0))</f>
        <v/>
      </c>
    </row>
    <row r="103" spans="1:11" x14ac:dyDescent="0.25">
      <c r="B103" s="11"/>
      <c r="C103" s="12"/>
      <c r="D103" s="13"/>
      <c r="E103" s="12"/>
      <c r="F103" s="12"/>
      <c r="G103" s="13"/>
      <c r="H103" s="12"/>
      <c r="I103" s="14" t="str">
        <f>IF($A103="","",ROUND((((((B103/16)/D103)*C103)+E103)+F103),2))</f>
        <v/>
      </c>
      <c r="J103" s="14" t="str">
        <f>IF($A103="","",CEILING((I103/G103),0.5))</f>
        <v/>
      </c>
      <c r="K103" s="15" t="str">
        <f>IF($A103="","",IFERROR((I103/H103),0))</f>
        <v/>
      </c>
    </row>
    <row r="104" spans="1:11" x14ac:dyDescent="0.25">
      <c r="B104" s="11"/>
      <c r="C104" s="12"/>
      <c r="D104" s="13"/>
      <c r="E104" s="12"/>
      <c r="F104" s="12"/>
      <c r="G104" s="13"/>
      <c r="H104" s="12"/>
      <c r="I104" s="14" t="str">
        <f>IF($A104="","",ROUND((((((B104/16)/D104)*C104)+E104)+F104),2))</f>
        <v/>
      </c>
      <c r="J104" s="14" t="str">
        <f>IF($A104="","",CEILING((I104/G104),0.5))</f>
        <v/>
      </c>
      <c r="K104" s="15" t="str">
        <f>IF($A104="","",IFERROR((I104/H104),0))</f>
        <v/>
      </c>
    </row>
    <row r="105" spans="1:11" x14ac:dyDescent="0.25">
      <c r="B105" s="11"/>
      <c r="C105" s="12"/>
      <c r="D105" s="13"/>
      <c r="E105" s="12"/>
      <c r="F105" s="12"/>
      <c r="G105" s="13"/>
      <c r="H105" s="12"/>
      <c r="I105" s="14" t="str">
        <f>IF($A105="","",ROUND((((((B105/16)/D105)*C105)+E105)+F105),2))</f>
        <v/>
      </c>
      <c r="J105" s="14" t="str">
        <f>IF($A105="","",CEILING((I105/G105),0.5))</f>
        <v/>
      </c>
      <c r="K105" s="15" t="str">
        <f>IF($A105="","",IFERROR((I105/H105),0))</f>
        <v/>
      </c>
    </row>
    <row r="106" spans="1:11" x14ac:dyDescent="0.25">
      <c r="B106" s="11"/>
      <c r="C106" s="12"/>
      <c r="D106" s="13"/>
      <c r="E106" s="12"/>
      <c r="F106" s="12"/>
      <c r="G106" s="13"/>
      <c r="H106" s="12"/>
      <c r="I106" s="14" t="str">
        <f>IF($A106="","",ROUND((((((B106/16)/D106)*C106)+E106)+F106),2))</f>
        <v/>
      </c>
      <c r="J106" s="14" t="str">
        <f>IF($A106="","",CEILING((I106/G106),0.5))</f>
        <v/>
      </c>
      <c r="K106" s="15" t="str">
        <f>IF($A106="","",IFERROR((I106/H106),0))</f>
        <v/>
      </c>
    </row>
    <row r="107" spans="1:11" x14ac:dyDescent="0.25">
      <c r="B107" s="11"/>
      <c r="C107" s="12"/>
      <c r="D107" s="13"/>
      <c r="E107" s="12"/>
      <c r="F107" s="12"/>
      <c r="G107" s="13"/>
      <c r="H107" s="12"/>
      <c r="I107" s="14" t="str">
        <f>IF($A107="","",ROUND((((((B107/16)/D107)*C107)+E107)+F107),2))</f>
        <v/>
      </c>
      <c r="J107" s="14" t="str">
        <f>IF($A107="","",CEILING((I107/G107),0.5))</f>
        <v/>
      </c>
      <c r="K107" s="15" t="str">
        <f>IF($A107="","",IFERROR((I107/H107),0))</f>
        <v/>
      </c>
    </row>
    <row r="108" spans="1:11" x14ac:dyDescent="0.25">
      <c r="B108" s="11"/>
      <c r="C108" s="12"/>
      <c r="D108" s="13"/>
      <c r="E108" s="12"/>
      <c r="F108" s="12"/>
      <c r="G108" s="13"/>
      <c r="H108" s="12"/>
      <c r="I108" s="14" t="str">
        <f>IF($A108="","",ROUND((((((B108/16)/D108)*C108)+E108)+F108),2))</f>
        <v/>
      </c>
      <c r="J108" s="14" t="str">
        <f>IF($A108="","",CEILING((I108/G108),0.5))</f>
        <v/>
      </c>
      <c r="K108" s="15" t="str">
        <f>IF($A108="","",IFERROR((I108/H108),0))</f>
        <v/>
      </c>
    </row>
    <row r="109" spans="1:11" x14ac:dyDescent="0.25">
      <c r="B109" s="11"/>
      <c r="C109" s="12"/>
      <c r="D109" s="13"/>
      <c r="E109" s="12"/>
      <c r="F109" s="12"/>
      <c r="G109" s="13"/>
      <c r="H109" s="12"/>
      <c r="I109" s="14" t="str">
        <f>IF($A109="","",ROUND((((((B109/16)/D109)*C109)+E109)+F109),2))</f>
        <v/>
      </c>
      <c r="J109" s="14" t="str">
        <f>IF($A109="","",CEILING((I109/G109),0.5))</f>
        <v/>
      </c>
      <c r="K109" s="15" t="str">
        <f>IF($A109="","",IFERROR((I109/H109),0))</f>
        <v/>
      </c>
    </row>
    <row r="110" spans="1:11" x14ac:dyDescent="0.25">
      <c r="B110" s="11"/>
      <c r="C110" s="12"/>
      <c r="D110" s="13"/>
      <c r="E110" s="12"/>
      <c r="F110" s="12"/>
      <c r="G110" s="13"/>
      <c r="H110" s="12"/>
      <c r="I110" s="14" t="str">
        <f>IF($A110="","",ROUND((((((B110/16)/D110)*C110)+E110)+F110),2))</f>
        <v/>
      </c>
      <c r="J110" s="14" t="str">
        <f>IF($A110="","",CEILING((I110/G110),0.5))</f>
        <v/>
      </c>
      <c r="K110" s="15" t="str">
        <f>IF($A110="","",IFERROR((I110/H110),0))</f>
        <v/>
      </c>
    </row>
    <row r="111" spans="1:11" x14ac:dyDescent="0.25">
      <c r="B111" s="11"/>
      <c r="C111" s="12"/>
      <c r="D111" s="13"/>
      <c r="E111" s="12"/>
      <c r="F111" s="12"/>
      <c r="G111" s="13"/>
      <c r="H111" s="12"/>
      <c r="I111" s="14" t="str">
        <f>IF($A111="","",ROUND((((((B111/16)/D111)*C111)+E111)+F111),2))</f>
        <v/>
      </c>
      <c r="J111" s="14" t="str">
        <f>IF($A111="","",CEILING((I111/G111),0.5))</f>
        <v/>
      </c>
      <c r="K111" s="15" t="str">
        <f>IF($A111="","",IFERROR((I111/H111),0))</f>
        <v/>
      </c>
    </row>
    <row r="112" spans="1:11" x14ac:dyDescent="0.25">
      <c r="B112" s="11"/>
      <c r="C112" s="12"/>
      <c r="D112" s="13"/>
      <c r="E112" s="12"/>
      <c r="F112" s="12"/>
      <c r="G112" s="13"/>
      <c r="H112" s="12"/>
      <c r="I112" s="14" t="str">
        <f>IF($A112="","",ROUND((((((B112/16)/D112)*C112)+E112)+F112),2))</f>
        <v/>
      </c>
      <c r="J112" s="14" t="str">
        <f>IF($A112="","",CEILING((I112/G112),0.5))</f>
        <v/>
      </c>
      <c r="K112" s="15" t="str">
        <f>IF($A112="","",IFERROR((I112/H112),0))</f>
        <v/>
      </c>
    </row>
    <row r="113" spans="1:11" x14ac:dyDescent="0.25">
      <c r="B113" s="11"/>
      <c r="C113" s="12"/>
      <c r="D113" s="13"/>
      <c r="E113" s="12"/>
      <c r="F113" s="12"/>
      <c r="G113" s="13"/>
      <c r="H113" s="12"/>
      <c r="I113" s="14" t="str">
        <f>IF($A113="","",ROUND((((((B113/16)/D113)*C113)+E113)+F113),2))</f>
        <v/>
      </c>
      <c r="J113" s="14" t="str">
        <f>IF($A113="","",CEILING((I113/G113),0.5))</f>
        <v/>
      </c>
      <c r="K113" s="15" t="str">
        <f>IF($A113="","",IFERROR((I113/H113),0))</f>
        <v/>
      </c>
    </row>
    <row r="114" spans="1:11" x14ac:dyDescent="0.25">
      <c r="B114" s="11"/>
      <c r="C114" s="12"/>
      <c r="D114" s="13"/>
      <c r="E114" s="12"/>
      <c r="F114" s="12"/>
      <c r="G114" s="13"/>
      <c r="H114" s="12"/>
      <c r="I114" s="14" t="str">
        <f>IF($A114="","",ROUND((((((B114/16)/D114)*C114)+E114)+F114),2))</f>
        <v/>
      </c>
      <c r="J114" s="14" t="str">
        <f>IF($A114="","",CEILING((I114/G114),0.5))</f>
        <v/>
      </c>
      <c r="K114" s="15" t="str">
        <f>IF($A114="","",IFERROR((I114/H114),0))</f>
        <v/>
      </c>
    </row>
    <row r="115" spans="1:11" x14ac:dyDescent="0.25">
      <c r="B115" s="11"/>
      <c r="C115" s="12"/>
      <c r="D115" s="13"/>
      <c r="E115" s="12"/>
      <c r="F115" s="12"/>
      <c r="G115" s="13"/>
      <c r="H115" s="12"/>
      <c r="I115" s="14" t="str">
        <f>IF($A115="","",ROUND((((((B115/16)/D115)*C115)+E115)+F115),2))</f>
        <v/>
      </c>
      <c r="J115" s="14" t="str">
        <f>IF($A115="","",CEILING((I115/G115),0.5))</f>
        <v/>
      </c>
      <c r="K115" s="15" t="str">
        <f>IF($A115="","",IFERROR((I115/H115),0))</f>
        <v/>
      </c>
    </row>
    <row r="116" spans="1:11" x14ac:dyDescent="0.25">
      <c r="B116" s="11"/>
      <c r="C116" s="12"/>
      <c r="D116" s="13"/>
      <c r="E116" s="12"/>
      <c r="F116" s="12"/>
      <c r="G116" s="13"/>
      <c r="H116" s="12"/>
      <c r="I116" s="14" t="str">
        <f>IF($A116="","",ROUND((((((B116/16)/D116)*C116)+E116)+F116),2))</f>
        <v/>
      </c>
      <c r="J116" s="14" t="str">
        <f>IF($A116="","",CEILING((I116/G116),0.5))</f>
        <v/>
      </c>
      <c r="K116" s="15" t="str">
        <f>IF($A116="","",IFERROR((I116/H116),0))</f>
        <v/>
      </c>
    </row>
    <row r="117" spans="1:11" x14ac:dyDescent="0.25">
      <c r="B117" s="11"/>
      <c r="C117" s="12"/>
      <c r="D117" s="13"/>
      <c r="E117" s="12"/>
      <c r="F117" s="12"/>
      <c r="G117" s="13"/>
      <c r="H117" s="12"/>
      <c r="I117" s="14" t="str">
        <f>IF($A117="","",ROUND((((((B117/16)/D117)*C117)+E117)+F117),2))</f>
        <v/>
      </c>
      <c r="J117" s="14" t="str">
        <f>IF($A117="","",CEILING((I117/G117),0.5))</f>
        <v/>
      </c>
      <c r="K117" s="15" t="str">
        <f>IF($A117="","",IFERROR((I117/H117),0))</f>
        <v/>
      </c>
    </row>
    <row r="118" spans="1:11" x14ac:dyDescent="0.25">
      <c r="B118" s="11"/>
      <c r="C118" s="12"/>
      <c r="D118" s="13"/>
      <c r="E118" s="12"/>
      <c r="F118" s="12"/>
      <c r="G118" s="13"/>
      <c r="H118" s="12"/>
      <c r="I118" s="14" t="str">
        <f>IF($A118="","",ROUND((((((B118/16)/D118)*C118)+E118)+F118),2))</f>
        <v/>
      </c>
      <c r="J118" s="14" t="str">
        <f>IF($A118="","",CEILING((I118/G118),0.5))</f>
        <v/>
      </c>
      <c r="K118" s="15" t="str">
        <f>IF($A118="","",IFERROR((I118/H118),0))</f>
        <v/>
      </c>
    </row>
    <row r="119" spans="1:11" x14ac:dyDescent="0.25">
      <c r="B119" s="11"/>
      <c r="C119" s="12"/>
      <c r="D119" s="13"/>
      <c r="E119" s="12"/>
      <c r="F119" s="12"/>
      <c r="G119" s="13"/>
      <c r="H119" s="12"/>
      <c r="I119" s="14" t="str">
        <f>IF($A119="","",ROUND((((((B119/16)/D119)*C119)+E119)+F119),2))</f>
        <v/>
      </c>
      <c r="J119" s="14" t="str">
        <f>IF($A119="","",CEILING((I119/G119),0.5))</f>
        <v/>
      </c>
      <c r="K119" s="15" t="str">
        <f>IF($A119="","",IFERROR((I119/H119),0))</f>
        <v/>
      </c>
    </row>
    <row r="120" spans="1:11" x14ac:dyDescent="0.25">
      <c r="B120" s="11"/>
      <c r="C120" s="12"/>
      <c r="D120" s="13"/>
      <c r="E120" s="12"/>
      <c r="F120" s="12"/>
      <c r="G120" s="13"/>
      <c r="H120" s="12"/>
      <c r="I120" s="14" t="str">
        <f>IF($A120="","",ROUND((((((B120/16)/D120)*C120)+E120)+F120),2))</f>
        <v/>
      </c>
      <c r="J120" s="14" t="str">
        <f>IF($A120="","",CEILING((I120/G120),0.5))</f>
        <v/>
      </c>
      <c r="K120" s="15" t="str">
        <f>IF($A120="","",IFERROR((I120/H120),0))</f>
        <v/>
      </c>
    </row>
    <row r="121" spans="1:11" x14ac:dyDescent="0.25">
      <c r="B121" s="11"/>
      <c r="C121" s="12"/>
      <c r="D121" s="13"/>
      <c r="E121" s="12"/>
      <c r="F121" s="12"/>
      <c r="G121" s="13"/>
      <c r="H121" s="12"/>
      <c r="I121" s="14" t="str">
        <f>IF($A121="","",ROUND((((((B121/16)/D121)*C121)+E121)+F121),2))</f>
        <v/>
      </c>
      <c r="J121" s="14" t="str">
        <f>IF($A121="","",CEILING((I121/G121),0.5))</f>
        <v/>
      </c>
      <c r="K121" s="15" t="str">
        <f>IF($A121="","",IFERROR((I121/H121),0))</f>
        <v/>
      </c>
    </row>
    <row r="122" spans="1:11" x14ac:dyDescent="0.25">
      <c r="B122" s="11"/>
      <c r="C122" s="12"/>
      <c r="D122" s="13"/>
      <c r="E122" s="12"/>
      <c r="F122" s="12"/>
      <c r="G122" s="13"/>
      <c r="H122" s="12"/>
      <c r="I122" s="14" t="str">
        <f>IF($A122="","",ROUND((((((B122/16)/D122)*C122)+E122)+F122),2))</f>
        <v/>
      </c>
      <c r="J122" s="14" t="str">
        <f>IF($A122="","",CEILING((I122/G122),0.5))</f>
        <v/>
      </c>
      <c r="K122" s="15" t="str">
        <f>IF($A122="","",IFERROR((I122/H122),0))</f>
        <v/>
      </c>
    </row>
    <row r="123" spans="1:11" x14ac:dyDescent="0.25">
      <c r="B123" s="11"/>
      <c r="C123" s="12"/>
      <c r="D123" s="13"/>
      <c r="E123" s="12"/>
      <c r="F123" s="12"/>
      <c r="G123" s="13"/>
      <c r="H123" s="12"/>
      <c r="I123" s="14" t="str">
        <f>IF($A123="","",ROUND((((((B123/16)/D123)*C123)+E123)+F123),2))</f>
        <v/>
      </c>
      <c r="J123" s="14" t="str">
        <f>IF($A123="","",CEILING((I123/G123),0.5))</f>
        <v/>
      </c>
      <c r="K123" s="15" t="str">
        <f>IF($A123="","",IFERROR((I123/H123),0))</f>
        <v/>
      </c>
    </row>
    <row r="124" spans="1:11" x14ac:dyDescent="0.25">
      <c r="B124" s="11"/>
      <c r="C124" s="12"/>
      <c r="D124" s="13"/>
      <c r="E124" s="12"/>
      <c r="F124" s="12"/>
      <c r="G124" s="13"/>
      <c r="H124" s="12"/>
      <c r="I124" s="14" t="str">
        <f>IF($A124="","",ROUND((((((B124/16)/D124)*C124)+E124)+F124),2))</f>
        <v/>
      </c>
      <c r="J124" s="14" t="str">
        <f>IF($A124="","",CEILING((I124/G124),0.5))</f>
        <v/>
      </c>
      <c r="K124" s="15" t="str">
        <f>IF($A124="","",IFERROR((I124/H124),0))</f>
        <v/>
      </c>
    </row>
    <row r="125" spans="1:11" x14ac:dyDescent="0.25">
      <c r="B125" s="11"/>
      <c r="C125" s="12"/>
      <c r="D125" s="13"/>
      <c r="E125" s="12"/>
      <c r="F125" s="12"/>
      <c r="G125" s="13"/>
      <c r="H125" s="12"/>
      <c r="I125" s="14" t="str">
        <f>IF($A125="","",ROUND((((((B125/16)/D125)*C125)+E125)+F125),2))</f>
        <v/>
      </c>
      <c r="J125" s="14" t="str">
        <f>IF($A125="","",CEILING((I125/G125),0.5))</f>
        <v/>
      </c>
      <c r="K125" s="15" t="str">
        <f>IF($A125="","",IFERROR((I125/H125),0))</f>
        <v/>
      </c>
    </row>
    <row r="126" spans="1:11" x14ac:dyDescent="0.25">
      <c r="B126" s="11"/>
      <c r="C126" s="12"/>
      <c r="D126" s="13"/>
      <c r="E126" s="12"/>
      <c r="F126" s="12"/>
      <c r="G126" s="13"/>
      <c r="H126" s="12"/>
      <c r="I126" s="14" t="str">
        <f>IF($A126="","",ROUND((((((B126/16)/D126)*C126)+E126)+F126),2))</f>
        <v/>
      </c>
      <c r="J126" s="14" t="str">
        <f>IF($A126="","",CEILING((I126/G126),0.5))</f>
        <v/>
      </c>
      <c r="K126" s="15" t="str">
        <f>IF($A126="","",IFERROR((I126/H126),0))</f>
        <v/>
      </c>
    </row>
    <row r="127" spans="1:11" x14ac:dyDescent="0.25">
      <c r="B127" s="11"/>
      <c r="C127" s="12"/>
      <c r="D127" s="13"/>
      <c r="E127" s="12"/>
      <c r="F127" s="12"/>
      <c r="G127" s="13"/>
      <c r="H127" s="12"/>
      <c r="I127" s="14" t="str">
        <f>IF($A127="","",ROUND((((((B127/16)/D127)*C127)+E127)+F127),2))</f>
        <v/>
      </c>
      <c r="J127" s="14" t="str">
        <f>IF($A127="","",CEILING((I127/G127),0.5))</f>
        <v/>
      </c>
      <c r="K127" s="15" t="str">
        <f>IF($A127="","",IFERROR((I127/H127),0))</f>
        <v/>
      </c>
    </row>
    <row r="128" spans="1:11" x14ac:dyDescent="0.25">
      <c r="B128" s="11"/>
      <c r="C128" s="12"/>
      <c r="D128" s="13"/>
      <c r="E128" s="12"/>
      <c r="F128" s="12"/>
      <c r="G128" s="13"/>
      <c r="H128" s="12"/>
      <c r="I128" s="14" t="str">
        <f>IF($A128="","",ROUND((((((B128/16)/D128)*C128)+E128)+F128),2))</f>
        <v/>
      </c>
      <c r="J128" s="14" t="str">
        <f>IF($A128="","",CEILING((I128/G128),0.5))</f>
        <v/>
      </c>
      <c r="K128" s="15" t="str">
        <f>IF($A128="","",IFERROR((I128/H128),0))</f>
        <v/>
      </c>
    </row>
    <row r="129" spans="1:11" x14ac:dyDescent="0.25">
      <c r="B129" s="11"/>
      <c r="C129" s="12"/>
      <c r="D129" s="13"/>
      <c r="E129" s="12"/>
      <c r="F129" s="12"/>
      <c r="G129" s="13"/>
      <c r="H129" s="12"/>
      <c r="I129" s="14" t="str">
        <f>IF($A129="","",ROUND((((((B129/16)/D129)*C129)+E129)+F129),2))</f>
        <v/>
      </c>
      <c r="J129" s="14" t="str">
        <f>IF($A129="","",CEILING((I129/G129),0.5))</f>
        <v/>
      </c>
      <c r="K129" s="15" t="str">
        <f>IF($A129="","",IFERROR((I129/H129),0))</f>
        <v/>
      </c>
    </row>
    <row r="130" spans="1:11" x14ac:dyDescent="0.25">
      <c r="B130" s="11"/>
      <c r="C130" s="12"/>
      <c r="D130" s="13"/>
      <c r="E130" s="12"/>
      <c r="F130" s="12"/>
      <c r="G130" s="13"/>
      <c r="H130" s="12"/>
      <c r="I130" s="14" t="str">
        <f>IF($A130="","",ROUND((((((B130/16)/D130)*C130)+E130)+F130),2))</f>
        <v/>
      </c>
      <c r="J130" s="14" t="str">
        <f>IF($A130="","",CEILING((I130/G130),0.5))</f>
        <v/>
      </c>
      <c r="K130" s="15" t="str">
        <f>IF($A130="","",IFERROR((I130/H130),0))</f>
        <v/>
      </c>
    </row>
    <row r="131" spans="1:11" x14ac:dyDescent="0.25">
      <c r="B131" s="11"/>
      <c r="C131" s="12"/>
      <c r="D131" s="13"/>
      <c r="E131" s="12"/>
      <c r="F131" s="12"/>
      <c r="G131" s="13"/>
      <c r="H131" s="12"/>
      <c r="I131" s="14" t="str">
        <f>IF($A131="","",ROUND((((((B131/16)/D131)*C131)+E131)+F131),2))</f>
        <v/>
      </c>
      <c r="J131" s="14" t="str">
        <f>IF($A131="","",CEILING((I131/G131),0.5))</f>
        <v/>
      </c>
      <c r="K131" s="15" t="str">
        <f>IF($A131="","",IFERROR((I131/H131),0))</f>
        <v/>
      </c>
    </row>
    <row r="132" spans="1:11" x14ac:dyDescent="0.25">
      <c r="B132" s="11"/>
      <c r="C132" s="12"/>
      <c r="D132" s="13"/>
      <c r="E132" s="12"/>
      <c r="F132" s="12"/>
      <c r="G132" s="13"/>
      <c r="H132" s="12"/>
      <c r="I132" s="14" t="str">
        <f>IF($A132="","",ROUND((((((B132/16)/D132)*C132)+E132)+F132),2))</f>
        <v/>
      </c>
      <c r="J132" s="14" t="str">
        <f>IF($A132="","",CEILING((I132/G132),0.5))</f>
        <v/>
      </c>
      <c r="K132" s="15" t="str">
        <f>IF($A132="","",IFERROR((I132/H132),0))</f>
        <v/>
      </c>
    </row>
    <row r="133" spans="1:11" x14ac:dyDescent="0.25">
      <c r="B133" s="11"/>
      <c r="C133" s="12"/>
      <c r="D133" s="13"/>
      <c r="E133" s="12"/>
      <c r="F133" s="12"/>
      <c r="G133" s="13"/>
      <c r="H133" s="12"/>
      <c r="I133" s="14" t="str">
        <f>IF($A133="","",ROUND((((((B133/16)/D133)*C133)+E133)+F133),2))</f>
        <v/>
      </c>
      <c r="J133" s="14" t="str">
        <f>IF($A133="","",CEILING((I133/G133),0.5))</f>
        <v/>
      </c>
      <c r="K133" s="15" t="str">
        <f>IF($A133="","",IFERROR((I133/H133),0))</f>
        <v/>
      </c>
    </row>
    <row r="134" spans="1:11" x14ac:dyDescent="0.25">
      <c r="B134" s="11"/>
      <c r="C134" s="12"/>
      <c r="D134" s="13"/>
      <c r="E134" s="12"/>
      <c r="F134" s="12"/>
      <c r="G134" s="13"/>
      <c r="H134" s="12"/>
      <c r="I134" s="14" t="str">
        <f>IF($A134="","",ROUND((((((B134/16)/D134)*C134)+E134)+F134),2))</f>
        <v/>
      </c>
      <c r="J134" s="14" t="str">
        <f>IF($A134="","",CEILING((I134/G134),0.5))</f>
        <v/>
      </c>
      <c r="K134" s="15" t="str">
        <f>IF($A134="","",IFERROR((I134/H134),0))</f>
        <v/>
      </c>
    </row>
    <row r="135" spans="1:11" x14ac:dyDescent="0.25">
      <c r="B135" s="11"/>
      <c r="C135" s="12"/>
      <c r="D135" s="13"/>
      <c r="E135" s="12"/>
      <c r="F135" s="12"/>
      <c r="G135" s="13"/>
      <c r="H135" s="12"/>
      <c r="I135" s="14" t="str">
        <f>IF($A135="","",ROUND((((((B135/16)/D135)*C135)+E135)+F135),2))</f>
        <v/>
      </c>
      <c r="J135" s="14" t="str">
        <f>IF($A135="","",CEILING((I135/G135),0.5))</f>
        <v/>
      </c>
      <c r="K135" s="15" t="str">
        <f>IF($A135="","",IFERROR((I135/H135),0))</f>
        <v/>
      </c>
    </row>
    <row r="136" spans="1:11" x14ac:dyDescent="0.25">
      <c r="B136" s="11"/>
      <c r="C136" s="12"/>
      <c r="D136" s="13"/>
      <c r="E136" s="12"/>
      <c r="F136" s="12"/>
      <c r="G136" s="13"/>
      <c r="H136" s="12"/>
      <c r="I136" s="14" t="str">
        <f>IF($A136="","",ROUND((((((B136/16)/D136)*C136)+E136)+F136),2))</f>
        <v/>
      </c>
      <c r="J136" s="14" t="str">
        <f>IF($A136="","",CEILING((I136/G136),0.5))</f>
        <v/>
      </c>
      <c r="K136" s="15" t="str">
        <f>IF($A136="","",IFERROR((I136/H136),0))</f>
        <v/>
      </c>
    </row>
    <row r="137" spans="1:11" x14ac:dyDescent="0.25">
      <c r="B137" s="11"/>
      <c r="C137" s="12"/>
      <c r="D137" s="13"/>
      <c r="E137" s="12"/>
      <c r="F137" s="12"/>
      <c r="G137" s="13"/>
      <c r="H137" s="12"/>
      <c r="I137" s="14" t="str">
        <f>IF($A137="","",ROUND((((((B137/16)/D137)*C137)+E137)+F137),2))</f>
        <v/>
      </c>
      <c r="J137" s="14" t="str">
        <f>IF($A137="","",CEILING((I137/G137),0.5))</f>
        <v/>
      </c>
      <c r="K137" s="15" t="str">
        <f>IF($A137="","",IFERROR((I137/H137),0))</f>
        <v/>
      </c>
    </row>
    <row r="138" spans="1:11" x14ac:dyDescent="0.25">
      <c r="B138" s="11"/>
      <c r="C138" s="12"/>
      <c r="D138" s="13"/>
      <c r="E138" s="12"/>
      <c r="F138" s="12"/>
      <c r="G138" s="13"/>
      <c r="H138" s="12"/>
      <c r="I138" s="14" t="str">
        <f>IF($A138="","",ROUND((((((B138/16)/D138)*C138)+E138)+F138),2))</f>
        <v/>
      </c>
      <c r="J138" s="14" t="str">
        <f>IF($A138="","",CEILING((I138/G138),0.5))</f>
        <v/>
      </c>
      <c r="K138" s="15" t="str">
        <f>IF($A138="","",IFERROR((I138/H138),0))</f>
        <v/>
      </c>
    </row>
    <row r="139" spans="1:11" x14ac:dyDescent="0.25">
      <c r="B139" s="11"/>
      <c r="C139" s="12"/>
      <c r="D139" s="13"/>
      <c r="E139" s="12"/>
      <c r="F139" s="12"/>
      <c r="G139" s="13"/>
      <c r="H139" s="12"/>
      <c r="I139" s="14" t="str">
        <f>IF($A139="","",ROUND((((((B139/16)/D139)*C139)+E139)+F139),2))</f>
        <v/>
      </c>
      <c r="J139" s="14" t="str">
        <f>IF($A139="","",CEILING((I139/G139),0.5))</f>
        <v/>
      </c>
      <c r="K139" s="15" t="str">
        <f>IF($A139="","",IFERROR((I139/H139),0))</f>
        <v/>
      </c>
    </row>
    <row r="140" spans="1:11" x14ac:dyDescent="0.25">
      <c r="B140" s="11"/>
      <c r="C140" s="12"/>
      <c r="D140" s="13"/>
      <c r="E140" s="12"/>
      <c r="F140" s="12"/>
      <c r="G140" s="13"/>
      <c r="H140" s="12"/>
      <c r="I140" s="14" t="str">
        <f>IF($A140="","",ROUND((((((B140/16)/D140)*C140)+E140)+F140),2))</f>
        <v/>
      </c>
      <c r="J140" s="14" t="str">
        <f>IF($A140="","",CEILING((I140/G140),0.5))</f>
        <v/>
      </c>
      <c r="K140" s="15" t="str">
        <f>IF($A140="","",IFERROR((I140/H140),0))</f>
        <v/>
      </c>
    </row>
    <row r="141" spans="1:11" x14ac:dyDescent="0.25">
      <c r="B141" s="11"/>
      <c r="C141" s="12"/>
      <c r="D141" s="13"/>
      <c r="E141" s="12"/>
      <c r="F141" s="12"/>
      <c r="G141" s="13"/>
      <c r="H141" s="12"/>
      <c r="I141" s="14" t="str">
        <f>IF($A141="","",ROUND((((((B141/16)/D141)*C141)+E141)+F141),2))</f>
        <v/>
      </c>
      <c r="J141" s="14" t="str">
        <f>IF($A141="","",CEILING((I141/G141),0.5))</f>
        <v/>
      </c>
      <c r="K141" s="15" t="str">
        <f>IF($A141="","",IFERROR((I141/H141),0))</f>
        <v/>
      </c>
    </row>
    <row r="142" spans="1:11" x14ac:dyDescent="0.25">
      <c r="B142" s="11"/>
      <c r="C142" s="12"/>
      <c r="D142" s="13"/>
      <c r="E142" s="12"/>
      <c r="F142" s="12"/>
      <c r="G142" s="13"/>
      <c r="H142" s="12"/>
      <c r="I142" s="14" t="str">
        <f>IF($A142="","",ROUND((((((B142/16)/D142)*C142)+E142)+F142),2))</f>
        <v/>
      </c>
      <c r="J142" s="14" t="str">
        <f>IF($A142="","",CEILING((I142/G142),0.5))</f>
        <v/>
      </c>
      <c r="K142" s="15" t="str">
        <f>IF($A142="","",IFERROR((I142/H142),0))</f>
        <v/>
      </c>
    </row>
    <row r="143" spans="1:11" x14ac:dyDescent="0.25">
      <c r="B143" s="11"/>
      <c r="C143" s="12"/>
      <c r="D143" s="13"/>
      <c r="E143" s="12"/>
      <c r="F143" s="12"/>
      <c r="G143" s="13"/>
      <c r="H143" s="12"/>
      <c r="I143" s="14" t="str">
        <f>IF($A143="","",ROUND((((((B143/16)/D143)*C143)+E143)+F143),2))</f>
        <v/>
      </c>
      <c r="J143" s="14" t="str">
        <f>IF($A143="","",CEILING((I143/G143),0.5))</f>
        <v/>
      </c>
      <c r="K143" s="15" t="str">
        <f>IF($A143="","",IFERROR((I143/H143),0))</f>
        <v/>
      </c>
    </row>
    <row r="144" spans="1:11" x14ac:dyDescent="0.25">
      <c r="B144" s="11"/>
      <c r="C144" s="12"/>
      <c r="D144" s="13"/>
      <c r="E144" s="12"/>
      <c r="F144" s="12"/>
      <c r="G144" s="13"/>
      <c r="H144" s="12"/>
      <c r="I144" s="14" t="str">
        <f>IF($A144="","",ROUND((((((B144/16)/D144)*C144)+E144)+F144),2))</f>
        <v/>
      </c>
      <c r="J144" s="14" t="str">
        <f>IF($A144="","",CEILING((I144/G144),0.5))</f>
        <v/>
      </c>
      <c r="K144" s="15" t="str">
        <f>IF($A144="","",IFERROR((I144/H144),0))</f>
        <v/>
      </c>
    </row>
    <row r="145" spans="1:11" x14ac:dyDescent="0.25">
      <c r="B145" s="11"/>
      <c r="C145" s="12"/>
      <c r="D145" s="13"/>
      <c r="E145" s="12"/>
      <c r="F145" s="12"/>
      <c r="G145" s="13"/>
      <c r="H145" s="12"/>
      <c r="I145" s="14" t="str">
        <f>IF($A145="","",ROUND((((((B145/16)/D145)*C145)+E145)+F145),2))</f>
        <v/>
      </c>
      <c r="J145" s="14" t="str">
        <f>IF($A145="","",CEILING((I145/G145),0.5))</f>
        <v/>
      </c>
      <c r="K145" s="15" t="str">
        <f>IF($A145="","",IFERROR((I145/H145),0))</f>
        <v/>
      </c>
    </row>
    <row r="146" spans="1:11" x14ac:dyDescent="0.25">
      <c r="B146" s="11"/>
      <c r="C146" s="12"/>
      <c r="D146" s="13"/>
      <c r="E146" s="12"/>
      <c r="F146" s="12"/>
      <c r="G146" s="13"/>
      <c r="H146" s="12"/>
      <c r="I146" s="14" t="str">
        <f>IF($A146="","",ROUND((((((B146/16)/D146)*C146)+E146)+F146),2))</f>
        <v/>
      </c>
      <c r="J146" s="14" t="str">
        <f>IF($A146="","",CEILING((I146/G146),0.5))</f>
        <v/>
      </c>
      <c r="K146" s="15" t="str">
        <f>IF($A146="","",IFERROR((I146/H146),0))</f>
        <v/>
      </c>
    </row>
    <row r="147" spans="1:11" x14ac:dyDescent="0.25">
      <c r="B147" s="11"/>
      <c r="C147" s="12"/>
      <c r="D147" s="13"/>
      <c r="E147" s="12"/>
      <c r="F147" s="12"/>
      <c r="G147" s="13"/>
      <c r="H147" s="12"/>
      <c r="I147" s="14" t="str">
        <f>IF($A147="","",ROUND((((((B147/16)/D147)*C147)+E147)+F147),2))</f>
        <v/>
      </c>
      <c r="J147" s="14" t="str">
        <f>IF($A147="","",CEILING((I147/G147),0.5))</f>
        <v/>
      </c>
      <c r="K147" s="15" t="str">
        <f>IF($A147="","",IFERROR((I147/H147),0))</f>
        <v/>
      </c>
    </row>
    <row r="148" spans="1:11" x14ac:dyDescent="0.25">
      <c r="B148" s="11"/>
      <c r="C148" s="12"/>
      <c r="D148" s="13"/>
      <c r="E148" s="12"/>
      <c r="F148" s="12"/>
      <c r="G148" s="13"/>
      <c r="H148" s="12"/>
      <c r="I148" s="14" t="str">
        <f>IF($A148="","",ROUND((((((B148/16)/D148)*C148)+E148)+F148),2))</f>
        <v/>
      </c>
      <c r="J148" s="14" t="str">
        <f>IF($A148="","",CEILING((I148/G148),0.5))</f>
        <v/>
      </c>
      <c r="K148" s="15" t="str">
        <f>IF($A148="","",IFERROR((I148/H148),0))</f>
        <v/>
      </c>
    </row>
    <row r="149" spans="1:11" x14ac:dyDescent="0.25">
      <c r="B149" s="11"/>
      <c r="C149" s="12"/>
      <c r="D149" s="13"/>
      <c r="E149" s="12"/>
      <c r="F149" s="12"/>
      <c r="G149" s="13"/>
      <c r="H149" s="12"/>
      <c r="I149" s="14" t="str">
        <f>IF($A149="","",ROUND((((((B149/16)/D149)*C149)+E149)+F149),2))</f>
        <v/>
      </c>
      <c r="J149" s="14" t="str">
        <f>IF($A149="","",CEILING((I149/G149),0.5))</f>
        <v/>
      </c>
      <c r="K149" s="15" t="str">
        <f>IF($A149="","",IFERROR((I149/H149),0))</f>
        <v/>
      </c>
    </row>
    <row r="150" spans="1:11" x14ac:dyDescent="0.25">
      <c r="B150" s="11"/>
      <c r="C150" s="12"/>
      <c r="D150" s="13"/>
      <c r="E150" s="12"/>
      <c r="F150" s="12"/>
      <c r="G150" s="13"/>
      <c r="H150" s="12"/>
      <c r="I150" s="14" t="str">
        <f>IF($A150="","",ROUND((((((B150/16)/D150)*C150)+E150)+F150),2))</f>
        <v/>
      </c>
      <c r="J150" s="14" t="str">
        <f>IF($A150="","",CEILING((I150/G150),0.5))</f>
        <v/>
      </c>
      <c r="K150" s="15" t="str">
        <f>IF($A150="","",IFERROR((I150/H150),0))</f>
        <v/>
      </c>
    </row>
    <row r="151" spans="1:11" x14ac:dyDescent="0.25">
      <c r="B151" s="11"/>
      <c r="C151" s="12"/>
      <c r="D151" s="13"/>
      <c r="E151" s="12"/>
      <c r="F151" s="12"/>
      <c r="G151" s="13"/>
      <c r="H151" s="12"/>
      <c r="I151" s="14" t="str">
        <f>IF($A151="","",ROUND((((((B151/16)/D151)*C151)+E151)+F151),2))</f>
        <v/>
      </c>
      <c r="J151" s="14" t="str">
        <f>IF($A151="","",CEILING((I151/G151),0.5))</f>
        <v/>
      </c>
      <c r="K151" s="15" t="str">
        <f>IF($A151="","",IFERROR((I151/H151),0))</f>
        <v/>
      </c>
    </row>
    <row r="152" spans="1:11" x14ac:dyDescent="0.25">
      <c r="B152" s="11"/>
      <c r="C152" s="12"/>
      <c r="D152" s="13"/>
      <c r="E152" s="12"/>
      <c r="F152" s="12"/>
      <c r="G152" s="13"/>
      <c r="H152" s="12"/>
      <c r="I152" s="14" t="str">
        <f>IF($A152="","",ROUND((((((B152/16)/D152)*C152)+E152)+F152),2))</f>
        <v/>
      </c>
      <c r="J152" s="14" t="str">
        <f>IF($A152="","",CEILING((I152/G152),0.5))</f>
        <v/>
      </c>
      <c r="K152" s="15" t="str">
        <f>IF($A152="","",IFERROR((I152/H152),0))</f>
        <v/>
      </c>
    </row>
    <row r="153" spans="1:11" x14ac:dyDescent="0.25">
      <c r="B153" s="11"/>
      <c r="C153" s="12"/>
      <c r="D153" s="13"/>
      <c r="E153" s="12"/>
      <c r="F153" s="12"/>
      <c r="G153" s="13"/>
      <c r="H153" s="12"/>
      <c r="I153" s="14" t="str">
        <f>IF($A153="","",ROUND((((((B153/16)/D153)*C153)+E153)+F153),2))</f>
        <v/>
      </c>
      <c r="J153" s="14" t="str">
        <f>IF($A153="","",CEILING((I153/G153),0.5))</f>
        <v/>
      </c>
      <c r="K153" s="15" t="str">
        <f>IF($A153="","",IFERROR((I153/H153),0))</f>
        <v/>
      </c>
    </row>
    <row r="154" spans="1:11" x14ac:dyDescent="0.25">
      <c r="B154" s="11"/>
      <c r="C154" s="12"/>
      <c r="D154" s="13"/>
      <c r="E154" s="12"/>
      <c r="F154" s="12"/>
      <c r="G154" s="13"/>
      <c r="H154" s="12"/>
      <c r="I154" s="14" t="str">
        <f>IF($A154="","",ROUND((((((B154/16)/D154)*C154)+E154)+F154),2))</f>
        <v/>
      </c>
      <c r="J154" s="14" t="str">
        <f>IF($A154="","",CEILING((I154/G154),0.5))</f>
        <v/>
      </c>
      <c r="K154" s="15" t="str">
        <f>IF($A154="","",IFERROR((I154/H154),0))</f>
        <v/>
      </c>
    </row>
    <row r="155" spans="1:11" x14ac:dyDescent="0.25">
      <c r="B155" s="11"/>
      <c r="C155" s="12"/>
      <c r="D155" s="13"/>
      <c r="E155" s="12"/>
      <c r="F155" s="12"/>
      <c r="G155" s="13"/>
      <c r="H155" s="12"/>
      <c r="I155" s="14" t="str">
        <f>IF($A155="","",ROUND((((((B155/16)/D155)*C155)+E155)+F155),2))</f>
        <v/>
      </c>
      <c r="J155" s="14" t="str">
        <f>IF($A155="","",CEILING((I155/G155),0.5))</f>
        <v/>
      </c>
      <c r="K155" s="15" t="str">
        <f>IF($A155="","",IFERROR((I155/H155),0))</f>
        <v/>
      </c>
    </row>
    <row r="156" spans="1:11" x14ac:dyDescent="0.25">
      <c r="B156" s="11"/>
      <c r="C156" s="12"/>
      <c r="D156" s="13"/>
      <c r="E156" s="12"/>
      <c r="F156" s="12"/>
      <c r="G156" s="13"/>
      <c r="H156" s="12"/>
      <c r="I156" s="14" t="str">
        <f>IF($A156="","",ROUND((((((B156/16)/D156)*C156)+E156)+F156),2))</f>
        <v/>
      </c>
      <c r="J156" s="14" t="str">
        <f>IF($A156="","",CEILING((I156/G156),0.5))</f>
        <v/>
      </c>
      <c r="K156" s="15" t="str">
        <f>IF($A156="","",IFERROR((I156/H156),0))</f>
        <v/>
      </c>
    </row>
    <row r="157" spans="1:11" x14ac:dyDescent="0.25">
      <c r="B157" s="11"/>
      <c r="C157" s="12"/>
      <c r="D157" s="13"/>
      <c r="E157" s="12"/>
      <c r="F157" s="12"/>
      <c r="G157" s="13"/>
      <c r="H157" s="12"/>
      <c r="I157" s="14" t="str">
        <f>IF($A157="","",ROUND((((((B157/16)/D157)*C157)+E157)+F157),2))</f>
        <v/>
      </c>
      <c r="J157" s="14" t="str">
        <f>IF($A157="","",CEILING((I157/G157),0.5))</f>
        <v/>
      </c>
      <c r="K157" s="15" t="str">
        <f>IF($A157="","",IFERROR((I157/H157),0))</f>
        <v/>
      </c>
    </row>
    <row r="158" spans="1:11" x14ac:dyDescent="0.25">
      <c r="B158" s="11"/>
      <c r="C158" s="12"/>
      <c r="D158" s="13"/>
      <c r="E158" s="12"/>
      <c r="F158" s="12"/>
      <c r="G158" s="13"/>
      <c r="H158" s="12"/>
      <c r="I158" s="14" t="str">
        <f>IF($A158="","",ROUND((((((B158/16)/D158)*C158)+E158)+F158),2))</f>
        <v/>
      </c>
      <c r="J158" s="14" t="str">
        <f>IF($A158="","",CEILING((I158/G158),0.5))</f>
        <v/>
      </c>
      <c r="K158" s="15" t="str">
        <f>IF($A158="","",IFERROR((I158/H158),0))</f>
        <v/>
      </c>
    </row>
    <row r="159" spans="1:11" x14ac:dyDescent="0.25">
      <c r="B159" s="11"/>
      <c r="C159" s="12"/>
      <c r="D159" s="13"/>
      <c r="E159" s="12"/>
      <c r="F159" s="12"/>
      <c r="G159" s="13"/>
      <c r="H159" s="12"/>
      <c r="I159" s="14" t="str">
        <f>IF($A159="","",ROUND((((((B159/16)/D159)*C159)+E159)+F159),2))</f>
        <v/>
      </c>
      <c r="J159" s="14" t="str">
        <f>IF($A159="","",CEILING((I159/G159),0.5))</f>
        <v/>
      </c>
      <c r="K159" s="15" t="str">
        <f>IF($A159="","",IFERROR((I159/H159),0))</f>
        <v/>
      </c>
    </row>
    <row r="160" spans="1:11" x14ac:dyDescent="0.25">
      <c r="B160" s="11"/>
      <c r="C160" s="12"/>
      <c r="D160" s="13"/>
      <c r="E160" s="12"/>
      <c r="F160" s="12"/>
      <c r="G160" s="13"/>
      <c r="H160" s="12"/>
      <c r="I160" s="14" t="str">
        <f>IF($A160="","",ROUND((((((B160/16)/D160)*C160)+E160)+F160),2))</f>
        <v/>
      </c>
      <c r="J160" s="14" t="str">
        <f>IF($A160="","",CEILING((I160/G160),0.5))</f>
        <v/>
      </c>
      <c r="K160" s="15" t="str">
        <f>IF($A160="","",IFERROR((I160/H160),0))</f>
        <v/>
      </c>
    </row>
    <row r="161" spans="1:11" x14ac:dyDescent="0.25">
      <c r="B161" s="11"/>
      <c r="C161" s="12"/>
      <c r="D161" s="13"/>
      <c r="E161" s="12"/>
      <c r="F161" s="12"/>
      <c r="G161" s="13"/>
      <c r="H161" s="12"/>
      <c r="I161" s="14" t="str">
        <f>IF($A161="","",ROUND((((((B161/16)/D161)*C161)+E161)+F161),2))</f>
        <v/>
      </c>
      <c r="J161" s="14" t="str">
        <f>IF($A161="","",CEILING((I161/G161),0.5))</f>
        <v/>
      </c>
      <c r="K161" s="15" t="str">
        <f>IF($A161="","",IFERROR((I161/H161),0))</f>
        <v/>
      </c>
    </row>
    <row r="162" spans="1:11" x14ac:dyDescent="0.25">
      <c r="B162" s="11"/>
      <c r="C162" s="12"/>
      <c r="D162" s="13"/>
      <c r="E162" s="12"/>
      <c r="F162" s="12"/>
      <c r="G162" s="13"/>
      <c r="H162" s="12"/>
      <c r="I162" s="14" t="str">
        <f>IF($A162="","",ROUND((((((B162/16)/D162)*C162)+E162)+F162),2))</f>
        <v/>
      </c>
      <c r="J162" s="14" t="str">
        <f>IF($A162="","",CEILING((I162/G162),0.5))</f>
        <v/>
      </c>
      <c r="K162" s="15" t="str">
        <f>IF($A162="","",IFERROR((I162/H162),0))</f>
        <v/>
      </c>
    </row>
    <row r="163" spans="1:11" x14ac:dyDescent="0.25">
      <c r="B163" s="11"/>
      <c r="C163" s="12"/>
      <c r="D163" s="13"/>
      <c r="E163" s="12"/>
      <c r="F163" s="12"/>
      <c r="G163" s="13"/>
      <c r="H163" s="12"/>
      <c r="I163" s="14" t="str">
        <f>IF($A163="","",ROUND((((((B163/16)/D163)*C163)+E163)+F163),2))</f>
        <v/>
      </c>
      <c r="J163" s="14" t="str">
        <f>IF($A163="","",CEILING((I163/G163),0.5))</f>
        <v/>
      </c>
      <c r="K163" s="15" t="str">
        <f>IF($A163="","",IFERROR((I163/H163),0))</f>
        <v/>
      </c>
    </row>
    <row r="164" spans="1:11" x14ac:dyDescent="0.25">
      <c r="B164" s="11"/>
      <c r="C164" s="12"/>
      <c r="D164" s="13"/>
      <c r="E164" s="12"/>
      <c r="F164" s="12"/>
      <c r="G164" s="13"/>
      <c r="H164" s="12"/>
      <c r="I164" s="14" t="str">
        <f>IF($A164="","",ROUND((((((B164/16)/D164)*C164)+E164)+F164),2))</f>
        <v/>
      </c>
      <c r="J164" s="14" t="str">
        <f>IF($A164="","",CEILING((I164/G164),0.5))</f>
        <v/>
      </c>
      <c r="K164" s="15" t="str">
        <f>IF($A164="","",IFERROR((I164/H164),0))</f>
        <v/>
      </c>
    </row>
    <row r="165" spans="1:11" x14ac:dyDescent="0.25">
      <c r="B165" s="11"/>
      <c r="C165" s="12"/>
      <c r="D165" s="13"/>
      <c r="E165" s="12"/>
      <c r="F165" s="12"/>
      <c r="G165" s="13"/>
      <c r="H165" s="12"/>
      <c r="I165" s="14" t="str">
        <f>IF($A165="","",ROUND((((((B165/16)/D165)*C165)+E165)+F165),2))</f>
        <v/>
      </c>
      <c r="J165" s="14" t="str">
        <f>IF($A165="","",CEILING((I165/G165),0.5))</f>
        <v/>
      </c>
      <c r="K165" s="15" t="str">
        <f>IF($A165="","",IFERROR((I165/H165),0))</f>
        <v/>
      </c>
    </row>
    <row r="166" spans="1:11" x14ac:dyDescent="0.25">
      <c r="B166" s="11"/>
      <c r="C166" s="12"/>
      <c r="D166" s="13"/>
      <c r="E166" s="12"/>
      <c r="F166" s="12"/>
      <c r="G166" s="13"/>
      <c r="H166" s="12"/>
      <c r="I166" s="14" t="str">
        <f>IF($A166="","",ROUND((((((B166/16)/D166)*C166)+E166)+F166),2))</f>
        <v/>
      </c>
      <c r="J166" s="14" t="str">
        <f>IF($A166="","",CEILING((I166/G166),0.5))</f>
        <v/>
      </c>
      <c r="K166" s="15" t="str">
        <f>IF($A166="","",IFERROR((I166/H166),0))</f>
        <v/>
      </c>
    </row>
    <row r="167" spans="1:11" x14ac:dyDescent="0.25">
      <c r="B167" s="11"/>
      <c r="C167" s="12"/>
      <c r="D167" s="13"/>
      <c r="E167" s="12"/>
      <c r="F167" s="12"/>
      <c r="G167" s="13"/>
      <c r="H167" s="12"/>
      <c r="I167" s="14" t="str">
        <f>IF($A167="","",ROUND((((((B167/16)/D167)*C167)+E167)+F167),2))</f>
        <v/>
      </c>
      <c r="J167" s="14" t="str">
        <f>IF($A167="","",CEILING((I167/G167),0.5))</f>
        <v/>
      </c>
      <c r="K167" s="15" t="str">
        <f>IF($A167="","",IFERROR((I167/H167),0))</f>
        <v/>
      </c>
    </row>
    <row r="168" spans="1:11" x14ac:dyDescent="0.25">
      <c r="B168" s="11"/>
      <c r="C168" s="12"/>
      <c r="D168" s="13"/>
      <c r="E168" s="12"/>
      <c r="F168" s="12"/>
      <c r="G168" s="13"/>
      <c r="H168" s="12"/>
      <c r="I168" s="14" t="str">
        <f>IF($A168="","",ROUND((((((B168/16)/D168)*C168)+E168)+F168),2))</f>
        <v/>
      </c>
      <c r="J168" s="14" t="str">
        <f>IF($A168="","",CEILING((I168/G168),0.5))</f>
        <v/>
      </c>
      <c r="K168" s="15" t="str">
        <f>IF($A168="","",IFERROR((I168/H168),0))</f>
        <v/>
      </c>
    </row>
    <row r="169" spans="1:11" x14ac:dyDescent="0.25">
      <c r="B169" s="11"/>
      <c r="C169" s="12"/>
      <c r="D169" s="13"/>
      <c r="E169" s="12"/>
      <c r="F169" s="12"/>
      <c r="G169" s="13"/>
      <c r="H169" s="12"/>
      <c r="I169" s="14" t="str">
        <f>IF($A169="","",ROUND((((((B169/16)/D169)*C169)+E169)+F169),2))</f>
        <v/>
      </c>
      <c r="J169" s="14" t="str">
        <f>IF($A169="","",CEILING((I169/G169),0.5))</f>
        <v/>
      </c>
      <c r="K169" s="15" t="str">
        <f>IF($A169="","",IFERROR((I169/H169),0))</f>
        <v/>
      </c>
    </row>
    <row r="170" spans="1:11" x14ac:dyDescent="0.25">
      <c r="B170" s="11"/>
      <c r="C170" s="12"/>
      <c r="D170" s="13"/>
      <c r="E170" s="12"/>
      <c r="F170" s="12"/>
      <c r="G170" s="13"/>
      <c r="H170" s="12"/>
      <c r="I170" s="14" t="str">
        <f>IF($A170="","",ROUND((((((B170/16)/D170)*C170)+E170)+F170),2))</f>
        <v/>
      </c>
      <c r="J170" s="14" t="str">
        <f>IF($A170="","",CEILING((I170/G170),0.5))</f>
        <v/>
      </c>
      <c r="K170" s="15" t="str">
        <f>IF($A170="","",IFERROR((I170/H170),0))</f>
        <v/>
      </c>
    </row>
    <row r="171" spans="1:11" x14ac:dyDescent="0.25">
      <c r="B171" s="11"/>
      <c r="C171" s="12"/>
      <c r="D171" s="13"/>
      <c r="E171" s="12"/>
      <c r="F171" s="12"/>
      <c r="G171" s="13"/>
      <c r="H171" s="12"/>
      <c r="I171" s="14" t="str">
        <f>IF($A171="","",ROUND((((((B171/16)/D171)*C171)+E171)+F171),2))</f>
        <v/>
      </c>
      <c r="J171" s="14" t="str">
        <f>IF($A171="","",CEILING((I171/G171),0.5))</f>
        <v/>
      </c>
      <c r="K171" s="15" t="str">
        <f>IF($A171="","",IFERROR((I171/H171),0))</f>
        <v/>
      </c>
    </row>
    <row r="172" spans="1:11" x14ac:dyDescent="0.25">
      <c r="B172" s="11"/>
      <c r="C172" s="12"/>
      <c r="D172" s="13"/>
      <c r="E172" s="12"/>
      <c r="F172" s="12"/>
      <c r="G172" s="13"/>
      <c r="H172" s="12"/>
      <c r="I172" s="14" t="str">
        <f>IF($A172="","",ROUND((((((B172/16)/D172)*C172)+E172)+F172),2))</f>
        <v/>
      </c>
      <c r="J172" s="14" t="str">
        <f>IF($A172="","",CEILING((I172/G172),0.5))</f>
        <v/>
      </c>
      <c r="K172" s="15" t="str">
        <f>IF($A172="","",IFERROR((I172/H172),0))</f>
        <v/>
      </c>
    </row>
    <row r="173" spans="1:11" x14ac:dyDescent="0.25">
      <c r="B173" s="11"/>
      <c r="C173" s="12"/>
      <c r="D173" s="13"/>
      <c r="E173" s="12"/>
      <c r="F173" s="12"/>
      <c r="G173" s="13"/>
      <c r="H173" s="12"/>
      <c r="I173" s="14" t="str">
        <f>IF($A173="","",ROUND((((((B173/16)/D173)*C173)+E173)+F173),2))</f>
        <v/>
      </c>
      <c r="J173" s="14" t="str">
        <f>IF($A173="","",CEILING((I173/G173),0.5))</f>
        <v/>
      </c>
      <c r="K173" s="15" t="str">
        <f>IF($A173="","",IFERROR((I173/H173),0))</f>
        <v/>
      </c>
    </row>
    <row r="174" spans="1:11" x14ac:dyDescent="0.25">
      <c r="B174" s="11"/>
      <c r="C174" s="12"/>
      <c r="D174" s="13"/>
      <c r="E174" s="12"/>
      <c r="F174" s="12"/>
      <c r="G174" s="13"/>
      <c r="H174" s="12"/>
      <c r="I174" s="14" t="str">
        <f>IF($A174="","",ROUND((((((B174/16)/D174)*C174)+E174)+F174),2))</f>
        <v/>
      </c>
      <c r="J174" s="14" t="str">
        <f>IF($A174="","",CEILING((I174/G174),0.5))</f>
        <v/>
      </c>
      <c r="K174" s="15" t="str">
        <f>IF($A174="","",IFERROR((I174/H174),0))</f>
        <v/>
      </c>
    </row>
    <row r="175" spans="1:11" x14ac:dyDescent="0.25">
      <c r="B175" s="11"/>
      <c r="C175" s="12"/>
      <c r="D175" s="13"/>
      <c r="E175" s="12"/>
      <c r="F175" s="12"/>
      <c r="G175" s="13"/>
      <c r="H175" s="12"/>
      <c r="I175" s="14" t="str">
        <f>IF($A175="","",ROUND((((((B175/16)/D175)*C175)+E175)+F175),2))</f>
        <v/>
      </c>
      <c r="J175" s="14" t="str">
        <f>IF($A175="","",CEILING((I175/G175),0.5))</f>
        <v/>
      </c>
      <c r="K175" s="15" t="str">
        <f>IF($A175="","",IFERROR((I175/H175),0))</f>
        <v/>
      </c>
    </row>
    <row r="176" spans="1:11" x14ac:dyDescent="0.25">
      <c r="B176" s="11"/>
      <c r="C176" s="12"/>
      <c r="D176" s="13"/>
      <c r="E176" s="12"/>
      <c r="F176" s="12"/>
      <c r="G176" s="13"/>
      <c r="H176" s="12"/>
      <c r="I176" s="14" t="str">
        <f>IF($A176="","",ROUND((((((B176/16)/D176)*C176)+E176)+F176),2))</f>
        <v/>
      </c>
      <c r="J176" s="14" t="str">
        <f>IF($A176="","",CEILING((I176/G176),0.5))</f>
        <v/>
      </c>
      <c r="K176" s="15" t="str">
        <f>IF($A176="","",IFERROR((I176/H176),0))</f>
        <v/>
      </c>
    </row>
    <row r="177" spans="1:11" x14ac:dyDescent="0.25">
      <c r="B177" s="11"/>
      <c r="C177" s="12"/>
      <c r="D177" s="13"/>
      <c r="E177" s="12"/>
      <c r="F177" s="12"/>
      <c r="G177" s="13"/>
      <c r="H177" s="12"/>
      <c r="I177" s="14" t="str">
        <f>IF($A177="","",ROUND((((((B177/16)/D177)*C177)+E177)+F177),2))</f>
        <v/>
      </c>
      <c r="J177" s="14" t="str">
        <f>IF($A177="","",CEILING((I177/G177),0.5))</f>
        <v/>
      </c>
      <c r="K177" s="15" t="str">
        <f>IF($A177="","",IFERROR((I177/H177),0))</f>
        <v/>
      </c>
    </row>
    <row r="178" spans="1:11" x14ac:dyDescent="0.25">
      <c r="B178" s="11"/>
      <c r="C178" s="12"/>
      <c r="D178" s="13"/>
      <c r="E178" s="12"/>
      <c r="F178" s="12"/>
      <c r="G178" s="13"/>
      <c r="H178" s="12"/>
      <c r="I178" s="14" t="str">
        <f>IF($A178="","",ROUND((((((B178/16)/D178)*C178)+E178)+F178),2))</f>
        <v/>
      </c>
      <c r="J178" s="14" t="str">
        <f>IF($A178="","",CEILING((I178/G178),0.5))</f>
        <v/>
      </c>
      <c r="K178" s="15" t="str">
        <f>IF($A178="","",IFERROR((I178/H178),0))</f>
        <v/>
      </c>
    </row>
    <row r="179" spans="1:11" x14ac:dyDescent="0.25">
      <c r="B179" s="11"/>
      <c r="C179" s="12"/>
      <c r="D179" s="13"/>
      <c r="E179" s="12"/>
      <c r="F179" s="12"/>
      <c r="G179" s="13"/>
      <c r="H179" s="12"/>
      <c r="I179" s="14" t="str">
        <f>IF($A179="","",ROUND((((((B179/16)/D179)*C179)+E179)+F179),2))</f>
        <v/>
      </c>
      <c r="J179" s="14" t="str">
        <f>IF($A179="","",CEILING((I179/G179),0.5))</f>
        <v/>
      </c>
      <c r="K179" s="15" t="str">
        <f>IF($A179="","",IFERROR((I179/H179),0))</f>
        <v/>
      </c>
    </row>
    <row r="180" spans="1:11" x14ac:dyDescent="0.25">
      <c r="B180" s="11"/>
      <c r="C180" s="12"/>
      <c r="D180" s="13"/>
      <c r="E180" s="12"/>
      <c r="F180" s="12"/>
      <c r="G180" s="13"/>
      <c r="H180" s="12"/>
      <c r="I180" s="14" t="str">
        <f>IF($A180="","",ROUND((((((B180/16)/D180)*C180)+E180)+F180),2))</f>
        <v/>
      </c>
      <c r="J180" s="14" t="str">
        <f>IF($A180="","",CEILING((I180/G180),0.5))</f>
        <v/>
      </c>
      <c r="K180" s="15" t="str">
        <f>IF($A180="","",IFERROR((I180/H180),0))</f>
        <v/>
      </c>
    </row>
    <row r="181" spans="1:11" x14ac:dyDescent="0.25">
      <c r="B181" s="11"/>
      <c r="C181" s="12"/>
      <c r="D181" s="13"/>
      <c r="E181" s="12"/>
      <c r="F181" s="12"/>
      <c r="G181" s="13"/>
      <c r="H181" s="12"/>
      <c r="I181" s="14" t="str">
        <f>IF($A181="","",ROUND((((((B181/16)/D181)*C181)+E181)+F181),2))</f>
        <v/>
      </c>
      <c r="J181" s="14" t="str">
        <f>IF($A181="","",CEILING((I181/G181),0.5))</f>
        <v/>
      </c>
      <c r="K181" s="15" t="str">
        <f>IF($A181="","",IFERROR((I181/H181),0))</f>
        <v/>
      </c>
    </row>
    <row r="182" spans="1:11" x14ac:dyDescent="0.25">
      <c r="B182" s="11"/>
      <c r="C182" s="12"/>
      <c r="D182" s="13"/>
      <c r="E182" s="12"/>
      <c r="F182" s="12"/>
      <c r="G182" s="13"/>
      <c r="H182" s="12"/>
      <c r="I182" s="14" t="str">
        <f>IF($A182="","",ROUND((((((B182/16)/D182)*C182)+E182)+F182),2))</f>
        <v/>
      </c>
      <c r="J182" s="14" t="str">
        <f>IF($A182="","",CEILING((I182/G182),0.5))</f>
        <v/>
      </c>
      <c r="K182" s="15" t="str">
        <f>IF($A182="","",IFERROR((I182/H182),0))</f>
        <v/>
      </c>
    </row>
    <row r="183" spans="1:11" x14ac:dyDescent="0.25">
      <c r="B183" s="11"/>
      <c r="C183" s="12"/>
      <c r="D183" s="13"/>
      <c r="E183" s="12"/>
      <c r="F183" s="12"/>
      <c r="G183" s="13"/>
      <c r="H183" s="12"/>
      <c r="I183" s="14" t="str">
        <f>IF($A183="","",ROUND((((((B183/16)/D183)*C183)+E183)+F183),2))</f>
        <v/>
      </c>
      <c r="J183" s="14" t="str">
        <f>IF($A183="","",CEILING((I183/G183),0.5))</f>
        <v/>
      </c>
      <c r="K183" s="15" t="str">
        <f>IF($A183="","",IFERROR((I183/H183),0))</f>
        <v/>
      </c>
    </row>
    <row r="184" spans="1:11" x14ac:dyDescent="0.25">
      <c r="B184" s="11"/>
      <c r="C184" s="12"/>
      <c r="D184" s="13"/>
      <c r="E184" s="12"/>
      <c r="F184" s="12"/>
      <c r="G184" s="13"/>
      <c r="H184" s="12"/>
      <c r="I184" s="14" t="str">
        <f>IF($A184="","",ROUND((((((B184/16)/D184)*C184)+E184)+F184),2))</f>
        <v/>
      </c>
      <c r="J184" s="14" t="str">
        <f>IF($A184="","",CEILING((I184/G184),0.5))</f>
        <v/>
      </c>
      <c r="K184" s="15" t="str">
        <f>IF($A184="","",IFERROR((I184/H184),0))</f>
        <v/>
      </c>
    </row>
    <row r="185" spans="1:11" x14ac:dyDescent="0.25">
      <c r="B185" s="11"/>
      <c r="C185" s="12"/>
      <c r="D185" s="13"/>
      <c r="E185" s="12"/>
      <c r="F185" s="12"/>
      <c r="G185" s="13"/>
      <c r="H185" s="12"/>
      <c r="I185" s="14" t="str">
        <f>IF($A185="","",ROUND((((((B185/16)/D185)*C185)+E185)+F185),2))</f>
        <v/>
      </c>
      <c r="J185" s="14" t="str">
        <f>IF($A185="","",CEILING((I185/G185),0.5))</f>
        <v/>
      </c>
      <c r="K185" s="15" t="str">
        <f>IF($A185="","",IFERROR((I185/H185),0))</f>
        <v/>
      </c>
    </row>
    <row r="186" spans="1:11" x14ac:dyDescent="0.25">
      <c r="B186" s="11"/>
      <c r="C186" s="12"/>
      <c r="D186" s="13"/>
      <c r="E186" s="12"/>
      <c r="F186" s="12"/>
      <c r="G186" s="13"/>
      <c r="H186" s="12"/>
      <c r="I186" s="14" t="str">
        <f>IF($A186="","",ROUND((((((B186/16)/D186)*C186)+E186)+F186),2))</f>
        <v/>
      </c>
      <c r="J186" s="14" t="str">
        <f>IF($A186="","",CEILING((I186/G186),0.5))</f>
        <v/>
      </c>
      <c r="K186" s="15" t="str">
        <f>IF($A186="","",IFERROR((I186/H186),0))</f>
        <v/>
      </c>
    </row>
    <row r="187" spans="1:11" x14ac:dyDescent="0.25">
      <c r="B187" s="11"/>
      <c r="C187" s="12"/>
      <c r="D187" s="13"/>
      <c r="E187" s="12"/>
      <c r="F187" s="12"/>
      <c r="G187" s="13"/>
      <c r="H187" s="12"/>
      <c r="I187" s="14" t="str">
        <f>IF($A187="","",ROUND((((((B187/16)/D187)*C187)+E187)+F187),2))</f>
        <v/>
      </c>
      <c r="J187" s="14" t="str">
        <f>IF($A187="","",CEILING((I187/G187),0.5))</f>
        <v/>
      </c>
      <c r="K187" s="15" t="str">
        <f>IF($A187="","",IFERROR((I187/H187),0))</f>
        <v/>
      </c>
    </row>
    <row r="188" spans="1:11" x14ac:dyDescent="0.25">
      <c r="B188" s="11"/>
      <c r="C188" s="12"/>
      <c r="D188" s="13"/>
      <c r="E188" s="12"/>
      <c r="F188" s="12"/>
      <c r="G188" s="13"/>
      <c r="H188" s="12"/>
      <c r="I188" s="14" t="str">
        <f>IF($A188="","",ROUND((((((B188/16)/D188)*C188)+E188)+F188),2))</f>
        <v/>
      </c>
      <c r="J188" s="14" t="str">
        <f>IF($A188="","",CEILING((I188/G188),0.5))</f>
        <v/>
      </c>
      <c r="K188" s="15" t="str">
        <f>IF($A188="","",IFERROR((I188/H188),0))</f>
        <v/>
      </c>
    </row>
    <row r="189" spans="1:11" x14ac:dyDescent="0.25">
      <c r="B189" s="11"/>
      <c r="C189" s="12"/>
      <c r="D189" s="13"/>
      <c r="E189" s="12"/>
      <c r="F189" s="12"/>
      <c r="G189" s="13"/>
      <c r="H189" s="12"/>
      <c r="I189" s="14" t="str">
        <f>IF($A189="","",ROUND((((((B189/16)/D189)*C189)+E189)+F189),2))</f>
        <v/>
      </c>
      <c r="J189" s="14" t="str">
        <f>IF($A189="","",CEILING((I189/G189),0.5))</f>
        <v/>
      </c>
      <c r="K189" s="15" t="str">
        <f>IF($A189="","",IFERROR((I189/H189),0))</f>
        <v/>
      </c>
    </row>
    <row r="190" spans="1:11" x14ac:dyDescent="0.25">
      <c r="B190" s="11"/>
      <c r="C190" s="12"/>
      <c r="D190" s="13"/>
      <c r="E190" s="12"/>
      <c r="F190" s="12"/>
      <c r="G190" s="13"/>
      <c r="H190" s="12"/>
      <c r="I190" s="14" t="str">
        <f>IF($A190="","",ROUND((((((B190/16)/D190)*C190)+E190)+F190),2))</f>
        <v/>
      </c>
      <c r="J190" s="14" t="str">
        <f>IF($A190="","",CEILING((I190/G190),0.5))</f>
        <v/>
      </c>
      <c r="K190" s="15" t="str">
        <f>IF($A190="","",IFERROR((I190/H190),0))</f>
        <v/>
      </c>
    </row>
    <row r="191" spans="1:11" x14ac:dyDescent="0.25">
      <c r="B191" s="11"/>
      <c r="C191" s="12"/>
      <c r="D191" s="13"/>
      <c r="E191" s="12"/>
      <c r="F191" s="12"/>
      <c r="G191" s="13"/>
      <c r="H191" s="12"/>
      <c r="I191" s="14" t="str">
        <f>IF($A191="","",ROUND((((((B191/16)/D191)*C191)+E191)+F191),2))</f>
        <v/>
      </c>
      <c r="J191" s="14" t="str">
        <f>IF($A191="","",CEILING((I191/G191),0.5))</f>
        <v/>
      </c>
      <c r="K191" s="15" t="str">
        <f>IF($A191="","",IFERROR((I191/H191),0))</f>
        <v/>
      </c>
    </row>
    <row r="192" spans="1:11" x14ac:dyDescent="0.25">
      <c r="B192" s="11"/>
      <c r="C192" s="12"/>
      <c r="D192" s="13"/>
      <c r="E192" s="12"/>
      <c r="F192" s="12"/>
      <c r="G192" s="13"/>
      <c r="H192" s="12"/>
      <c r="I192" s="14" t="str">
        <f>IF($A192="","",ROUND((((((B192/16)/D192)*C192)+E192)+F192),2))</f>
        <v/>
      </c>
      <c r="J192" s="14" t="str">
        <f>IF($A192="","",CEILING((I192/G192),0.5))</f>
        <v/>
      </c>
      <c r="K192" s="15" t="str">
        <f>IF($A192="","",IFERROR((I192/H192),0))</f>
        <v/>
      </c>
    </row>
    <row r="193" spans="1:11" x14ac:dyDescent="0.25">
      <c r="B193" s="11"/>
      <c r="C193" s="12"/>
      <c r="D193" s="13"/>
      <c r="E193" s="12"/>
      <c r="F193" s="12"/>
      <c r="G193" s="13"/>
      <c r="H193" s="12"/>
      <c r="I193" s="14" t="str">
        <f>IF($A193="","",ROUND((((((B193/16)/D193)*C193)+E193)+F193),2))</f>
        <v/>
      </c>
      <c r="J193" s="14" t="str">
        <f>IF($A193="","",CEILING((I193/G193),0.5))</f>
        <v/>
      </c>
      <c r="K193" s="15" t="str">
        <f>IF($A193="","",IFERROR((I193/H193),0))</f>
        <v/>
      </c>
    </row>
    <row r="194" spans="1:11" x14ac:dyDescent="0.25">
      <c r="B194" s="11"/>
      <c r="C194" s="12"/>
      <c r="D194" s="13"/>
      <c r="E194" s="12"/>
      <c r="F194" s="12"/>
      <c r="G194" s="13"/>
      <c r="H194" s="12"/>
      <c r="I194" s="14" t="str">
        <f>IF($A194="","",ROUND((((((B194/16)/D194)*C194)+E194)+F194),2))</f>
        <v/>
      </c>
      <c r="J194" s="14" t="str">
        <f>IF($A194="","",CEILING((I194/G194),0.5))</f>
        <v/>
      </c>
      <c r="K194" s="15" t="str">
        <f>IF($A194="","",IFERROR((I194/H194),0))</f>
        <v/>
      </c>
    </row>
    <row r="195" spans="1:11" x14ac:dyDescent="0.25">
      <c r="B195" s="11"/>
      <c r="C195" s="12"/>
      <c r="D195" s="13"/>
      <c r="E195" s="12"/>
      <c r="F195" s="12"/>
      <c r="G195" s="13"/>
      <c r="H195" s="12"/>
      <c r="I195" s="14" t="str">
        <f>IF($A195="","",ROUND((((((B195/16)/D195)*C195)+E195)+F195),2))</f>
        <v/>
      </c>
      <c r="J195" s="14" t="str">
        <f>IF($A195="","",CEILING((I195/G195),0.5))</f>
        <v/>
      </c>
      <c r="K195" s="15" t="str">
        <f>IF($A195="","",IFERROR((I195/H195),0))</f>
        <v/>
      </c>
    </row>
    <row r="196" spans="1:11" x14ac:dyDescent="0.25">
      <c r="B196" s="11"/>
      <c r="C196" s="12"/>
      <c r="D196" s="13"/>
      <c r="E196" s="12"/>
      <c r="F196" s="12"/>
      <c r="G196" s="13"/>
      <c r="H196" s="12"/>
      <c r="I196" s="14" t="str">
        <f>IF($A196="","",ROUND((((((B196/16)/D196)*C196)+E196)+F196),2))</f>
        <v/>
      </c>
      <c r="J196" s="14" t="str">
        <f>IF($A196="","",CEILING((I196/G196),0.5))</f>
        <v/>
      </c>
      <c r="K196" s="15" t="str">
        <f>IF($A196="","",IFERROR((I196/H196),0))</f>
        <v/>
      </c>
    </row>
    <row r="197" spans="1:11" x14ac:dyDescent="0.25">
      <c r="B197" s="11"/>
      <c r="C197" s="12"/>
      <c r="D197" s="13"/>
      <c r="E197" s="12"/>
      <c r="F197" s="12"/>
      <c r="G197" s="13"/>
      <c r="H197" s="12"/>
      <c r="I197" s="14" t="str">
        <f>IF($A197="","",ROUND((((((B197/16)/D197)*C197)+E197)+F197),2))</f>
        <v/>
      </c>
      <c r="J197" s="14" t="str">
        <f>IF($A197="","",CEILING((I197/G197),0.5))</f>
        <v/>
      </c>
      <c r="K197" s="15" t="str">
        <f>IF($A197="","",IFERROR((I197/H197),0))</f>
        <v/>
      </c>
    </row>
    <row r="198" spans="1:11" x14ac:dyDescent="0.25">
      <c r="B198" s="11"/>
      <c r="C198" s="12"/>
      <c r="D198" s="13"/>
      <c r="E198" s="12"/>
      <c r="F198" s="12"/>
      <c r="G198" s="13"/>
      <c r="H198" s="12"/>
      <c r="I198" s="14" t="str">
        <f>IF($A198="","",ROUND((((((B198/16)/D198)*C198)+E198)+F198),2))</f>
        <v/>
      </c>
      <c r="J198" s="14" t="str">
        <f>IF($A198="","",CEILING((I198/G198),0.5))</f>
        <v/>
      </c>
      <c r="K198" s="15" t="str">
        <f>IF($A198="","",IFERROR((I198/H198),0))</f>
        <v/>
      </c>
    </row>
    <row r="199" spans="1:11" x14ac:dyDescent="0.25">
      <c r="B199" s="11"/>
      <c r="C199" s="12"/>
      <c r="D199" s="13"/>
      <c r="E199" s="12"/>
      <c r="F199" s="12"/>
      <c r="G199" s="13"/>
      <c r="H199" s="12"/>
      <c r="I199" s="14" t="str">
        <f>IF($A199="","",ROUND((((((B199/16)/D199)*C199)+E199)+F199),2))</f>
        <v/>
      </c>
      <c r="J199" s="14" t="str">
        <f>IF($A199="","",CEILING((I199/G199),0.5))</f>
        <v/>
      </c>
      <c r="K199" s="15" t="str">
        <f>IF($A199="","",IFERROR((I199/H199),0))</f>
        <v/>
      </c>
    </row>
    <row r="200" spans="1:11" x14ac:dyDescent="0.25">
      <c r="B200" s="11"/>
      <c r="C200" s="12"/>
      <c r="D200" s="13"/>
      <c r="E200" s="12"/>
      <c r="F200" s="12"/>
      <c r="G200" s="13"/>
      <c r="H200" s="12"/>
      <c r="I200" s="14" t="str">
        <f>IF($A200="","",ROUND((((((B200/16)/D200)*C200)+E200)+F200),2))</f>
        <v/>
      </c>
      <c r="J200" s="14" t="str">
        <f>IF($A200="","",CEILING((I200/G200),0.5))</f>
        <v/>
      </c>
      <c r="K200" s="15" t="str">
        <f>IF($A200="","",IFERROR((I200/H200),0))</f>
        <v/>
      </c>
    </row>
    <row r="201" spans="1:11" x14ac:dyDescent="0.25">
      <c r="B201" s="11"/>
      <c r="C201" s="12"/>
      <c r="D201" s="13"/>
      <c r="E201" s="12"/>
      <c r="F201" s="12"/>
      <c r="G201" s="13"/>
      <c r="H201" s="12"/>
      <c r="I201" s="14" t="str">
        <f>IF($A201="","",ROUND((((((B201/16)/D201)*C201)+E201)+F201),2))</f>
        <v/>
      </c>
      <c r="J201" s="14" t="str">
        <f>IF($A201="","",CEILING((I201/G201),0.5))</f>
        <v/>
      </c>
      <c r="K201" s="15" t="str">
        <f>IF($A201="","",IFERROR((I201/H201),0))</f>
        <v/>
      </c>
    </row>
  </sheetData>
  <autoFilter ref="A1:K1"/>
  <conditionalFormatting sqref="K2:K201">
    <cfRule type="expression" dxfId="0" priority="1">
      <formula>AND(K2&lt;&gt;"",K2&gt;0.35)</formula>
    </cfRule>
  </conditionalFormatting>
  <dataValidations count="7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Plate 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