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heck-ins" state="visible" r:id="rId5"/>
    <sheet sheetId="3" name="Caseload" state="visible" r:id="rId6"/>
  </sheets>
  <calcPr calcId="171027" fullCalcOnLoad="1"/>
</workbook>
</file>

<file path=xl/sharedStrings.xml><?xml version="1.0" encoding="utf-8"?>
<sst xmlns="http://schemas.openxmlformats.org/spreadsheetml/2006/main" count="56" uniqueCount="54">
  <si>
    <t>Defendant Check-In Log</t>
  </si>
  <si>
    <t>A free check-in log for bail agencies: record defendant check-ins by date and method with missed-contact flags in Google Sheets or Excel.</t>
  </si>
  <si>
    <t>Quick start</t>
  </si>
  <si>
    <t>Open the Check-ins tab and replace the sample rows with your own — one row per entry. Formulas fill in automatically for new rows.</t>
  </si>
  <si>
    <t>Office record of check-ins and court dates; past-due check-ins turn red and court within 7 days amber.</t>
  </si>
  <si>
    <t>Use reference numbers rather than full personal details in shared copies, and follow your state's licensing rules.</t>
  </si>
  <si>
    <t>Next court date turns red once the date has passed.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</si>
  <si>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</si>
  <si>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</si>
  <si>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</si>
  <si>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</si>
  <si>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</si>
  <si>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</si>
  <si>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</si>
  <si>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Defendant ref</t>
  </si>
  <si>
    <t>Bond #</t>
  </si>
  <si>
    <t>Check-in schedule</t>
  </si>
  <si>
    <t>Last check-in</t>
  </si>
  <si>
    <t>Method</t>
  </si>
  <si>
    <t>Next court date</t>
  </si>
  <si>
    <t>Indemnitor contact</t>
  </si>
  <si>
    <t>Status</t>
  </si>
  <si>
    <t>Next check-in due</t>
  </si>
  <si>
    <t>Days to court</t>
  </si>
  <si>
    <t>D-2041</t>
  </si>
  <si>
    <t>B-88120</t>
  </si>
  <si>
    <t>Weekly</t>
  </si>
  <si>
    <t>Phone</t>
  </si>
  <si>
    <t>Mother: 555-0111</t>
  </si>
  <si>
    <t>Compliant</t>
  </si>
  <si>
    <t>D-2047</t>
  </si>
  <si>
    <t>B-88133</t>
  </si>
  <si>
    <t>App</t>
  </si>
  <si>
    <t>Spouse: 555-0128</t>
  </si>
  <si>
    <t>Missed check-in</t>
  </si>
  <si>
    <t>D-2055</t>
  </si>
  <si>
    <t>B-88140</t>
  </si>
  <si>
    <t>Every 2 weeks</t>
  </si>
  <si>
    <t>In person</t>
  </si>
  <si>
    <t>Brother: 555-0136</t>
  </si>
  <si>
    <t>D-2060</t>
  </si>
  <si>
    <t>B-88152</t>
  </si>
  <si>
    <t>Monthly</t>
  </si>
  <si>
    <t>Text</t>
  </si>
  <si>
    <t>Employer: 555-0149</t>
  </si>
  <si>
    <t>Contacted</t>
  </si>
  <si>
    <t>Item</t>
  </si>
  <si>
    <t>Value</t>
  </si>
  <si>
    <t>Notes</t>
  </si>
  <si>
    <t>Caseload</t>
  </si>
  <si>
    <t>Active bonds</t>
  </si>
  <si>
    <t>Missed check-ins</t>
  </si>
  <si>
    <t>Court dates in 7 days</t>
  </si>
  <si>
    <t>Send reminders to defendant and indemnitor.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</si>
</sst>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3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20" customWidth="1"/>
    <col min="4" max="5" width="16" customWidth="1"/>
    <col min="6" max="6" width="18" customWidth="1"/>
    <col min="7" max="7" width="24" customWidth="1"/>
    <col min="8" max="8" width="16" customWidth="1"/>
    <col min="9" max="9" width="20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t="s">
        <v>24</v>
      </c>
      <c r="B2" t="s">
        <v>25</v>
      </c>
      <c r="C2" t="s">
        <v>26</v>
      </c>
      <c r="D2" s="11">
        <v>46305</v>
      </c>
      <c r="E2" t="s">
        <v>27</v>
      </c>
      <c r="F2" s="11">
        <v>46326</v>
      </c>
      <c r="G2" t="s">
        <v>28</v>
      </c>
      <c r="H2" t="s">
        <v>29</v>
      </c>
      <c r="I2" s="12">
        <f>IF($A2="","",IF((C2="Weekly"),(D2+7),IF((C2="Every 2 weeks"),(D2+14),EDATE(D2,1))))</f>
        <v>46312</v>
      </c>
      <c r="J2" s="13">
        <f>IF($A2="","",IF((F2=""),"",(F2-TODAY())))</f>
        <v>19</v>
      </c>
    </row>
    <row r="3" spans="1:10" x14ac:dyDescent="0.25">
      <c r="A3" t="s">
        <v>30</v>
      </c>
      <c r="B3" t="s">
        <v>31</v>
      </c>
      <c r="C3" t="s">
        <v>26</v>
      </c>
      <c r="D3" s="11">
        <v>46299</v>
      </c>
      <c r="E3" t="s">
        <v>32</v>
      </c>
      <c r="F3" s="11">
        <v>46313</v>
      </c>
      <c r="G3" t="s">
        <v>33</v>
      </c>
      <c r="H3" t="s">
        <v>34</v>
      </c>
      <c r="I3" s="12">
        <f>IF($A3="","",IF((C3="Weekly"),(D3+7),IF((C3="Every 2 weeks"),(D3+14),EDATE(D3,1))))</f>
        <v>46306</v>
      </c>
      <c r="J3" s="13">
        <f>IF($A3="","",IF((F3=""),"",(F3-TODAY())))</f>
        <v>6</v>
      </c>
    </row>
    <row r="4" spans="1:10" x14ac:dyDescent="0.25">
      <c r="A4" t="s">
        <v>35</v>
      </c>
      <c r="B4" t="s">
        <v>36</v>
      </c>
      <c r="C4" t="s">
        <v>37</v>
      </c>
      <c r="D4" s="11">
        <v>46302</v>
      </c>
      <c r="E4" t="s">
        <v>38</v>
      </c>
      <c r="F4" s="11">
        <v>46348</v>
      </c>
      <c r="G4" t="s">
        <v>39</v>
      </c>
      <c r="H4" t="s">
        <v>29</v>
      </c>
      <c r="I4" s="12">
        <f>IF($A4="","",IF((C4="Weekly"),(D4+7),IF((C4="Every 2 weeks"),(D4+14),EDATE(D4,1))))</f>
        <v>46316</v>
      </c>
      <c r="J4" s="13">
        <f>IF($A4="","",IF((F4=""),"",(F4-TODAY())))</f>
        <v>41</v>
      </c>
    </row>
    <row r="5" spans="1:10" x14ac:dyDescent="0.25">
      <c r="A5" t="s">
        <v>40</v>
      </c>
      <c r="B5" t="s">
        <v>41</v>
      </c>
      <c r="C5" t="s">
        <v>42</v>
      </c>
      <c r="D5" s="11">
        <v>46288</v>
      </c>
      <c r="E5" t="s">
        <v>43</v>
      </c>
      <c r="F5" s="11">
        <v>46311</v>
      </c>
      <c r="G5" t="s">
        <v>44</v>
      </c>
      <c r="H5" t="s">
        <v>45</v>
      </c>
      <c r="I5" s="12">
        <f>IF($A5="","",IF((C5="Weekly"),(D5+7),IF((C5="Every 2 weeks"),(D5+14),EDATE(D5,1))))</f>
        <v>46318</v>
      </c>
      <c r="J5" s="13">
        <f>IF($A5="","",IF((F5=""),"",(F5-TODAY())))</f>
        <v>4</v>
      </c>
    </row>
    <row r="6" spans="1:10" x14ac:dyDescent="0.25">
      <c r="D6" s="11"/>
      <c r="F6" s="11"/>
      <c r="I6" s="12" t="str">
        <f>IF($A6="","",IF((C6="Weekly"),(D6+7),IF((C6="Every 2 weeks"),(D6+14),EDATE(D6,1))))</f>
        <v/>
      </c>
      <c r="J6" s="13" t="str">
        <f>IF($A6="","",IF((F6=""),"",(F6-TODAY())))</f>
        <v/>
      </c>
    </row>
    <row r="7" spans="1:10" x14ac:dyDescent="0.25">
      <c r="D7" s="11"/>
      <c r="F7" s="11"/>
      <c r="I7" s="12" t="str">
        <f>IF($A7="","",IF((C7="Weekly"),(D7+7),IF((C7="Every 2 weeks"),(D7+14),EDATE(D7,1))))</f>
        <v/>
      </c>
      <c r="J7" s="13" t="str">
        <f>IF($A7="","",IF((F7=""),"",(F7-TODAY())))</f>
        <v/>
      </c>
    </row>
    <row r="8" spans="1:10" x14ac:dyDescent="0.25">
      <c r="D8" s="11"/>
      <c r="F8" s="11"/>
      <c r="I8" s="12" t="str">
        <f>IF($A8="","",IF((C8="Weekly"),(D8+7),IF((C8="Every 2 weeks"),(D8+14),EDATE(D8,1))))</f>
        <v/>
      </c>
      <c r="J8" s="13" t="str">
        <f>IF($A8="","",IF((F8=""),"",(F8-TODAY())))</f>
        <v/>
      </c>
    </row>
    <row r="9" spans="1:10" x14ac:dyDescent="0.25">
      <c r="D9" s="11"/>
      <c r="F9" s="11"/>
      <c r="I9" s="12" t="str">
        <f>IF($A9="","",IF((C9="Weekly"),(D9+7),IF((C9="Every 2 weeks"),(D9+14),EDATE(D9,1))))</f>
        <v/>
      </c>
      <c r="J9" s="13" t="str">
        <f>IF($A9="","",IF((F9=""),"",(F9-TODAY())))</f>
        <v/>
      </c>
    </row>
    <row r="10" spans="1:10" x14ac:dyDescent="0.25">
      <c r="D10" s="11"/>
      <c r="F10" s="11"/>
      <c r="I10" s="12" t="str">
        <f>IF($A10="","",IF((C10="Weekly"),(D10+7),IF((C10="Every 2 weeks"),(D10+14),EDATE(D10,1))))</f>
        <v/>
      </c>
      <c r="J10" s="13" t="str">
        <f>IF($A10="","",IF((F10=""),"",(F10-TODAY())))</f>
        <v/>
      </c>
    </row>
    <row r="11" spans="1:10" x14ac:dyDescent="0.25">
      <c r="D11" s="11"/>
      <c r="F11" s="11"/>
      <c r="I11" s="12" t="str">
        <f>IF($A11="","",IF((C11="Weekly"),(D11+7),IF((C11="Every 2 weeks"),(D11+14),EDATE(D11,1))))</f>
        <v/>
      </c>
      <c r="J11" s="13" t="str">
        <f>IF($A11="","",IF((F11=""),"",(F11-TODAY())))</f>
        <v/>
      </c>
    </row>
    <row r="12" spans="1:10" x14ac:dyDescent="0.25">
      <c r="D12" s="11"/>
      <c r="F12" s="11"/>
      <c r="I12" s="12" t="str">
        <f>IF($A12="","",IF((C12="Weekly"),(D12+7),IF((C12="Every 2 weeks"),(D12+14),EDATE(D12,1))))</f>
        <v/>
      </c>
      <c r="J12" s="13" t="str">
        <f>IF($A12="","",IF((F12=""),"",(F12-TODAY())))</f>
        <v/>
      </c>
    </row>
    <row r="13" spans="1:10" x14ac:dyDescent="0.25">
      <c r="D13" s="11"/>
      <c r="F13" s="11"/>
      <c r="I13" s="12" t="str">
        <f>IF($A13="","",IF((C13="Weekly"),(D13+7),IF((C13="Every 2 weeks"),(D13+14),EDATE(D13,1))))</f>
        <v/>
      </c>
      <c r="J13" s="13" t="str">
        <f>IF($A13="","",IF((F13=""),"",(F13-TODAY())))</f>
        <v/>
      </c>
    </row>
    <row r="14" spans="1:10" x14ac:dyDescent="0.25">
      <c r="D14" s="11"/>
      <c r="F14" s="11"/>
      <c r="I14" s="12" t="str">
        <f>IF($A14="","",IF((C14="Weekly"),(D14+7),IF((C14="Every 2 weeks"),(D14+14),EDATE(D14,1))))</f>
        <v/>
      </c>
      <c r="J14" s="13" t="str">
        <f>IF($A14="","",IF((F14=""),"",(F14-TODAY())))</f>
        <v/>
      </c>
    </row>
    <row r="15" spans="1:10" x14ac:dyDescent="0.25">
      <c r="D15" s="11"/>
      <c r="F15" s="11"/>
      <c r="I15" s="12" t="str">
        <f>IF($A15="","",IF((C15="Weekly"),(D15+7),IF((C15="Every 2 weeks"),(D15+14),EDATE(D15,1))))</f>
        <v/>
      </c>
      <c r="J15" s="13" t="str">
        <f>IF($A15="","",IF((F15=""),"",(F15-TODAY())))</f>
        <v/>
      </c>
    </row>
    <row r="16" spans="1:10" x14ac:dyDescent="0.25">
      <c r="D16" s="11"/>
      <c r="F16" s="11"/>
      <c r="I16" s="12" t="str">
        <f>IF($A16="","",IF((C16="Weekly"),(D16+7),IF((C16="Every 2 weeks"),(D16+14),EDATE(D16,1))))</f>
        <v/>
      </c>
      <c r="J16" s="13" t="str">
        <f>IF($A16="","",IF((F16=""),"",(F16-TODAY())))</f>
        <v/>
      </c>
    </row>
    <row r="17" spans="1:10" x14ac:dyDescent="0.25">
      <c r="D17" s="11"/>
      <c r="F17" s="11"/>
      <c r="I17" s="12" t="str">
        <f>IF($A17="","",IF((C17="Weekly"),(D17+7),IF((C17="Every 2 weeks"),(D17+14),EDATE(D17,1))))</f>
        <v/>
      </c>
      <c r="J17" s="13" t="str">
        <f>IF($A17="","",IF((F17=""),"",(F17-TODAY())))</f>
        <v/>
      </c>
    </row>
    <row r="18" spans="1:10" x14ac:dyDescent="0.25">
      <c r="D18" s="11"/>
      <c r="F18" s="11"/>
      <c r="I18" s="12" t="str">
        <f>IF($A18="","",IF((C18="Weekly"),(D18+7),IF((C18="Every 2 weeks"),(D18+14),EDATE(D18,1))))</f>
        <v/>
      </c>
      <c r="J18" s="13" t="str">
        <f>IF($A18="","",IF((F18=""),"",(F18-TODAY())))</f>
        <v/>
      </c>
    </row>
    <row r="19" spans="1:10" x14ac:dyDescent="0.25">
      <c r="D19" s="11"/>
      <c r="F19" s="11"/>
      <c r="I19" s="12" t="str">
        <f>IF($A19="","",IF((C19="Weekly"),(D19+7),IF((C19="Every 2 weeks"),(D19+14),EDATE(D19,1))))</f>
        <v/>
      </c>
      <c r="J19" s="13" t="str">
        <f>IF($A19="","",IF((F19=""),"",(F19-TODAY())))</f>
        <v/>
      </c>
    </row>
    <row r="20" spans="1:10" x14ac:dyDescent="0.25">
      <c r="D20" s="11"/>
      <c r="F20" s="11"/>
      <c r="I20" s="12" t="str">
        <f>IF($A20="","",IF((C20="Weekly"),(D20+7),IF((C20="Every 2 weeks"),(D20+14),EDATE(D20,1))))</f>
        <v/>
      </c>
      <c r="J20" s="13" t="str">
        <f>IF($A20="","",IF((F20=""),"",(F20-TODAY())))</f>
        <v/>
      </c>
    </row>
    <row r="21" spans="1:10" x14ac:dyDescent="0.25">
      <c r="D21" s="11"/>
      <c r="F21" s="11"/>
      <c r="I21" s="12" t="str">
        <f>IF($A21="","",IF((C21="Weekly"),(D21+7),IF((C21="Every 2 weeks"),(D21+14),EDATE(D21,1))))</f>
        <v/>
      </c>
      <c r="J21" s="13" t="str">
        <f>IF($A21="","",IF((F21=""),"",(F21-TODAY())))</f>
        <v/>
      </c>
    </row>
    <row r="22" spans="1:10" x14ac:dyDescent="0.25">
      <c r="D22" s="11"/>
      <c r="F22" s="11"/>
      <c r="I22" s="12" t="str">
        <f>IF($A22="","",IF((C22="Weekly"),(D22+7),IF((C22="Every 2 weeks"),(D22+14),EDATE(D22,1))))</f>
        <v/>
      </c>
      <c r="J22" s="13" t="str">
        <f>IF($A22="","",IF((F22=""),"",(F22-TODAY())))</f>
        <v/>
      </c>
    </row>
    <row r="23" spans="1:10" x14ac:dyDescent="0.25">
      <c r="D23" s="11"/>
      <c r="F23" s="11"/>
      <c r="I23" s="12" t="str">
        <f>IF($A23="","",IF((C23="Weekly"),(D23+7),IF((C23="Every 2 weeks"),(D23+14),EDATE(D23,1))))</f>
        <v/>
      </c>
      <c r="J23" s="13" t="str">
        <f>IF($A23="","",IF((F23=""),"",(F23-TODAY())))</f>
        <v/>
      </c>
    </row>
    <row r="24" spans="1:10" x14ac:dyDescent="0.25">
      <c r="D24" s="11"/>
      <c r="F24" s="11"/>
      <c r="I24" s="12" t="str">
        <f>IF($A24="","",IF((C24="Weekly"),(D24+7),IF((C24="Every 2 weeks"),(D24+14),EDATE(D24,1))))</f>
        <v/>
      </c>
      <c r="J24" s="13" t="str">
        <f>IF($A24="","",IF((F24=""),"",(F24-TODAY())))</f>
        <v/>
      </c>
    </row>
    <row r="25" spans="1:10" x14ac:dyDescent="0.25">
      <c r="D25" s="11"/>
      <c r="F25" s="11"/>
      <c r="I25" s="12" t="str">
        <f>IF($A25="","",IF((C25="Weekly"),(D25+7),IF((C25="Every 2 weeks"),(D25+14),EDATE(D25,1))))</f>
        <v/>
      </c>
      <c r="J25" s="13" t="str">
        <f>IF($A25="","",IF((F25=""),"",(F25-TODAY())))</f>
        <v/>
      </c>
    </row>
    <row r="26" spans="1:10" x14ac:dyDescent="0.25">
      <c r="D26" s="11"/>
      <c r="F26" s="11"/>
      <c r="I26" s="12" t="str">
        <f>IF($A26="","",IF((C26="Weekly"),(D26+7),IF((C26="Every 2 weeks"),(D26+14),EDATE(D26,1))))</f>
        <v/>
      </c>
      <c r="J26" s="13" t="str">
        <f>IF($A26="","",IF((F26=""),"",(F26-TODAY())))</f>
        <v/>
      </c>
    </row>
    <row r="27" spans="1:10" x14ac:dyDescent="0.25">
      <c r="D27" s="11"/>
      <c r="F27" s="11"/>
      <c r="I27" s="12" t="str">
        <f>IF($A27="","",IF((C27="Weekly"),(D27+7),IF((C27="Every 2 weeks"),(D27+14),EDATE(D27,1))))</f>
        <v/>
      </c>
      <c r="J27" s="13" t="str">
        <f>IF($A27="","",IF((F27=""),"",(F27-TODAY())))</f>
        <v/>
      </c>
    </row>
    <row r="28" spans="1:10" x14ac:dyDescent="0.25">
      <c r="D28" s="11"/>
      <c r="F28" s="11"/>
      <c r="I28" s="12" t="str">
        <f>IF($A28="","",IF((C28="Weekly"),(D28+7),IF((C28="Every 2 weeks"),(D28+14),EDATE(D28,1))))</f>
        <v/>
      </c>
      <c r="J28" s="13" t="str">
        <f>IF($A28="","",IF((F28=""),"",(F28-TODAY())))</f>
        <v/>
      </c>
    </row>
    <row r="29" spans="1:10" x14ac:dyDescent="0.25">
      <c r="D29" s="11"/>
      <c r="F29" s="11"/>
      <c r="I29" s="12" t="str">
        <f>IF($A29="","",IF((C29="Weekly"),(D29+7),IF((C29="Every 2 weeks"),(D29+14),EDATE(D29,1))))</f>
        <v/>
      </c>
      <c r="J29" s="13" t="str">
        <f>IF($A29="","",IF((F29=""),"",(F29-TODAY())))</f>
        <v/>
      </c>
    </row>
    <row r="30" spans="1:10" x14ac:dyDescent="0.25">
      <c r="D30" s="11"/>
      <c r="F30" s="11"/>
      <c r="I30" s="12" t="str">
        <f>IF($A30="","",IF((C30="Weekly"),(D30+7),IF((C30="Every 2 weeks"),(D30+14),EDATE(D30,1))))</f>
        <v/>
      </c>
      <c r="J30" s="13" t="str">
        <f>IF($A30="","",IF((F30=""),"",(F30-TODAY())))</f>
        <v/>
      </c>
    </row>
    <row r="31" spans="1:10" x14ac:dyDescent="0.25">
      <c r="D31" s="11"/>
      <c r="F31" s="11"/>
      <c r="I31" s="12" t="str">
        <f>IF($A31="","",IF((C31="Weekly"),(D31+7),IF((C31="Every 2 weeks"),(D31+14),EDATE(D31,1))))</f>
        <v/>
      </c>
      <c r="J31" s="13" t="str">
        <f>IF($A31="","",IF((F31=""),"",(F31-TODAY())))</f>
        <v/>
      </c>
    </row>
    <row r="32" spans="1:10" x14ac:dyDescent="0.25">
      <c r="D32" s="11"/>
      <c r="F32" s="11"/>
      <c r="I32" s="12" t="str">
        <f>IF($A32="","",IF((C32="Weekly"),(D32+7),IF((C32="Every 2 weeks"),(D32+14),EDATE(D32,1))))</f>
        <v/>
      </c>
      <c r="J32" s="13" t="str">
        <f>IF($A32="","",IF((F32=""),"",(F32-TODAY())))</f>
        <v/>
      </c>
    </row>
    <row r="33" spans="1:10" x14ac:dyDescent="0.25">
      <c r="D33" s="11"/>
      <c r="F33" s="11"/>
      <c r="I33" s="12" t="str">
        <f>IF($A33="","",IF((C33="Weekly"),(D33+7),IF((C33="Every 2 weeks"),(D33+14),EDATE(D33,1))))</f>
        <v/>
      </c>
      <c r="J33" s="13" t="str">
        <f>IF($A33="","",IF((F33=""),"",(F33-TODAY())))</f>
        <v/>
      </c>
    </row>
    <row r="34" spans="1:10" x14ac:dyDescent="0.25">
      <c r="D34" s="11"/>
      <c r="F34" s="11"/>
      <c r="I34" s="12" t="str">
        <f>IF($A34="","",IF((C34="Weekly"),(D34+7),IF((C34="Every 2 weeks"),(D34+14),EDATE(D34,1))))</f>
        <v/>
      </c>
      <c r="J34" s="13" t="str">
        <f>IF($A34="","",IF((F34=""),"",(F34-TODAY())))</f>
        <v/>
      </c>
    </row>
    <row r="35" spans="1:10" x14ac:dyDescent="0.25">
      <c r="D35" s="11"/>
      <c r="F35" s="11"/>
      <c r="I35" s="12" t="str">
        <f>IF($A35="","",IF((C35="Weekly"),(D35+7),IF((C35="Every 2 weeks"),(D35+14),EDATE(D35,1))))</f>
        <v/>
      </c>
      <c r="J35" s="13" t="str">
        <f>IF($A35="","",IF((F35=""),"",(F35-TODAY())))</f>
        <v/>
      </c>
    </row>
    <row r="36" spans="1:10" x14ac:dyDescent="0.25">
      <c r="D36" s="11"/>
      <c r="F36" s="11"/>
      <c r="I36" s="12" t="str">
        <f>IF($A36="","",IF((C36="Weekly"),(D36+7),IF((C36="Every 2 weeks"),(D36+14),EDATE(D36,1))))</f>
        <v/>
      </c>
      <c r="J36" s="13" t="str">
        <f>IF($A36="","",IF((F36=""),"",(F36-TODAY())))</f>
        <v/>
      </c>
    </row>
    <row r="37" spans="1:10" x14ac:dyDescent="0.25">
      <c r="D37" s="11"/>
      <c r="F37" s="11"/>
      <c r="I37" s="12" t="str">
        <f>IF($A37="","",IF((C37="Weekly"),(D37+7),IF((C37="Every 2 weeks"),(D37+14),EDATE(D37,1))))</f>
        <v/>
      </c>
      <c r="J37" s="13" t="str">
        <f>IF($A37="","",IF((F37=""),"",(F37-TODAY())))</f>
        <v/>
      </c>
    </row>
    <row r="38" spans="1:10" x14ac:dyDescent="0.25">
      <c r="D38" s="11"/>
      <c r="F38" s="11"/>
      <c r="I38" s="12" t="str">
        <f>IF($A38="","",IF((C38="Weekly"),(D38+7),IF((C38="Every 2 weeks"),(D38+14),EDATE(D38,1))))</f>
        <v/>
      </c>
      <c r="J38" s="13" t="str">
        <f>IF($A38="","",IF((F38=""),"",(F38-TODAY())))</f>
        <v/>
      </c>
    </row>
    <row r="39" spans="1:10" x14ac:dyDescent="0.25">
      <c r="D39" s="11"/>
      <c r="F39" s="11"/>
      <c r="I39" s="12" t="str">
        <f>IF($A39="","",IF((C39="Weekly"),(D39+7),IF((C39="Every 2 weeks"),(D39+14),EDATE(D39,1))))</f>
        <v/>
      </c>
      <c r="J39" s="13" t="str">
        <f>IF($A39="","",IF((F39=""),"",(F39-TODAY())))</f>
        <v/>
      </c>
    </row>
    <row r="40" spans="1:10" x14ac:dyDescent="0.25">
      <c r="D40" s="11"/>
      <c r="F40" s="11"/>
      <c r="I40" s="12" t="str">
        <f>IF($A40="","",IF((C40="Weekly"),(D40+7),IF((C40="Every 2 weeks"),(D40+14),EDATE(D40,1))))</f>
        <v/>
      </c>
      <c r="J40" s="13" t="str">
        <f>IF($A40="","",IF((F40=""),"",(F40-TODAY())))</f>
        <v/>
      </c>
    </row>
    <row r="41" spans="1:10" x14ac:dyDescent="0.25">
      <c r="D41" s="11"/>
      <c r="F41" s="11"/>
      <c r="I41" s="12" t="str">
        <f>IF($A41="","",IF((C41="Weekly"),(D41+7),IF((C41="Every 2 weeks"),(D41+14),EDATE(D41,1))))</f>
        <v/>
      </c>
      <c r="J41" s="13" t="str">
        <f>IF($A41="","",IF((F41=""),"",(F41-TODAY())))</f>
        <v/>
      </c>
    </row>
    <row r="42" spans="1:10" x14ac:dyDescent="0.25">
      <c r="D42" s="11"/>
      <c r="F42" s="11"/>
      <c r="I42" s="12" t="str">
        <f>IF($A42="","",IF((C42="Weekly"),(D42+7),IF((C42="Every 2 weeks"),(D42+14),EDATE(D42,1))))</f>
        <v/>
      </c>
      <c r="J42" s="13" t="str">
        <f>IF($A42="","",IF((F42=""),"",(F42-TODAY())))</f>
        <v/>
      </c>
    </row>
    <row r="43" spans="1:10" x14ac:dyDescent="0.25">
      <c r="D43" s="11"/>
      <c r="F43" s="11"/>
      <c r="I43" s="12" t="str">
        <f>IF($A43="","",IF((C43="Weekly"),(D43+7),IF((C43="Every 2 weeks"),(D43+14),EDATE(D43,1))))</f>
        <v/>
      </c>
      <c r="J43" s="13" t="str">
        <f>IF($A43="","",IF((F43=""),"",(F43-TODAY())))</f>
        <v/>
      </c>
    </row>
    <row r="44" spans="1:10" x14ac:dyDescent="0.25">
      <c r="D44" s="11"/>
      <c r="F44" s="11"/>
      <c r="I44" s="12" t="str">
        <f>IF($A44="","",IF((C44="Weekly"),(D44+7),IF((C44="Every 2 weeks"),(D44+14),EDATE(D44,1))))</f>
        <v/>
      </c>
      <c r="J44" s="13" t="str">
        <f>IF($A44="","",IF((F44=""),"",(F44-TODAY())))</f>
        <v/>
      </c>
    </row>
    <row r="45" spans="1:10" x14ac:dyDescent="0.25">
      <c r="D45" s="11"/>
      <c r="F45" s="11"/>
      <c r="I45" s="12" t="str">
        <f>IF($A45="","",IF((C45="Weekly"),(D45+7),IF((C45="Every 2 weeks"),(D45+14),EDATE(D45,1))))</f>
        <v/>
      </c>
      <c r="J45" s="13" t="str">
        <f>IF($A45="","",IF((F45=""),"",(F45-TODAY())))</f>
        <v/>
      </c>
    </row>
    <row r="46" spans="1:10" x14ac:dyDescent="0.25">
      <c r="D46" s="11"/>
      <c r="F46" s="11"/>
      <c r="I46" s="12" t="str">
        <f>IF($A46="","",IF((C46="Weekly"),(D46+7),IF((C46="Every 2 weeks"),(D46+14),EDATE(D46,1))))</f>
        <v/>
      </c>
      <c r="J46" s="13" t="str">
        <f>IF($A46="","",IF((F46=""),"",(F46-TODAY())))</f>
        <v/>
      </c>
    </row>
    <row r="47" spans="1:10" x14ac:dyDescent="0.25">
      <c r="D47" s="11"/>
      <c r="F47" s="11"/>
      <c r="I47" s="12" t="str">
        <f>IF($A47="","",IF((C47="Weekly"),(D47+7),IF((C47="Every 2 weeks"),(D47+14),EDATE(D47,1))))</f>
        <v/>
      </c>
      <c r="J47" s="13" t="str">
        <f>IF($A47="","",IF((F47=""),"",(F47-TODAY())))</f>
        <v/>
      </c>
    </row>
    <row r="48" spans="1:10" x14ac:dyDescent="0.25">
      <c r="D48" s="11"/>
      <c r="F48" s="11"/>
      <c r="I48" s="12" t="str">
        <f>IF($A48="","",IF((C48="Weekly"),(D48+7),IF((C48="Every 2 weeks"),(D48+14),EDATE(D48,1))))</f>
        <v/>
      </c>
      <c r="J48" s="13" t="str">
        <f>IF($A48="","",IF((F48=""),"",(F48-TODAY())))</f>
        <v/>
      </c>
    </row>
    <row r="49" spans="1:10" x14ac:dyDescent="0.25">
      <c r="D49" s="11"/>
      <c r="F49" s="11"/>
      <c r="I49" s="12" t="str">
        <f>IF($A49="","",IF((C49="Weekly"),(D49+7),IF((C49="Every 2 weeks"),(D49+14),EDATE(D49,1))))</f>
        <v/>
      </c>
      <c r="J49" s="13" t="str">
        <f>IF($A49="","",IF((F49=""),"",(F49-TODAY())))</f>
        <v/>
      </c>
    </row>
    <row r="50" spans="1:10" x14ac:dyDescent="0.25">
      <c r="D50" s="11"/>
      <c r="F50" s="11"/>
      <c r="I50" s="12" t="str">
        <f>IF($A50="","",IF((C50="Weekly"),(D50+7),IF((C50="Every 2 weeks"),(D50+14),EDATE(D50,1))))</f>
        <v/>
      </c>
      <c r="J50" s="13" t="str">
        <f>IF($A50="","",IF((F50=""),"",(F50-TODAY())))</f>
        <v/>
      </c>
    </row>
    <row r="51" spans="1:10" x14ac:dyDescent="0.25">
      <c r="D51" s="11"/>
      <c r="F51" s="11"/>
      <c r="I51" s="12" t="str">
        <f>IF($A51="","",IF((C51="Weekly"),(D51+7),IF((C51="Every 2 weeks"),(D51+14),EDATE(D51,1))))</f>
        <v/>
      </c>
      <c r="J51" s="13" t="str">
        <f>IF($A51="","",IF((F51=""),"",(F51-TODAY())))</f>
        <v/>
      </c>
    </row>
    <row r="52" spans="1:10" x14ac:dyDescent="0.25">
      <c r="D52" s="11"/>
      <c r="F52" s="11"/>
      <c r="I52" s="12" t="str">
        <f>IF($A52="","",IF((C52="Weekly"),(D52+7),IF((C52="Every 2 weeks"),(D52+14),EDATE(D52,1))))</f>
        <v/>
      </c>
      <c r="J52" s="13" t="str">
        <f>IF($A52="","",IF((F52=""),"",(F52-TODAY())))</f>
        <v/>
      </c>
    </row>
    <row r="53" spans="1:10" x14ac:dyDescent="0.25">
      <c r="D53" s="11"/>
      <c r="F53" s="11"/>
      <c r="I53" s="12" t="str">
        <f>IF($A53="","",IF((C53="Weekly"),(D53+7),IF((C53="Every 2 weeks"),(D53+14),EDATE(D53,1))))</f>
        <v/>
      </c>
      <c r="J53" s="13" t="str">
        <f>IF($A53="","",IF((F53=""),"",(F53-TODAY())))</f>
        <v/>
      </c>
    </row>
    <row r="54" spans="1:10" x14ac:dyDescent="0.25">
      <c r="D54" s="11"/>
      <c r="F54" s="11"/>
      <c r="I54" s="12" t="str">
        <f>IF($A54="","",IF((C54="Weekly"),(D54+7),IF((C54="Every 2 weeks"),(D54+14),EDATE(D54,1))))</f>
        <v/>
      </c>
      <c r="J54" s="13" t="str">
        <f>IF($A54="","",IF((F54=""),"",(F54-TODAY())))</f>
        <v/>
      </c>
    </row>
    <row r="55" spans="1:10" x14ac:dyDescent="0.25">
      <c r="D55" s="11"/>
      <c r="F55" s="11"/>
      <c r="I55" s="12" t="str">
        <f>IF($A55="","",IF((C55="Weekly"),(D55+7),IF((C55="Every 2 weeks"),(D55+14),EDATE(D55,1))))</f>
        <v/>
      </c>
      <c r="J55" s="13" t="str">
        <f>IF($A55="","",IF((F55=""),"",(F55-TODAY())))</f>
        <v/>
      </c>
    </row>
    <row r="56" spans="1:10" x14ac:dyDescent="0.25">
      <c r="D56" s="11"/>
      <c r="F56" s="11"/>
      <c r="I56" s="12" t="str">
        <f>IF($A56="","",IF((C56="Weekly"),(D56+7),IF((C56="Every 2 weeks"),(D56+14),EDATE(D56,1))))</f>
        <v/>
      </c>
      <c r="J56" s="13" t="str">
        <f>IF($A56="","",IF((F56=""),"",(F56-TODAY())))</f>
        <v/>
      </c>
    </row>
    <row r="57" spans="1:10" x14ac:dyDescent="0.25">
      <c r="D57" s="11"/>
      <c r="F57" s="11"/>
      <c r="I57" s="12" t="str">
        <f>IF($A57="","",IF((C57="Weekly"),(D57+7),IF((C57="Every 2 weeks"),(D57+14),EDATE(D57,1))))</f>
        <v/>
      </c>
      <c r="J57" s="13" t="str">
        <f>IF($A57="","",IF((F57=""),"",(F57-TODAY())))</f>
        <v/>
      </c>
    </row>
    <row r="58" spans="1:10" x14ac:dyDescent="0.25">
      <c r="D58" s="11"/>
      <c r="F58" s="11"/>
      <c r="I58" s="12" t="str">
        <f>IF($A58="","",IF((C58="Weekly"),(D58+7),IF((C58="Every 2 weeks"),(D58+14),EDATE(D58,1))))</f>
        <v/>
      </c>
      <c r="J58" s="13" t="str">
        <f>IF($A58="","",IF((F58=""),"",(F58-TODAY())))</f>
        <v/>
      </c>
    </row>
    <row r="59" spans="1:10" x14ac:dyDescent="0.25">
      <c r="D59" s="11"/>
      <c r="F59" s="11"/>
      <c r="I59" s="12" t="str">
        <f>IF($A59="","",IF((C59="Weekly"),(D59+7),IF((C59="Every 2 weeks"),(D59+14),EDATE(D59,1))))</f>
        <v/>
      </c>
      <c r="J59" s="13" t="str">
        <f>IF($A59="","",IF((F59=""),"",(F59-TODAY())))</f>
        <v/>
      </c>
    </row>
    <row r="60" spans="1:10" x14ac:dyDescent="0.25">
      <c r="D60" s="11"/>
      <c r="F60" s="11"/>
      <c r="I60" s="12" t="str">
        <f>IF($A60="","",IF((C60="Weekly"),(D60+7),IF((C60="Every 2 weeks"),(D60+14),EDATE(D60,1))))</f>
        <v/>
      </c>
      <c r="J60" s="13" t="str">
        <f>IF($A60="","",IF((F60=""),"",(F60-TODAY())))</f>
        <v/>
      </c>
    </row>
    <row r="61" spans="1:10" x14ac:dyDescent="0.25">
      <c r="D61" s="11"/>
      <c r="F61" s="11"/>
      <c r="I61" s="12" t="str">
        <f>IF($A61="","",IF((C61="Weekly"),(D61+7),IF((C61="Every 2 weeks"),(D61+14),EDATE(D61,1))))</f>
        <v/>
      </c>
      <c r="J61" s="13" t="str">
        <f>IF($A61="","",IF((F61=""),"",(F61-TODAY())))</f>
        <v/>
      </c>
    </row>
    <row r="62" spans="1:10" x14ac:dyDescent="0.25">
      <c r="D62" s="11"/>
      <c r="F62" s="11"/>
      <c r="I62" s="12" t="str">
        <f>IF($A62="","",IF((C62="Weekly"),(D62+7),IF((C62="Every 2 weeks"),(D62+14),EDATE(D62,1))))</f>
        <v/>
      </c>
      <c r="J62" s="13" t="str">
        <f>IF($A62="","",IF((F62=""),"",(F62-TODAY())))</f>
        <v/>
      </c>
    </row>
    <row r="63" spans="1:10" x14ac:dyDescent="0.25">
      <c r="D63" s="11"/>
      <c r="F63" s="11"/>
      <c r="I63" s="12" t="str">
        <f>IF($A63="","",IF((C63="Weekly"),(D63+7),IF((C63="Every 2 weeks"),(D63+14),EDATE(D63,1))))</f>
        <v/>
      </c>
      <c r="J63" s="13" t="str">
        <f>IF($A63="","",IF((F63=""),"",(F63-TODAY())))</f>
        <v/>
      </c>
    </row>
    <row r="64" spans="1:10" x14ac:dyDescent="0.25">
      <c r="D64" s="11"/>
      <c r="F64" s="11"/>
      <c r="I64" s="12" t="str">
        <f>IF($A64="","",IF((C64="Weekly"),(D64+7),IF((C64="Every 2 weeks"),(D64+14),EDATE(D64,1))))</f>
        <v/>
      </c>
      <c r="J64" s="13" t="str">
        <f>IF($A64="","",IF((F64=""),"",(F64-TODAY())))</f>
        <v/>
      </c>
    </row>
    <row r="65" spans="1:10" x14ac:dyDescent="0.25">
      <c r="D65" s="11"/>
      <c r="F65" s="11"/>
      <c r="I65" s="12" t="str">
        <f>IF($A65="","",IF((C65="Weekly"),(D65+7),IF((C65="Every 2 weeks"),(D65+14),EDATE(D65,1))))</f>
        <v/>
      </c>
      <c r="J65" s="13" t="str">
        <f>IF($A65="","",IF((F65=""),"",(F65-TODAY())))</f>
        <v/>
      </c>
    </row>
    <row r="66" spans="1:10" x14ac:dyDescent="0.25">
      <c r="D66" s="11"/>
      <c r="F66" s="11"/>
      <c r="I66" s="12" t="str">
        <f>IF($A66="","",IF((C66="Weekly"),(D66+7),IF((C66="Every 2 weeks"),(D66+14),EDATE(D66,1))))</f>
        <v/>
      </c>
      <c r="J66" s="13" t="str">
        <f>IF($A66="","",IF((F66=""),"",(F66-TODAY())))</f>
        <v/>
      </c>
    </row>
    <row r="67" spans="1:10" x14ac:dyDescent="0.25">
      <c r="D67" s="11"/>
      <c r="F67" s="11"/>
      <c r="I67" s="12" t="str">
        <f>IF($A67="","",IF((C67="Weekly"),(D67+7),IF((C67="Every 2 weeks"),(D67+14),EDATE(D67,1))))</f>
        <v/>
      </c>
      <c r="J67" s="13" t="str">
        <f>IF($A67="","",IF((F67=""),"",(F67-TODAY())))</f>
        <v/>
      </c>
    </row>
    <row r="68" spans="1:10" x14ac:dyDescent="0.25">
      <c r="D68" s="11"/>
      <c r="F68" s="11"/>
      <c r="I68" s="12" t="str">
        <f>IF($A68="","",IF((C68="Weekly"),(D68+7),IF((C68="Every 2 weeks"),(D68+14),EDATE(D68,1))))</f>
        <v/>
      </c>
      <c r="J68" s="13" t="str">
        <f>IF($A68="","",IF((F68=""),"",(F68-TODAY())))</f>
        <v/>
      </c>
    </row>
    <row r="69" spans="1:10" x14ac:dyDescent="0.25">
      <c r="D69" s="11"/>
      <c r="F69" s="11"/>
      <c r="I69" s="12" t="str">
        <f>IF($A69="","",IF((C69="Weekly"),(D69+7),IF((C69="Every 2 weeks"),(D69+14),EDATE(D69,1))))</f>
        <v/>
      </c>
      <c r="J69" s="13" t="str">
        <f>IF($A69="","",IF((F69=""),"",(F69-TODAY())))</f>
        <v/>
      </c>
    </row>
    <row r="70" spans="1:10" x14ac:dyDescent="0.25">
      <c r="D70" s="11"/>
      <c r="F70" s="11"/>
      <c r="I70" s="12" t="str">
        <f>IF($A70="","",IF((C70="Weekly"),(D70+7),IF((C70="Every 2 weeks"),(D70+14),EDATE(D70,1))))</f>
        <v/>
      </c>
      <c r="J70" s="13" t="str">
        <f>IF($A70="","",IF((F70=""),"",(F70-TODAY())))</f>
        <v/>
      </c>
    </row>
    <row r="71" spans="1:10" x14ac:dyDescent="0.25">
      <c r="D71" s="11"/>
      <c r="F71" s="11"/>
      <c r="I71" s="12" t="str">
        <f>IF($A71="","",IF((C71="Weekly"),(D71+7),IF((C71="Every 2 weeks"),(D71+14),EDATE(D71,1))))</f>
        <v/>
      </c>
      <c r="J71" s="13" t="str">
        <f>IF($A71="","",IF((F71=""),"",(F71-TODAY())))</f>
        <v/>
      </c>
    </row>
    <row r="72" spans="1:10" x14ac:dyDescent="0.25">
      <c r="D72" s="11"/>
      <c r="F72" s="11"/>
      <c r="I72" s="12" t="str">
        <f>IF($A72="","",IF((C72="Weekly"),(D72+7),IF((C72="Every 2 weeks"),(D72+14),EDATE(D72,1))))</f>
        <v/>
      </c>
      <c r="J72" s="13" t="str">
        <f>IF($A72="","",IF((F72=""),"",(F72-TODAY())))</f>
        <v/>
      </c>
    </row>
    <row r="73" spans="1:10" x14ac:dyDescent="0.25">
      <c r="D73" s="11"/>
      <c r="F73" s="11"/>
      <c r="I73" s="12" t="str">
        <f>IF($A73="","",IF((C73="Weekly"),(D73+7),IF((C73="Every 2 weeks"),(D73+14),EDATE(D73,1))))</f>
        <v/>
      </c>
      <c r="J73" s="13" t="str">
        <f>IF($A73="","",IF((F73=""),"",(F73-TODAY())))</f>
        <v/>
      </c>
    </row>
    <row r="74" spans="1:10" x14ac:dyDescent="0.25">
      <c r="D74" s="11"/>
      <c r="F74" s="11"/>
      <c r="I74" s="12" t="str">
        <f>IF($A74="","",IF((C74="Weekly"),(D74+7),IF((C74="Every 2 weeks"),(D74+14),EDATE(D74,1))))</f>
        <v/>
      </c>
      <c r="J74" s="13" t="str">
        <f>IF($A74="","",IF((F74=""),"",(F74-TODAY())))</f>
        <v/>
      </c>
    </row>
    <row r="75" spans="1:10" x14ac:dyDescent="0.25">
      <c r="D75" s="11"/>
      <c r="F75" s="11"/>
      <c r="I75" s="12" t="str">
        <f>IF($A75="","",IF((C75="Weekly"),(D75+7),IF((C75="Every 2 weeks"),(D75+14),EDATE(D75,1))))</f>
        <v/>
      </c>
      <c r="J75" s="13" t="str">
        <f>IF($A75="","",IF((F75=""),"",(F75-TODAY())))</f>
        <v/>
      </c>
    </row>
    <row r="76" spans="1:10" x14ac:dyDescent="0.25">
      <c r="D76" s="11"/>
      <c r="F76" s="11"/>
      <c r="I76" s="12" t="str">
        <f>IF($A76="","",IF((C76="Weekly"),(D76+7),IF((C76="Every 2 weeks"),(D76+14),EDATE(D76,1))))</f>
        <v/>
      </c>
      <c r="J76" s="13" t="str">
        <f>IF($A76="","",IF((F76=""),"",(F76-TODAY())))</f>
        <v/>
      </c>
    </row>
    <row r="77" spans="1:10" x14ac:dyDescent="0.25">
      <c r="D77" s="11"/>
      <c r="F77" s="11"/>
      <c r="I77" s="12" t="str">
        <f>IF($A77="","",IF((C77="Weekly"),(D77+7),IF((C77="Every 2 weeks"),(D77+14),EDATE(D77,1))))</f>
        <v/>
      </c>
      <c r="J77" s="13" t="str">
        <f>IF($A77="","",IF((F77=""),"",(F77-TODAY())))</f>
        <v/>
      </c>
    </row>
    <row r="78" spans="1:10" x14ac:dyDescent="0.25">
      <c r="D78" s="11"/>
      <c r="F78" s="11"/>
      <c r="I78" s="12" t="str">
        <f>IF($A78="","",IF((C78="Weekly"),(D78+7),IF((C78="Every 2 weeks"),(D78+14),EDATE(D78,1))))</f>
        <v/>
      </c>
      <c r="J78" s="13" t="str">
        <f>IF($A78="","",IF((F78=""),"",(F78-TODAY())))</f>
        <v/>
      </c>
    </row>
    <row r="79" spans="1:10" x14ac:dyDescent="0.25">
      <c r="D79" s="11"/>
      <c r="F79" s="11"/>
      <c r="I79" s="12" t="str">
        <f>IF($A79="","",IF((C79="Weekly"),(D79+7),IF((C79="Every 2 weeks"),(D79+14),EDATE(D79,1))))</f>
        <v/>
      </c>
      <c r="J79" s="13" t="str">
        <f>IF($A79="","",IF((F79=""),"",(F79-TODAY())))</f>
        <v/>
      </c>
    </row>
    <row r="80" spans="1:10" x14ac:dyDescent="0.25">
      <c r="D80" s="11"/>
      <c r="F80" s="11"/>
      <c r="I80" s="12" t="str">
        <f>IF($A80="","",IF((C80="Weekly"),(D80+7),IF((C80="Every 2 weeks"),(D80+14),EDATE(D80,1))))</f>
        <v/>
      </c>
      <c r="J80" s="13" t="str">
        <f>IF($A80="","",IF((F80=""),"",(F80-TODAY())))</f>
        <v/>
      </c>
    </row>
    <row r="81" spans="1:10" x14ac:dyDescent="0.25">
      <c r="D81" s="11"/>
      <c r="F81" s="11"/>
      <c r="I81" s="12" t="str">
        <f>IF($A81="","",IF((C81="Weekly"),(D81+7),IF((C81="Every 2 weeks"),(D81+14),EDATE(D81,1))))</f>
        <v/>
      </c>
      <c r="J81" s="13" t="str">
        <f>IF($A81="","",IF((F81=""),"",(F81-TODAY())))</f>
        <v/>
      </c>
    </row>
    <row r="82" spans="1:10" x14ac:dyDescent="0.25">
      <c r="D82" s="11"/>
      <c r="F82" s="11"/>
      <c r="I82" s="12" t="str">
        <f>IF($A82="","",IF((C82="Weekly"),(D82+7),IF((C82="Every 2 weeks"),(D82+14),EDATE(D82,1))))</f>
        <v/>
      </c>
      <c r="J82" s="13" t="str">
        <f>IF($A82="","",IF((F82=""),"",(F82-TODAY())))</f>
        <v/>
      </c>
    </row>
    <row r="83" spans="1:10" x14ac:dyDescent="0.25">
      <c r="D83" s="11"/>
      <c r="F83" s="11"/>
      <c r="I83" s="12" t="str">
        <f>IF($A83="","",IF((C83="Weekly"),(D83+7),IF((C83="Every 2 weeks"),(D83+14),EDATE(D83,1))))</f>
        <v/>
      </c>
      <c r="J83" s="13" t="str">
        <f>IF($A83="","",IF((F83=""),"",(F83-TODAY())))</f>
        <v/>
      </c>
    </row>
    <row r="84" spans="1:10" x14ac:dyDescent="0.25">
      <c r="D84" s="11"/>
      <c r="F84" s="11"/>
      <c r="I84" s="12" t="str">
        <f>IF($A84="","",IF((C84="Weekly"),(D84+7),IF((C84="Every 2 weeks"),(D84+14),EDATE(D84,1))))</f>
        <v/>
      </c>
      <c r="J84" s="13" t="str">
        <f>IF($A84="","",IF((F84=""),"",(F84-TODAY())))</f>
        <v/>
      </c>
    </row>
    <row r="85" spans="1:10" x14ac:dyDescent="0.25">
      <c r="D85" s="11"/>
      <c r="F85" s="11"/>
      <c r="I85" s="12" t="str">
        <f>IF($A85="","",IF((C85="Weekly"),(D85+7),IF((C85="Every 2 weeks"),(D85+14),EDATE(D85,1))))</f>
        <v/>
      </c>
      <c r="J85" s="13" t="str">
        <f>IF($A85="","",IF((F85=""),"",(F85-TODAY())))</f>
        <v/>
      </c>
    </row>
    <row r="86" spans="1:10" x14ac:dyDescent="0.25">
      <c r="D86" s="11"/>
      <c r="F86" s="11"/>
      <c r="I86" s="12" t="str">
        <f>IF($A86="","",IF((C86="Weekly"),(D86+7),IF((C86="Every 2 weeks"),(D86+14),EDATE(D86,1))))</f>
        <v/>
      </c>
      <c r="J86" s="13" t="str">
        <f>IF($A86="","",IF((F86=""),"",(F86-TODAY())))</f>
        <v/>
      </c>
    </row>
    <row r="87" spans="1:10" x14ac:dyDescent="0.25">
      <c r="D87" s="11"/>
      <c r="F87" s="11"/>
      <c r="I87" s="12" t="str">
        <f>IF($A87="","",IF((C87="Weekly"),(D87+7),IF((C87="Every 2 weeks"),(D87+14),EDATE(D87,1))))</f>
        <v/>
      </c>
      <c r="J87" s="13" t="str">
        <f>IF($A87="","",IF((F87=""),"",(F87-TODAY())))</f>
        <v/>
      </c>
    </row>
    <row r="88" spans="1:10" x14ac:dyDescent="0.25">
      <c r="D88" s="11"/>
      <c r="F88" s="11"/>
      <c r="I88" s="12" t="str">
        <f>IF($A88="","",IF((C88="Weekly"),(D88+7),IF((C88="Every 2 weeks"),(D88+14),EDATE(D88,1))))</f>
        <v/>
      </c>
      <c r="J88" s="13" t="str">
        <f>IF($A88="","",IF((F88=""),"",(F88-TODAY())))</f>
        <v/>
      </c>
    </row>
    <row r="89" spans="1:10" x14ac:dyDescent="0.25">
      <c r="D89" s="11"/>
      <c r="F89" s="11"/>
      <c r="I89" s="12" t="str">
        <f>IF($A89="","",IF((C89="Weekly"),(D89+7),IF((C89="Every 2 weeks"),(D89+14),EDATE(D89,1))))</f>
        <v/>
      </c>
      <c r="J89" s="13" t="str">
        <f>IF($A89="","",IF((F89=""),"",(F89-TODAY())))</f>
        <v/>
      </c>
    </row>
    <row r="90" spans="1:10" x14ac:dyDescent="0.25">
      <c r="D90" s="11"/>
      <c r="F90" s="11"/>
      <c r="I90" s="12" t="str">
        <f>IF($A90="","",IF((C90="Weekly"),(D90+7),IF((C90="Every 2 weeks"),(D90+14),EDATE(D90,1))))</f>
        <v/>
      </c>
      <c r="J90" s="13" t="str">
        <f>IF($A90="","",IF((F90=""),"",(F90-TODAY())))</f>
        <v/>
      </c>
    </row>
    <row r="91" spans="1:10" x14ac:dyDescent="0.25">
      <c r="D91" s="11"/>
      <c r="F91" s="11"/>
      <c r="I91" s="12" t="str">
        <f>IF($A91="","",IF((C91="Weekly"),(D91+7),IF((C91="Every 2 weeks"),(D91+14),EDATE(D91,1))))</f>
        <v/>
      </c>
      <c r="J91" s="13" t="str">
        <f>IF($A91="","",IF((F91=""),"",(F91-TODAY())))</f>
        <v/>
      </c>
    </row>
    <row r="92" spans="1:10" x14ac:dyDescent="0.25">
      <c r="D92" s="11"/>
      <c r="F92" s="11"/>
      <c r="I92" s="12" t="str">
        <f>IF($A92="","",IF((C92="Weekly"),(D92+7),IF((C92="Every 2 weeks"),(D92+14),EDATE(D92,1))))</f>
        <v/>
      </c>
      <c r="J92" s="13" t="str">
        <f>IF($A92="","",IF((F92=""),"",(F92-TODAY())))</f>
        <v/>
      </c>
    </row>
    <row r="93" spans="1:10" x14ac:dyDescent="0.25">
      <c r="D93" s="11"/>
      <c r="F93" s="11"/>
      <c r="I93" s="12" t="str">
        <f>IF($A93="","",IF((C93="Weekly"),(D93+7),IF((C93="Every 2 weeks"),(D93+14),EDATE(D93,1))))</f>
        <v/>
      </c>
      <c r="J93" s="13" t="str">
        <f>IF($A93="","",IF((F93=""),"",(F93-TODAY())))</f>
        <v/>
      </c>
    </row>
    <row r="94" spans="1:10" x14ac:dyDescent="0.25">
      <c r="D94" s="11"/>
      <c r="F94" s="11"/>
      <c r="I94" s="12" t="str">
        <f>IF($A94="","",IF((C94="Weekly"),(D94+7),IF((C94="Every 2 weeks"),(D94+14),EDATE(D94,1))))</f>
        <v/>
      </c>
      <c r="J94" s="13" t="str">
        <f>IF($A94="","",IF((F94=""),"",(F94-TODAY())))</f>
        <v/>
      </c>
    </row>
    <row r="95" spans="1:10" x14ac:dyDescent="0.25">
      <c r="D95" s="11"/>
      <c r="F95" s="11"/>
      <c r="I95" s="12" t="str">
        <f>IF($A95="","",IF((C95="Weekly"),(D95+7),IF((C95="Every 2 weeks"),(D95+14),EDATE(D95,1))))</f>
        <v/>
      </c>
      <c r="J95" s="13" t="str">
        <f>IF($A95="","",IF((F95=""),"",(F95-TODAY())))</f>
        <v/>
      </c>
    </row>
    <row r="96" spans="1:10" x14ac:dyDescent="0.25">
      <c r="D96" s="11"/>
      <c r="F96" s="11"/>
      <c r="I96" s="12" t="str">
        <f>IF($A96="","",IF((C96="Weekly"),(D96+7),IF((C96="Every 2 weeks"),(D96+14),EDATE(D96,1))))</f>
        <v/>
      </c>
      <c r="J96" s="13" t="str">
        <f>IF($A96="","",IF((F96=""),"",(F96-TODAY())))</f>
        <v/>
      </c>
    </row>
    <row r="97" spans="1:10" x14ac:dyDescent="0.25">
      <c r="D97" s="11"/>
      <c r="F97" s="11"/>
      <c r="I97" s="12" t="str">
        <f>IF($A97="","",IF((C97="Weekly"),(D97+7),IF((C97="Every 2 weeks"),(D97+14),EDATE(D97,1))))</f>
        <v/>
      </c>
      <c r="J97" s="13" t="str">
        <f>IF($A97="","",IF((F97=""),"",(F97-TODAY())))</f>
        <v/>
      </c>
    </row>
    <row r="98" spans="1:10" x14ac:dyDescent="0.25">
      <c r="D98" s="11"/>
      <c r="F98" s="11"/>
      <c r="I98" s="12" t="str">
        <f>IF($A98="","",IF((C98="Weekly"),(D98+7),IF((C98="Every 2 weeks"),(D98+14),EDATE(D98,1))))</f>
        <v/>
      </c>
      <c r="J98" s="13" t="str">
        <f>IF($A98="","",IF((F98=""),"",(F98-TODAY())))</f>
        <v/>
      </c>
    </row>
    <row r="99" spans="1:10" x14ac:dyDescent="0.25">
      <c r="D99" s="11"/>
      <c r="F99" s="11"/>
      <c r="I99" s="12" t="str">
        <f>IF($A99="","",IF((C99="Weekly"),(D99+7),IF((C99="Every 2 weeks"),(D99+14),EDATE(D99,1))))</f>
        <v/>
      </c>
      <c r="J99" s="13" t="str">
        <f>IF($A99="","",IF((F99=""),"",(F99-TODAY())))</f>
        <v/>
      </c>
    </row>
    <row r="100" spans="1:10" x14ac:dyDescent="0.25">
      <c r="D100" s="11"/>
      <c r="F100" s="11"/>
      <c r="I100" s="12" t="str">
        <f>IF($A100="","",IF((C100="Weekly"),(D100+7),IF((C100="Every 2 weeks"),(D100+14),EDATE(D100,1))))</f>
        <v/>
      </c>
      <c r="J100" s="13" t="str">
        <f>IF($A100="","",IF((F100=""),"",(F100-TODAY())))</f>
        <v/>
      </c>
    </row>
    <row r="101" spans="1:10" x14ac:dyDescent="0.25">
      <c r="D101" s="11"/>
      <c r="F101" s="11"/>
      <c r="I101" s="12" t="str">
        <f>IF($A101="","",IF((C101="Weekly"),(D101+7),IF((C101="Every 2 weeks"),(D101+14),EDATE(D101,1))))</f>
        <v/>
      </c>
      <c r="J101" s="13" t="str">
        <f>IF($A101="","",IF((F101=""),"",(F101-TODAY())))</f>
        <v/>
      </c>
    </row>
    <row r="102" spans="1:10" x14ac:dyDescent="0.25">
      <c r="D102" s="11"/>
      <c r="F102" s="11"/>
      <c r="I102" s="12" t="str">
        <f>IF($A102="","",IF((C102="Weekly"),(D102+7),IF((C102="Every 2 weeks"),(D102+14),EDATE(D102,1))))</f>
        <v/>
      </c>
      <c r="J102" s="13" t="str">
        <f>IF($A102="","",IF((F102=""),"",(F102-TODAY())))</f>
        <v/>
      </c>
    </row>
    <row r="103" spans="1:10" x14ac:dyDescent="0.25">
      <c r="D103" s="11"/>
      <c r="F103" s="11"/>
      <c r="I103" s="12" t="str">
        <f>IF($A103="","",IF((C103="Weekly"),(D103+7),IF((C103="Every 2 weeks"),(D103+14),EDATE(D103,1))))</f>
        <v/>
      </c>
      <c r="J103" s="13" t="str">
        <f>IF($A103="","",IF((F103=""),"",(F103-TODAY())))</f>
        <v/>
      </c>
    </row>
    <row r="104" spans="1:10" x14ac:dyDescent="0.25">
      <c r="D104" s="11"/>
      <c r="F104" s="11"/>
      <c r="I104" s="12" t="str">
        <f>IF($A104="","",IF((C104="Weekly"),(D104+7),IF((C104="Every 2 weeks"),(D104+14),EDATE(D104,1))))</f>
        <v/>
      </c>
      <c r="J104" s="13" t="str">
        <f>IF($A104="","",IF((F104=""),"",(F104-TODAY())))</f>
        <v/>
      </c>
    </row>
    <row r="105" spans="1:10" x14ac:dyDescent="0.25">
      <c r="D105" s="11"/>
      <c r="F105" s="11"/>
      <c r="I105" s="12" t="str">
        <f>IF($A105="","",IF((C105="Weekly"),(D105+7),IF((C105="Every 2 weeks"),(D105+14),EDATE(D105,1))))</f>
        <v/>
      </c>
      <c r="J105" s="13" t="str">
        <f>IF($A105="","",IF((F105=""),"",(F105-TODAY())))</f>
        <v/>
      </c>
    </row>
    <row r="106" spans="1:10" x14ac:dyDescent="0.25">
      <c r="D106" s="11"/>
      <c r="F106" s="11"/>
      <c r="I106" s="12" t="str">
        <f>IF($A106="","",IF((C106="Weekly"),(D106+7),IF((C106="Every 2 weeks"),(D106+14),EDATE(D106,1))))</f>
        <v/>
      </c>
      <c r="J106" s="13" t="str">
        <f>IF($A106="","",IF((F106=""),"",(F106-TODAY())))</f>
        <v/>
      </c>
    </row>
    <row r="107" spans="1:10" x14ac:dyDescent="0.25">
      <c r="D107" s="11"/>
      <c r="F107" s="11"/>
      <c r="I107" s="12" t="str">
        <f>IF($A107="","",IF((C107="Weekly"),(D107+7),IF((C107="Every 2 weeks"),(D107+14),EDATE(D107,1))))</f>
        <v/>
      </c>
      <c r="J107" s="13" t="str">
        <f>IF($A107="","",IF((F107=""),"",(F107-TODAY())))</f>
        <v/>
      </c>
    </row>
    <row r="108" spans="1:10" x14ac:dyDescent="0.25">
      <c r="D108" s="11"/>
      <c r="F108" s="11"/>
      <c r="I108" s="12" t="str">
        <f>IF($A108="","",IF((C108="Weekly"),(D108+7),IF((C108="Every 2 weeks"),(D108+14),EDATE(D108,1))))</f>
        <v/>
      </c>
      <c r="J108" s="13" t="str">
        <f>IF($A108="","",IF((F108=""),"",(F108-TODAY())))</f>
        <v/>
      </c>
    </row>
    <row r="109" spans="1:10" x14ac:dyDescent="0.25">
      <c r="D109" s="11"/>
      <c r="F109" s="11"/>
      <c r="I109" s="12" t="str">
        <f>IF($A109="","",IF((C109="Weekly"),(D109+7),IF((C109="Every 2 weeks"),(D109+14),EDATE(D109,1))))</f>
        <v/>
      </c>
      <c r="J109" s="13" t="str">
        <f>IF($A109="","",IF((F109=""),"",(F109-TODAY())))</f>
        <v/>
      </c>
    </row>
    <row r="110" spans="1:10" x14ac:dyDescent="0.25">
      <c r="D110" s="11"/>
      <c r="F110" s="11"/>
      <c r="I110" s="12" t="str">
        <f>IF($A110="","",IF((C110="Weekly"),(D110+7),IF((C110="Every 2 weeks"),(D110+14),EDATE(D110,1))))</f>
        <v/>
      </c>
      <c r="J110" s="13" t="str">
        <f>IF($A110="","",IF((F110=""),"",(F110-TODAY())))</f>
        <v/>
      </c>
    </row>
    <row r="111" spans="1:10" x14ac:dyDescent="0.25">
      <c r="D111" s="11"/>
      <c r="F111" s="11"/>
      <c r="I111" s="12" t="str">
        <f>IF($A111="","",IF((C111="Weekly"),(D111+7),IF((C111="Every 2 weeks"),(D111+14),EDATE(D111,1))))</f>
        <v/>
      </c>
      <c r="J111" s="13" t="str">
        <f>IF($A111="","",IF((F111=""),"",(F111-TODAY())))</f>
        <v/>
      </c>
    </row>
    <row r="112" spans="1:10" x14ac:dyDescent="0.25">
      <c r="D112" s="11"/>
      <c r="F112" s="11"/>
      <c r="I112" s="12" t="str">
        <f>IF($A112="","",IF((C112="Weekly"),(D112+7),IF((C112="Every 2 weeks"),(D112+14),EDATE(D112,1))))</f>
        <v/>
      </c>
      <c r="J112" s="13" t="str">
        <f>IF($A112="","",IF((F112=""),"",(F112-TODAY())))</f>
        <v/>
      </c>
    </row>
    <row r="113" spans="1:10" x14ac:dyDescent="0.25">
      <c r="D113" s="11"/>
      <c r="F113" s="11"/>
      <c r="I113" s="12" t="str">
        <f>IF($A113="","",IF((C113="Weekly"),(D113+7),IF((C113="Every 2 weeks"),(D113+14),EDATE(D113,1))))</f>
        <v/>
      </c>
      <c r="J113" s="13" t="str">
        <f>IF($A113="","",IF((F113=""),"",(F113-TODAY())))</f>
        <v/>
      </c>
    </row>
    <row r="114" spans="1:10" x14ac:dyDescent="0.25">
      <c r="D114" s="11"/>
      <c r="F114" s="11"/>
      <c r="I114" s="12" t="str">
        <f>IF($A114="","",IF((C114="Weekly"),(D114+7),IF((C114="Every 2 weeks"),(D114+14),EDATE(D114,1))))</f>
        <v/>
      </c>
      <c r="J114" s="13" t="str">
        <f>IF($A114="","",IF((F114=""),"",(F114-TODAY())))</f>
        <v/>
      </c>
    </row>
    <row r="115" spans="1:10" x14ac:dyDescent="0.25">
      <c r="D115" s="11"/>
      <c r="F115" s="11"/>
      <c r="I115" s="12" t="str">
        <f>IF($A115="","",IF((C115="Weekly"),(D115+7),IF((C115="Every 2 weeks"),(D115+14),EDATE(D115,1))))</f>
        <v/>
      </c>
      <c r="J115" s="13" t="str">
        <f>IF($A115="","",IF((F115=""),"",(F115-TODAY())))</f>
        <v/>
      </c>
    </row>
    <row r="116" spans="1:10" x14ac:dyDescent="0.25">
      <c r="D116" s="11"/>
      <c r="F116" s="11"/>
      <c r="I116" s="12" t="str">
        <f>IF($A116="","",IF((C116="Weekly"),(D116+7),IF((C116="Every 2 weeks"),(D116+14),EDATE(D116,1))))</f>
        <v/>
      </c>
      <c r="J116" s="13" t="str">
        <f>IF($A116="","",IF((F116=""),"",(F116-TODAY())))</f>
        <v/>
      </c>
    </row>
    <row r="117" spans="1:10" x14ac:dyDescent="0.25">
      <c r="D117" s="11"/>
      <c r="F117" s="11"/>
      <c r="I117" s="12" t="str">
        <f>IF($A117="","",IF((C117="Weekly"),(D117+7),IF((C117="Every 2 weeks"),(D117+14),EDATE(D117,1))))</f>
        <v/>
      </c>
      <c r="J117" s="13" t="str">
        <f>IF($A117="","",IF((F117=""),"",(F117-TODAY())))</f>
        <v/>
      </c>
    </row>
    <row r="118" spans="1:10" x14ac:dyDescent="0.25">
      <c r="D118" s="11"/>
      <c r="F118" s="11"/>
      <c r="I118" s="12" t="str">
        <f>IF($A118="","",IF((C118="Weekly"),(D118+7),IF((C118="Every 2 weeks"),(D118+14),EDATE(D118,1))))</f>
        <v/>
      </c>
      <c r="J118" s="13" t="str">
        <f>IF($A118="","",IF((F118=""),"",(F118-TODAY())))</f>
        <v/>
      </c>
    </row>
    <row r="119" spans="1:10" x14ac:dyDescent="0.25">
      <c r="D119" s="11"/>
      <c r="F119" s="11"/>
      <c r="I119" s="12" t="str">
        <f>IF($A119="","",IF((C119="Weekly"),(D119+7),IF((C119="Every 2 weeks"),(D119+14),EDATE(D119,1))))</f>
        <v/>
      </c>
      <c r="J119" s="13" t="str">
        <f>IF($A119="","",IF((F119=""),"",(F119-TODAY())))</f>
        <v/>
      </c>
    </row>
    <row r="120" spans="1:10" x14ac:dyDescent="0.25">
      <c r="D120" s="11"/>
      <c r="F120" s="11"/>
      <c r="I120" s="12" t="str">
        <f>IF($A120="","",IF((C120="Weekly"),(D120+7),IF((C120="Every 2 weeks"),(D120+14),EDATE(D120,1))))</f>
        <v/>
      </c>
      <c r="J120" s="13" t="str">
        <f>IF($A120="","",IF((F120=""),"",(F120-TODAY())))</f>
        <v/>
      </c>
    </row>
    <row r="121" spans="1:10" x14ac:dyDescent="0.25">
      <c r="D121" s="11"/>
      <c r="F121" s="11"/>
      <c r="I121" s="12" t="str">
        <f>IF($A121="","",IF((C121="Weekly"),(D121+7),IF((C121="Every 2 weeks"),(D121+14),EDATE(D121,1))))</f>
        <v/>
      </c>
      <c r="J121" s="13" t="str">
        <f>IF($A121="","",IF((F121=""),"",(F121-TODAY())))</f>
        <v/>
      </c>
    </row>
    <row r="122" spans="1:10" x14ac:dyDescent="0.25">
      <c r="D122" s="11"/>
      <c r="F122" s="11"/>
      <c r="I122" s="12" t="str">
        <f>IF($A122="","",IF((C122="Weekly"),(D122+7),IF((C122="Every 2 weeks"),(D122+14),EDATE(D122,1))))</f>
        <v/>
      </c>
      <c r="J122" s="13" t="str">
        <f>IF($A122="","",IF((F122=""),"",(F122-TODAY())))</f>
        <v/>
      </c>
    </row>
    <row r="123" spans="1:10" x14ac:dyDescent="0.25">
      <c r="D123" s="11"/>
      <c r="F123" s="11"/>
      <c r="I123" s="12" t="str">
        <f>IF($A123="","",IF((C123="Weekly"),(D123+7),IF((C123="Every 2 weeks"),(D123+14),EDATE(D123,1))))</f>
        <v/>
      </c>
      <c r="J123" s="13" t="str">
        <f>IF($A123="","",IF((F123=""),"",(F123-TODAY())))</f>
        <v/>
      </c>
    </row>
    <row r="124" spans="1:10" x14ac:dyDescent="0.25">
      <c r="D124" s="11"/>
      <c r="F124" s="11"/>
      <c r="I124" s="12" t="str">
        <f>IF($A124="","",IF((C124="Weekly"),(D124+7),IF((C124="Every 2 weeks"),(D124+14),EDATE(D124,1))))</f>
        <v/>
      </c>
      <c r="J124" s="13" t="str">
        <f>IF($A124="","",IF((F124=""),"",(F124-TODAY())))</f>
        <v/>
      </c>
    </row>
    <row r="125" spans="1:10" x14ac:dyDescent="0.25">
      <c r="D125" s="11"/>
      <c r="F125" s="11"/>
      <c r="I125" s="12" t="str">
        <f>IF($A125="","",IF((C125="Weekly"),(D125+7),IF((C125="Every 2 weeks"),(D125+14),EDATE(D125,1))))</f>
        <v/>
      </c>
      <c r="J125" s="13" t="str">
        <f>IF($A125="","",IF((F125=""),"",(F125-TODAY())))</f>
        <v/>
      </c>
    </row>
    <row r="126" spans="1:10" x14ac:dyDescent="0.25">
      <c r="D126" s="11"/>
      <c r="F126" s="11"/>
      <c r="I126" s="12" t="str">
        <f>IF($A126="","",IF((C126="Weekly"),(D126+7),IF((C126="Every 2 weeks"),(D126+14),EDATE(D126,1))))</f>
        <v/>
      </c>
      <c r="J126" s="13" t="str">
        <f>IF($A126="","",IF((F126=""),"",(F126-TODAY())))</f>
        <v/>
      </c>
    </row>
    <row r="127" spans="1:10" x14ac:dyDescent="0.25">
      <c r="D127" s="11"/>
      <c r="F127" s="11"/>
      <c r="I127" s="12" t="str">
        <f>IF($A127="","",IF((C127="Weekly"),(D127+7),IF((C127="Every 2 weeks"),(D127+14),EDATE(D127,1))))</f>
        <v/>
      </c>
      <c r="J127" s="13" t="str">
        <f>IF($A127="","",IF((F127=""),"",(F127-TODAY())))</f>
        <v/>
      </c>
    </row>
    <row r="128" spans="1:10" x14ac:dyDescent="0.25">
      <c r="D128" s="11"/>
      <c r="F128" s="11"/>
      <c r="I128" s="12" t="str">
        <f>IF($A128="","",IF((C128="Weekly"),(D128+7),IF((C128="Every 2 weeks"),(D128+14),EDATE(D128,1))))</f>
        <v/>
      </c>
      <c r="J128" s="13" t="str">
        <f>IF($A128="","",IF((F128=""),"",(F128-TODAY())))</f>
        <v/>
      </c>
    </row>
    <row r="129" spans="1:10" x14ac:dyDescent="0.25">
      <c r="D129" s="11"/>
      <c r="F129" s="11"/>
      <c r="I129" s="12" t="str">
        <f>IF($A129="","",IF((C129="Weekly"),(D129+7),IF((C129="Every 2 weeks"),(D129+14),EDATE(D129,1))))</f>
        <v/>
      </c>
      <c r="J129" s="13" t="str">
        <f>IF($A129="","",IF((F129=""),"",(F129-TODAY())))</f>
        <v/>
      </c>
    </row>
    <row r="130" spans="1:10" x14ac:dyDescent="0.25">
      <c r="D130" s="11"/>
      <c r="F130" s="11"/>
      <c r="I130" s="12" t="str">
        <f>IF($A130="","",IF((C130="Weekly"),(D130+7),IF((C130="Every 2 weeks"),(D130+14),EDATE(D130,1))))</f>
        <v/>
      </c>
      <c r="J130" s="13" t="str">
        <f>IF($A130="","",IF((F130=""),"",(F130-TODAY())))</f>
        <v/>
      </c>
    </row>
    <row r="131" spans="1:10" x14ac:dyDescent="0.25">
      <c r="D131" s="11"/>
      <c r="F131" s="11"/>
      <c r="I131" s="12" t="str">
        <f>IF($A131="","",IF((C131="Weekly"),(D131+7),IF((C131="Every 2 weeks"),(D131+14),EDATE(D131,1))))</f>
        <v/>
      </c>
      <c r="J131" s="13" t="str">
        <f>IF($A131="","",IF((F131=""),"",(F131-TODAY())))</f>
        <v/>
      </c>
    </row>
    <row r="132" spans="1:10" x14ac:dyDescent="0.25">
      <c r="D132" s="11"/>
      <c r="F132" s="11"/>
      <c r="I132" s="12" t="str">
        <f>IF($A132="","",IF((C132="Weekly"),(D132+7),IF((C132="Every 2 weeks"),(D132+14),EDATE(D132,1))))</f>
        <v/>
      </c>
      <c r="J132" s="13" t="str">
        <f>IF($A132="","",IF((F132=""),"",(F132-TODAY())))</f>
        <v/>
      </c>
    </row>
    <row r="133" spans="1:10" x14ac:dyDescent="0.25">
      <c r="D133" s="11"/>
      <c r="F133" s="11"/>
      <c r="I133" s="12" t="str">
        <f>IF($A133="","",IF((C133="Weekly"),(D133+7),IF((C133="Every 2 weeks"),(D133+14),EDATE(D133,1))))</f>
        <v/>
      </c>
      <c r="J133" s="13" t="str">
        <f>IF($A133="","",IF((F133=""),"",(F133-TODAY())))</f>
        <v/>
      </c>
    </row>
    <row r="134" spans="1:10" x14ac:dyDescent="0.25">
      <c r="D134" s="11"/>
      <c r="F134" s="11"/>
      <c r="I134" s="12" t="str">
        <f>IF($A134="","",IF((C134="Weekly"),(D134+7),IF((C134="Every 2 weeks"),(D134+14),EDATE(D134,1))))</f>
        <v/>
      </c>
      <c r="J134" s="13" t="str">
        <f>IF($A134="","",IF((F134=""),"",(F134-TODAY())))</f>
        <v/>
      </c>
    </row>
    <row r="135" spans="1:10" x14ac:dyDescent="0.25">
      <c r="D135" s="11"/>
      <c r="F135" s="11"/>
      <c r="I135" s="12" t="str">
        <f>IF($A135="","",IF((C135="Weekly"),(D135+7),IF((C135="Every 2 weeks"),(D135+14),EDATE(D135,1))))</f>
        <v/>
      </c>
      <c r="J135" s="13" t="str">
        <f>IF($A135="","",IF((F135=""),"",(F135-TODAY())))</f>
        <v/>
      </c>
    </row>
    <row r="136" spans="1:10" x14ac:dyDescent="0.25">
      <c r="D136" s="11"/>
      <c r="F136" s="11"/>
      <c r="I136" s="12" t="str">
        <f>IF($A136="","",IF((C136="Weekly"),(D136+7),IF((C136="Every 2 weeks"),(D136+14),EDATE(D136,1))))</f>
        <v/>
      </c>
      <c r="J136" s="13" t="str">
        <f>IF($A136="","",IF((F136=""),"",(F136-TODAY())))</f>
        <v/>
      </c>
    </row>
    <row r="137" spans="1:10" x14ac:dyDescent="0.25">
      <c r="D137" s="11"/>
      <c r="F137" s="11"/>
      <c r="I137" s="12" t="str">
        <f>IF($A137="","",IF((C137="Weekly"),(D137+7),IF((C137="Every 2 weeks"),(D137+14),EDATE(D137,1))))</f>
        <v/>
      </c>
      <c r="J137" s="13" t="str">
        <f>IF($A137="","",IF((F137=""),"",(F137-TODAY())))</f>
        <v/>
      </c>
    </row>
    <row r="138" spans="1:10" x14ac:dyDescent="0.25">
      <c r="D138" s="11"/>
      <c r="F138" s="11"/>
      <c r="I138" s="12" t="str">
        <f>IF($A138="","",IF((C138="Weekly"),(D138+7),IF((C138="Every 2 weeks"),(D138+14),EDATE(D138,1))))</f>
        <v/>
      </c>
      <c r="J138" s="13" t="str">
        <f>IF($A138="","",IF((F138=""),"",(F138-TODAY())))</f>
        <v/>
      </c>
    </row>
    <row r="139" spans="1:10" x14ac:dyDescent="0.25">
      <c r="D139" s="11"/>
      <c r="F139" s="11"/>
      <c r="I139" s="12" t="str">
        <f>IF($A139="","",IF((C139="Weekly"),(D139+7),IF((C139="Every 2 weeks"),(D139+14),EDATE(D139,1))))</f>
        <v/>
      </c>
      <c r="J139" s="13" t="str">
        <f>IF($A139="","",IF((F139=""),"",(F139-TODAY())))</f>
        <v/>
      </c>
    </row>
    <row r="140" spans="1:10" x14ac:dyDescent="0.25">
      <c r="D140" s="11"/>
      <c r="F140" s="11"/>
      <c r="I140" s="12" t="str">
        <f>IF($A140="","",IF((C140="Weekly"),(D140+7),IF((C140="Every 2 weeks"),(D140+14),EDATE(D140,1))))</f>
        <v/>
      </c>
      <c r="J140" s="13" t="str">
        <f>IF($A140="","",IF((F140=""),"",(F140-TODAY())))</f>
        <v/>
      </c>
    </row>
    <row r="141" spans="1:10" x14ac:dyDescent="0.25">
      <c r="D141" s="11"/>
      <c r="F141" s="11"/>
      <c r="I141" s="12" t="str">
        <f>IF($A141="","",IF((C141="Weekly"),(D141+7),IF((C141="Every 2 weeks"),(D141+14),EDATE(D141,1))))</f>
        <v/>
      </c>
      <c r="J141" s="13" t="str">
        <f>IF($A141="","",IF((F141=""),"",(F141-TODAY())))</f>
        <v/>
      </c>
    </row>
    <row r="142" spans="1:10" x14ac:dyDescent="0.25">
      <c r="D142" s="11"/>
      <c r="F142" s="11"/>
      <c r="I142" s="12" t="str">
        <f>IF($A142="","",IF((C142="Weekly"),(D142+7),IF((C142="Every 2 weeks"),(D142+14),EDATE(D142,1))))</f>
        <v/>
      </c>
      <c r="J142" s="13" t="str">
        <f>IF($A142="","",IF((F142=""),"",(F142-TODAY())))</f>
        <v/>
      </c>
    </row>
    <row r="143" spans="1:10" x14ac:dyDescent="0.25">
      <c r="D143" s="11"/>
      <c r="F143" s="11"/>
      <c r="I143" s="12" t="str">
        <f>IF($A143="","",IF((C143="Weekly"),(D143+7),IF((C143="Every 2 weeks"),(D143+14),EDATE(D143,1))))</f>
        <v/>
      </c>
      <c r="J143" s="13" t="str">
        <f>IF($A143="","",IF((F143=""),"",(F143-TODAY())))</f>
        <v/>
      </c>
    </row>
    <row r="144" spans="1:10" x14ac:dyDescent="0.25">
      <c r="D144" s="11"/>
      <c r="F144" s="11"/>
      <c r="I144" s="12" t="str">
        <f>IF($A144="","",IF((C144="Weekly"),(D144+7),IF((C144="Every 2 weeks"),(D144+14),EDATE(D144,1))))</f>
        <v/>
      </c>
      <c r="J144" s="13" t="str">
        <f>IF($A144="","",IF((F144=""),"",(F144-TODAY())))</f>
        <v/>
      </c>
    </row>
    <row r="145" spans="1:10" x14ac:dyDescent="0.25">
      <c r="D145" s="11"/>
      <c r="F145" s="11"/>
      <c r="I145" s="12" t="str">
        <f>IF($A145="","",IF((C145="Weekly"),(D145+7),IF((C145="Every 2 weeks"),(D145+14),EDATE(D145,1))))</f>
        <v/>
      </c>
      <c r="J145" s="13" t="str">
        <f>IF($A145="","",IF((F145=""),"",(F145-TODAY())))</f>
        <v/>
      </c>
    </row>
    <row r="146" spans="1:10" x14ac:dyDescent="0.25">
      <c r="D146" s="11"/>
      <c r="F146" s="11"/>
      <c r="I146" s="12" t="str">
        <f>IF($A146="","",IF((C146="Weekly"),(D146+7),IF((C146="Every 2 weeks"),(D146+14),EDATE(D146,1))))</f>
        <v/>
      </c>
      <c r="J146" s="13" t="str">
        <f>IF($A146="","",IF((F146=""),"",(F146-TODAY())))</f>
        <v/>
      </c>
    </row>
    <row r="147" spans="1:10" x14ac:dyDescent="0.25">
      <c r="D147" s="11"/>
      <c r="F147" s="11"/>
      <c r="I147" s="12" t="str">
        <f>IF($A147="","",IF((C147="Weekly"),(D147+7),IF((C147="Every 2 weeks"),(D147+14),EDATE(D147,1))))</f>
        <v/>
      </c>
      <c r="J147" s="13" t="str">
        <f>IF($A147="","",IF((F147=""),"",(F147-TODAY())))</f>
        <v/>
      </c>
    </row>
    <row r="148" spans="1:10" x14ac:dyDescent="0.25">
      <c r="D148" s="11"/>
      <c r="F148" s="11"/>
      <c r="I148" s="12" t="str">
        <f>IF($A148="","",IF((C148="Weekly"),(D148+7),IF((C148="Every 2 weeks"),(D148+14),EDATE(D148,1))))</f>
        <v/>
      </c>
      <c r="J148" s="13" t="str">
        <f>IF($A148="","",IF((F148=""),"",(F148-TODAY())))</f>
        <v/>
      </c>
    </row>
    <row r="149" spans="1:10" x14ac:dyDescent="0.25">
      <c r="D149" s="11"/>
      <c r="F149" s="11"/>
      <c r="I149" s="12" t="str">
        <f>IF($A149="","",IF((C149="Weekly"),(D149+7),IF((C149="Every 2 weeks"),(D149+14),EDATE(D149,1))))</f>
        <v/>
      </c>
      <c r="J149" s="13" t="str">
        <f>IF($A149="","",IF((F149=""),"",(F149-TODAY())))</f>
        <v/>
      </c>
    </row>
    <row r="150" spans="1:10" x14ac:dyDescent="0.25">
      <c r="D150" s="11"/>
      <c r="F150" s="11"/>
      <c r="I150" s="12" t="str">
        <f>IF($A150="","",IF((C150="Weekly"),(D150+7),IF((C150="Every 2 weeks"),(D150+14),EDATE(D150,1))))</f>
        <v/>
      </c>
      <c r="J150" s="13" t="str">
        <f>IF($A150="","",IF((F150=""),"",(F150-TODAY())))</f>
        <v/>
      </c>
    </row>
    <row r="151" spans="1:10" x14ac:dyDescent="0.25">
      <c r="D151" s="11"/>
      <c r="F151" s="11"/>
      <c r="I151" s="12" t="str">
        <f>IF($A151="","",IF((C151="Weekly"),(D151+7),IF((C151="Every 2 weeks"),(D151+14),EDATE(D151,1))))</f>
        <v/>
      </c>
      <c r="J151" s="13" t="str">
        <f>IF($A151="","",IF((F151=""),"",(F151-TODAY())))</f>
        <v/>
      </c>
    </row>
    <row r="152" spans="1:10" x14ac:dyDescent="0.25">
      <c r="D152" s="11"/>
      <c r="F152" s="11"/>
      <c r="I152" s="12" t="str">
        <f>IF($A152="","",IF((C152="Weekly"),(D152+7),IF((C152="Every 2 weeks"),(D152+14),EDATE(D152,1))))</f>
        <v/>
      </c>
      <c r="J152" s="13" t="str">
        <f>IF($A152="","",IF((F152=""),"",(F152-TODAY())))</f>
        <v/>
      </c>
    </row>
    <row r="153" spans="1:10" x14ac:dyDescent="0.25">
      <c r="D153" s="11"/>
      <c r="F153" s="11"/>
      <c r="I153" s="12" t="str">
        <f>IF($A153="","",IF((C153="Weekly"),(D153+7),IF((C153="Every 2 weeks"),(D153+14),EDATE(D153,1))))</f>
        <v/>
      </c>
      <c r="J153" s="13" t="str">
        <f>IF($A153="","",IF((F153=""),"",(F153-TODAY())))</f>
        <v/>
      </c>
    </row>
    <row r="154" spans="1:10" x14ac:dyDescent="0.25">
      <c r="D154" s="11"/>
      <c r="F154" s="11"/>
      <c r="I154" s="12" t="str">
        <f>IF($A154="","",IF((C154="Weekly"),(D154+7),IF((C154="Every 2 weeks"),(D154+14),EDATE(D154,1))))</f>
        <v/>
      </c>
      <c r="J154" s="13" t="str">
        <f>IF($A154="","",IF((F154=""),"",(F154-TODAY())))</f>
        <v/>
      </c>
    </row>
    <row r="155" spans="1:10" x14ac:dyDescent="0.25">
      <c r="D155" s="11"/>
      <c r="F155" s="11"/>
      <c r="I155" s="12" t="str">
        <f>IF($A155="","",IF((C155="Weekly"),(D155+7),IF((C155="Every 2 weeks"),(D155+14),EDATE(D155,1))))</f>
        <v/>
      </c>
      <c r="J155" s="13" t="str">
        <f>IF($A155="","",IF((F155=""),"",(F155-TODAY())))</f>
        <v/>
      </c>
    </row>
    <row r="156" spans="1:10" x14ac:dyDescent="0.25">
      <c r="D156" s="11"/>
      <c r="F156" s="11"/>
      <c r="I156" s="12" t="str">
        <f>IF($A156="","",IF((C156="Weekly"),(D156+7),IF((C156="Every 2 weeks"),(D156+14),EDATE(D156,1))))</f>
        <v/>
      </c>
      <c r="J156" s="13" t="str">
        <f>IF($A156="","",IF((F156=""),"",(F156-TODAY())))</f>
        <v/>
      </c>
    </row>
    <row r="157" spans="1:10" x14ac:dyDescent="0.25">
      <c r="D157" s="11"/>
      <c r="F157" s="11"/>
      <c r="I157" s="12" t="str">
        <f>IF($A157="","",IF((C157="Weekly"),(D157+7),IF((C157="Every 2 weeks"),(D157+14),EDATE(D157,1))))</f>
        <v/>
      </c>
      <c r="J157" s="13" t="str">
        <f>IF($A157="","",IF((F157=""),"",(F157-TODAY())))</f>
        <v/>
      </c>
    </row>
    <row r="158" spans="1:10" x14ac:dyDescent="0.25">
      <c r="D158" s="11"/>
      <c r="F158" s="11"/>
      <c r="I158" s="12" t="str">
        <f>IF($A158="","",IF((C158="Weekly"),(D158+7),IF((C158="Every 2 weeks"),(D158+14),EDATE(D158,1))))</f>
        <v/>
      </c>
      <c r="J158" s="13" t="str">
        <f>IF($A158="","",IF((F158=""),"",(F158-TODAY())))</f>
        <v/>
      </c>
    </row>
    <row r="159" spans="1:10" x14ac:dyDescent="0.25">
      <c r="D159" s="11"/>
      <c r="F159" s="11"/>
      <c r="I159" s="12" t="str">
        <f>IF($A159="","",IF((C159="Weekly"),(D159+7),IF((C159="Every 2 weeks"),(D159+14),EDATE(D159,1))))</f>
        <v/>
      </c>
      <c r="J159" s="13" t="str">
        <f>IF($A159="","",IF((F159=""),"",(F159-TODAY())))</f>
        <v/>
      </c>
    </row>
    <row r="160" spans="1:10" x14ac:dyDescent="0.25">
      <c r="D160" s="11"/>
      <c r="F160" s="11"/>
      <c r="I160" s="12" t="str">
        <f>IF($A160="","",IF((C160="Weekly"),(D160+7),IF((C160="Every 2 weeks"),(D160+14),EDATE(D160,1))))</f>
        <v/>
      </c>
      <c r="J160" s="13" t="str">
        <f>IF($A160="","",IF((F160=""),"",(F160-TODAY())))</f>
        <v/>
      </c>
    </row>
    <row r="161" spans="1:10" x14ac:dyDescent="0.25">
      <c r="D161" s="11"/>
      <c r="F161" s="11"/>
      <c r="I161" s="12" t="str">
        <f>IF($A161="","",IF((C161="Weekly"),(D161+7),IF((C161="Every 2 weeks"),(D161+14),EDATE(D161,1))))</f>
        <v/>
      </c>
      <c r="J161" s="13" t="str">
        <f>IF($A161="","",IF((F161=""),"",(F161-TODAY())))</f>
        <v/>
      </c>
    </row>
    <row r="162" spans="1:10" x14ac:dyDescent="0.25">
      <c r="D162" s="11"/>
      <c r="F162" s="11"/>
      <c r="I162" s="12" t="str">
        <f>IF($A162="","",IF((C162="Weekly"),(D162+7),IF((C162="Every 2 weeks"),(D162+14),EDATE(D162,1))))</f>
        <v/>
      </c>
      <c r="J162" s="13" t="str">
        <f>IF($A162="","",IF((F162=""),"",(F162-TODAY())))</f>
        <v/>
      </c>
    </row>
    <row r="163" spans="1:10" x14ac:dyDescent="0.25">
      <c r="D163" s="11"/>
      <c r="F163" s="11"/>
      <c r="I163" s="12" t="str">
        <f>IF($A163="","",IF((C163="Weekly"),(D163+7),IF((C163="Every 2 weeks"),(D163+14),EDATE(D163,1))))</f>
        <v/>
      </c>
      <c r="J163" s="13" t="str">
        <f>IF($A163="","",IF((F163=""),"",(F163-TODAY())))</f>
        <v/>
      </c>
    </row>
    <row r="164" spans="1:10" x14ac:dyDescent="0.25">
      <c r="D164" s="11"/>
      <c r="F164" s="11"/>
      <c r="I164" s="12" t="str">
        <f>IF($A164="","",IF((C164="Weekly"),(D164+7),IF((C164="Every 2 weeks"),(D164+14),EDATE(D164,1))))</f>
        <v/>
      </c>
      <c r="J164" s="13" t="str">
        <f>IF($A164="","",IF((F164=""),"",(F164-TODAY())))</f>
        <v/>
      </c>
    </row>
    <row r="165" spans="1:10" x14ac:dyDescent="0.25">
      <c r="D165" s="11"/>
      <c r="F165" s="11"/>
      <c r="I165" s="12" t="str">
        <f>IF($A165="","",IF((C165="Weekly"),(D165+7),IF((C165="Every 2 weeks"),(D165+14),EDATE(D165,1))))</f>
        <v/>
      </c>
      <c r="J165" s="13" t="str">
        <f>IF($A165="","",IF((F165=""),"",(F165-TODAY())))</f>
        <v/>
      </c>
    </row>
    <row r="166" spans="1:10" x14ac:dyDescent="0.25">
      <c r="D166" s="11"/>
      <c r="F166" s="11"/>
      <c r="I166" s="12" t="str">
        <f>IF($A166="","",IF((C166="Weekly"),(D166+7),IF((C166="Every 2 weeks"),(D166+14),EDATE(D166,1))))</f>
        <v/>
      </c>
      <c r="J166" s="13" t="str">
        <f>IF($A166="","",IF((F166=""),"",(F166-TODAY())))</f>
        <v/>
      </c>
    </row>
    <row r="167" spans="1:10" x14ac:dyDescent="0.25">
      <c r="D167" s="11"/>
      <c r="F167" s="11"/>
      <c r="I167" s="12" t="str">
        <f>IF($A167="","",IF((C167="Weekly"),(D167+7),IF((C167="Every 2 weeks"),(D167+14),EDATE(D167,1))))</f>
        <v/>
      </c>
      <c r="J167" s="13" t="str">
        <f>IF($A167="","",IF((F167=""),"",(F167-TODAY())))</f>
        <v/>
      </c>
    </row>
    <row r="168" spans="1:10" x14ac:dyDescent="0.25">
      <c r="D168" s="11"/>
      <c r="F168" s="11"/>
      <c r="I168" s="12" t="str">
        <f>IF($A168="","",IF((C168="Weekly"),(D168+7),IF((C168="Every 2 weeks"),(D168+14),EDATE(D168,1))))</f>
        <v/>
      </c>
      <c r="J168" s="13" t="str">
        <f>IF($A168="","",IF((F168=""),"",(F168-TODAY())))</f>
        <v/>
      </c>
    </row>
    <row r="169" spans="1:10" x14ac:dyDescent="0.25">
      <c r="D169" s="11"/>
      <c r="F169" s="11"/>
      <c r="I169" s="12" t="str">
        <f>IF($A169="","",IF((C169="Weekly"),(D169+7),IF((C169="Every 2 weeks"),(D169+14),EDATE(D169,1))))</f>
        <v/>
      </c>
      <c r="J169" s="13" t="str">
        <f>IF($A169="","",IF((F169=""),"",(F169-TODAY())))</f>
        <v/>
      </c>
    </row>
    <row r="170" spans="1:10" x14ac:dyDescent="0.25">
      <c r="D170" s="11"/>
      <c r="F170" s="11"/>
      <c r="I170" s="12" t="str">
        <f>IF($A170="","",IF((C170="Weekly"),(D170+7),IF((C170="Every 2 weeks"),(D170+14),EDATE(D170,1))))</f>
        <v/>
      </c>
      <c r="J170" s="13" t="str">
        <f>IF($A170="","",IF((F170=""),"",(F170-TODAY())))</f>
        <v/>
      </c>
    </row>
    <row r="171" spans="1:10" x14ac:dyDescent="0.25">
      <c r="D171" s="11"/>
      <c r="F171" s="11"/>
      <c r="I171" s="12" t="str">
        <f>IF($A171="","",IF((C171="Weekly"),(D171+7),IF((C171="Every 2 weeks"),(D171+14),EDATE(D171,1))))</f>
        <v/>
      </c>
      <c r="J171" s="13" t="str">
        <f>IF($A171="","",IF((F171=""),"",(F171-TODAY())))</f>
        <v/>
      </c>
    </row>
    <row r="172" spans="1:10" x14ac:dyDescent="0.25">
      <c r="D172" s="11"/>
      <c r="F172" s="11"/>
      <c r="I172" s="12" t="str">
        <f>IF($A172="","",IF((C172="Weekly"),(D172+7),IF((C172="Every 2 weeks"),(D172+14),EDATE(D172,1))))</f>
        <v/>
      </c>
      <c r="J172" s="13" t="str">
        <f>IF($A172="","",IF((F172=""),"",(F172-TODAY())))</f>
        <v/>
      </c>
    </row>
    <row r="173" spans="1:10" x14ac:dyDescent="0.25">
      <c r="D173" s="11"/>
      <c r="F173" s="11"/>
      <c r="I173" s="12" t="str">
        <f>IF($A173="","",IF((C173="Weekly"),(D173+7),IF((C173="Every 2 weeks"),(D173+14),EDATE(D173,1))))</f>
        <v/>
      </c>
      <c r="J173" s="13" t="str">
        <f>IF($A173="","",IF((F173=""),"",(F173-TODAY())))</f>
        <v/>
      </c>
    </row>
    <row r="174" spans="1:10" x14ac:dyDescent="0.25">
      <c r="D174" s="11"/>
      <c r="F174" s="11"/>
      <c r="I174" s="12" t="str">
        <f>IF($A174="","",IF((C174="Weekly"),(D174+7),IF((C174="Every 2 weeks"),(D174+14),EDATE(D174,1))))</f>
        <v/>
      </c>
      <c r="J174" s="13" t="str">
        <f>IF($A174="","",IF((F174=""),"",(F174-TODAY())))</f>
        <v/>
      </c>
    </row>
    <row r="175" spans="1:10" x14ac:dyDescent="0.25">
      <c r="D175" s="11"/>
      <c r="F175" s="11"/>
      <c r="I175" s="12" t="str">
        <f>IF($A175="","",IF((C175="Weekly"),(D175+7),IF((C175="Every 2 weeks"),(D175+14),EDATE(D175,1))))</f>
        <v/>
      </c>
      <c r="J175" s="13" t="str">
        <f>IF($A175="","",IF((F175=""),"",(F175-TODAY())))</f>
        <v/>
      </c>
    </row>
    <row r="176" spans="1:10" x14ac:dyDescent="0.25">
      <c r="D176" s="11"/>
      <c r="F176" s="11"/>
      <c r="I176" s="12" t="str">
        <f>IF($A176="","",IF((C176="Weekly"),(D176+7),IF((C176="Every 2 weeks"),(D176+14),EDATE(D176,1))))</f>
        <v/>
      </c>
      <c r="J176" s="13" t="str">
        <f>IF($A176="","",IF((F176=""),"",(F176-TODAY())))</f>
        <v/>
      </c>
    </row>
    <row r="177" spans="1:10" x14ac:dyDescent="0.25">
      <c r="D177" s="11"/>
      <c r="F177" s="11"/>
      <c r="I177" s="12" t="str">
        <f>IF($A177="","",IF((C177="Weekly"),(D177+7),IF((C177="Every 2 weeks"),(D177+14),EDATE(D177,1))))</f>
        <v/>
      </c>
      <c r="J177" s="13" t="str">
        <f>IF($A177="","",IF((F177=""),"",(F177-TODAY())))</f>
        <v/>
      </c>
    </row>
    <row r="178" spans="1:10" x14ac:dyDescent="0.25">
      <c r="D178" s="11"/>
      <c r="F178" s="11"/>
      <c r="I178" s="12" t="str">
        <f>IF($A178="","",IF((C178="Weekly"),(D178+7),IF((C178="Every 2 weeks"),(D178+14),EDATE(D178,1))))</f>
        <v/>
      </c>
      <c r="J178" s="13" t="str">
        <f>IF($A178="","",IF((F178=""),"",(F178-TODAY())))</f>
        <v/>
      </c>
    </row>
    <row r="179" spans="1:10" x14ac:dyDescent="0.25">
      <c r="D179" s="11"/>
      <c r="F179" s="11"/>
      <c r="I179" s="12" t="str">
        <f>IF($A179="","",IF((C179="Weekly"),(D179+7),IF((C179="Every 2 weeks"),(D179+14),EDATE(D179,1))))</f>
        <v/>
      </c>
      <c r="J179" s="13" t="str">
        <f>IF($A179="","",IF((F179=""),"",(F179-TODAY())))</f>
        <v/>
      </c>
    </row>
    <row r="180" spans="1:10" x14ac:dyDescent="0.25">
      <c r="D180" s="11"/>
      <c r="F180" s="11"/>
      <c r="I180" s="12" t="str">
        <f>IF($A180="","",IF((C180="Weekly"),(D180+7),IF((C180="Every 2 weeks"),(D180+14),EDATE(D180,1))))</f>
        <v/>
      </c>
      <c r="J180" s="13" t="str">
        <f>IF($A180="","",IF((F180=""),"",(F180-TODAY())))</f>
        <v/>
      </c>
    </row>
    <row r="181" spans="1:10" x14ac:dyDescent="0.25">
      <c r="D181" s="11"/>
      <c r="F181" s="11"/>
      <c r="I181" s="12" t="str">
        <f>IF($A181="","",IF((C181="Weekly"),(D181+7),IF((C181="Every 2 weeks"),(D181+14),EDATE(D181,1))))</f>
        <v/>
      </c>
      <c r="J181" s="13" t="str">
        <f>IF($A181="","",IF((F181=""),"",(F181-TODAY())))</f>
        <v/>
      </c>
    </row>
    <row r="182" spans="1:10" x14ac:dyDescent="0.25">
      <c r="D182" s="11"/>
      <c r="F182" s="11"/>
      <c r="I182" s="12" t="str">
        <f>IF($A182="","",IF((C182="Weekly"),(D182+7),IF((C182="Every 2 weeks"),(D182+14),EDATE(D182,1))))</f>
        <v/>
      </c>
      <c r="J182" s="13" t="str">
        <f>IF($A182="","",IF((F182=""),"",(F182-TODAY())))</f>
        <v/>
      </c>
    </row>
    <row r="183" spans="1:10" x14ac:dyDescent="0.25">
      <c r="D183" s="11"/>
      <c r="F183" s="11"/>
      <c r="I183" s="12" t="str">
        <f>IF($A183="","",IF((C183="Weekly"),(D183+7),IF((C183="Every 2 weeks"),(D183+14),EDATE(D183,1))))</f>
        <v/>
      </c>
      <c r="J183" s="13" t="str">
        <f>IF($A183="","",IF((F183=""),"",(F183-TODAY())))</f>
        <v/>
      </c>
    </row>
    <row r="184" spans="1:10" x14ac:dyDescent="0.25">
      <c r="D184" s="11"/>
      <c r="F184" s="11"/>
      <c r="I184" s="12" t="str">
        <f>IF($A184="","",IF((C184="Weekly"),(D184+7),IF((C184="Every 2 weeks"),(D184+14),EDATE(D184,1))))</f>
        <v/>
      </c>
      <c r="J184" s="13" t="str">
        <f>IF($A184="","",IF((F184=""),"",(F184-TODAY())))</f>
        <v/>
      </c>
    </row>
    <row r="185" spans="1:10" x14ac:dyDescent="0.25">
      <c r="D185" s="11"/>
      <c r="F185" s="11"/>
      <c r="I185" s="12" t="str">
        <f>IF($A185="","",IF((C185="Weekly"),(D185+7),IF((C185="Every 2 weeks"),(D185+14),EDATE(D185,1))))</f>
        <v/>
      </c>
      <c r="J185" s="13" t="str">
        <f>IF($A185="","",IF((F185=""),"",(F185-TODAY())))</f>
        <v/>
      </c>
    </row>
    <row r="186" spans="1:10" x14ac:dyDescent="0.25">
      <c r="D186" s="11"/>
      <c r="F186" s="11"/>
      <c r="I186" s="12" t="str">
        <f>IF($A186="","",IF((C186="Weekly"),(D186+7),IF((C186="Every 2 weeks"),(D186+14),EDATE(D186,1))))</f>
        <v/>
      </c>
      <c r="J186" s="13" t="str">
        <f>IF($A186="","",IF((F186=""),"",(F186-TODAY())))</f>
        <v/>
      </c>
    </row>
    <row r="187" spans="1:10" x14ac:dyDescent="0.25">
      <c r="D187" s="11"/>
      <c r="F187" s="11"/>
      <c r="I187" s="12" t="str">
        <f>IF($A187="","",IF((C187="Weekly"),(D187+7),IF((C187="Every 2 weeks"),(D187+14),EDATE(D187,1))))</f>
        <v/>
      </c>
      <c r="J187" s="13" t="str">
        <f>IF($A187="","",IF((F187=""),"",(F187-TODAY())))</f>
        <v/>
      </c>
    </row>
    <row r="188" spans="1:10" x14ac:dyDescent="0.25">
      <c r="D188" s="11"/>
      <c r="F188" s="11"/>
      <c r="I188" s="12" t="str">
        <f>IF($A188="","",IF((C188="Weekly"),(D188+7),IF((C188="Every 2 weeks"),(D188+14),EDATE(D188,1))))</f>
        <v/>
      </c>
      <c r="J188" s="13" t="str">
        <f>IF($A188="","",IF((F188=""),"",(F188-TODAY())))</f>
        <v/>
      </c>
    </row>
    <row r="189" spans="1:10" x14ac:dyDescent="0.25">
      <c r="D189" s="11"/>
      <c r="F189" s="11"/>
      <c r="I189" s="12" t="str">
        <f>IF($A189="","",IF((C189="Weekly"),(D189+7),IF((C189="Every 2 weeks"),(D189+14),EDATE(D189,1))))</f>
        <v/>
      </c>
      <c r="J189" s="13" t="str">
        <f>IF($A189="","",IF((F189=""),"",(F189-TODAY())))</f>
        <v/>
      </c>
    </row>
    <row r="190" spans="1:10" x14ac:dyDescent="0.25">
      <c r="D190" s="11"/>
      <c r="F190" s="11"/>
      <c r="I190" s="12" t="str">
        <f>IF($A190="","",IF((C190="Weekly"),(D190+7),IF((C190="Every 2 weeks"),(D190+14),EDATE(D190,1))))</f>
        <v/>
      </c>
      <c r="J190" s="13" t="str">
        <f>IF($A190="","",IF((F190=""),"",(F190-TODAY())))</f>
        <v/>
      </c>
    </row>
    <row r="191" spans="1:10" x14ac:dyDescent="0.25">
      <c r="D191" s="11"/>
      <c r="F191" s="11"/>
      <c r="I191" s="12" t="str">
        <f>IF($A191="","",IF((C191="Weekly"),(D191+7),IF((C191="Every 2 weeks"),(D191+14),EDATE(D191,1))))</f>
        <v/>
      </c>
      <c r="J191" s="13" t="str">
        <f>IF($A191="","",IF((F191=""),"",(F191-TODAY())))</f>
        <v/>
      </c>
    </row>
    <row r="192" spans="1:10" x14ac:dyDescent="0.25">
      <c r="D192" s="11"/>
      <c r="F192" s="11"/>
      <c r="I192" s="12" t="str">
        <f>IF($A192="","",IF((C192="Weekly"),(D192+7),IF((C192="Every 2 weeks"),(D192+14),EDATE(D192,1))))</f>
        <v/>
      </c>
      <c r="J192" s="13" t="str">
        <f>IF($A192="","",IF((F192=""),"",(F192-TODAY())))</f>
        <v/>
      </c>
    </row>
    <row r="193" spans="1:10" x14ac:dyDescent="0.25">
      <c r="D193" s="11"/>
      <c r="F193" s="11"/>
      <c r="I193" s="12" t="str">
        <f>IF($A193="","",IF((C193="Weekly"),(D193+7),IF((C193="Every 2 weeks"),(D193+14),EDATE(D193,1))))</f>
        <v/>
      </c>
      <c r="J193" s="13" t="str">
        <f>IF($A193="","",IF((F193=""),"",(F193-TODAY())))</f>
        <v/>
      </c>
    </row>
    <row r="194" spans="1:10" x14ac:dyDescent="0.25">
      <c r="D194" s="11"/>
      <c r="F194" s="11"/>
      <c r="I194" s="12" t="str">
        <f>IF($A194="","",IF((C194="Weekly"),(D194+7),IF((C194="Every 2 weeks"),(D194+14),EDATE(D194,1))))</f>
        <v/>
      </c>
      <c r="J194" s="13" t="str">
        <f>IF($A194="","",IF((F194=""),"",(F194-TODAY())))</f>
        <v/>
      </c>
    </row>
    <row r="195" spans="1:10" x14ac:dyDescent="0.25">
      <c r="D195" s="11"/>
      <c r="F195" s="11"/>
      <c r="I195" s="12" t="str">
        <f>IF($A195="","",IF((C195="Weekly"),(D195+7),IF((C195="Every 2 weeks"),(D195+14),EDATE(D195,1))))</f>
        <v/>
      </c>
      <c r="J195" s="13" t="str">
        <f>IF($A195="","",IF((F195=""),"",(F195-TODAY())))</f>
        <v/>
      </c>
    </row>
    <row r="196" spans="1:10" x14ac:dyDescent="0.25">
      <c r="D196" s="11"/>
      <c r="F196" s="11"/>
      <c r="I196" s="12" t="str">
        <f>IF($A196="","",IF((C196="Weekly"),(D196+7),IF((C196="Every 2 weeks"),(D196+14),EDATE(D196,1))))</f>
        <v/>
      </c>
      <c r="J196" s="13" t="str">
        <f>IF($A196="","",IF((F196=""),"",(F196-TODAY())))</f>
        <v/>
      </c>
    </row>
    <row r="197" spans="1:10" x14ac:dyDescent="0.25">
      <c r="D197" s="11"/>
      <c r="F197" s="11"/>
      <c r="I197" s="12" t="str">
        <f>IF($A197="","",IF((C197="Weekly"),(D197+7),IF((C197="Every 2 weeks"),(D197+14),EDATE(D197,1))))</f>
        <v/>
      </c>
      <c r="J197" s="13" t="str">
        <f>IF($A197="","",IF((F197=""),"",(F197-TODAY())))</f>
        <v/>
      </c>
    </row>
    <row r="198" spans="1:10" x14ac:dyDescent="0.25">
      <c r="D198" s="11"/>
      <c r="F198" s="11"/>
      <c r="I198" s="12" t="str">
        <f>IF($A198="","",IF((C198="Weekly"),(D198+7),IF((C198="Every 2 weeks"),(D198+14),EDATE(D198,1))))</f>
        <v/>
      </c>
      <c r="J198" s="13" t="str">
        <f>IF($A198="","",IF((F198=""),"",(F198-TODAY())))</f>
        <v/>
      </c>
    </row>
    <row r="199" spans="1:10" x14ac:dyDescent="0.25">
      <c r="D199" s="11"/>
      <c r="F199" s="11"/>
      <c r="I199" s="12" t="str">
        <f>IF($A199="","",IF((C199="Weekly"),(D199+7),IF((C199="Every 2 weeks"),(D199+14),EDATE(D199,1))))</f>
        <v/>
      </c>
      <c r="J199" s="13" t="str">
        <f>IF($A199="","",IF((F199=""),"",(F199-TODAY())))</f>
        <v/>
      </c>
    </row>
    <row r="200" spans="1:10" x14ac:dyDescent="0.25">
      <c r="D200" s="11"/>
      <c r="F200" s="11"/>
      <c r="I200" s="12" t="str">
        <f>IF($A200="","",IF((C200="Weekly"),(D200+7),IF((C200="Every 2 weeks"),(D200+14),EDATE(D200,1))))</f>
        <v/>
      </c>
      <c r="J200" s="13" t="str">
        <f>IF($A200="","",IF((F200=""),"",(F200-TODAY())))</f>
        <v/>
      </c>
    </row>
    <row r="201" spans="1:10" x14ac:dyDescent="0.25">
      <c r="D201" s="11"/>
      <c r="F201" s="11"/>
      <c r="I201" s="12" t="str">
        <f>IF($A201="","",IF((C201="Weekly"),(D201+7),IF((C201="Every 2 weeks"),(D201+14),EDATE(D201,1))))</f>
        <v/>
      </c>
      <c r="J201" s="13" t="str">
        <f>IF($A201="","",IF((F201=""),"",(F201-TODAY())))</f>
        <v/>
      </c>
    </row>
  </sheetData>
  <autoFilter ref="A1:J1"/>
  <conditionalFormatting sqref="F2:F201">
    <cfRule type="expression" dxfId="0" priority="1">
      <formula>AND(F2&lt;&gt;"",F2&lt;TODAY())</formula>
    </cfRule>
  </conditionalFormatting>
  <conditionalFormatting sqref="I2:I201">
    <cfRule type="expression" dxfId="1" priority="1">
      <formula>AND(I2&lt;&gt;"",I2&lt;TODAY(),NOT(OR($H2="Surrendered",$H2="Exonerated")))</formula>
    </cfRule>
  </conditionalFormatting>
  <conditionalFormatting sqref="J2:J201">
    <cfRule type="expression" dxfId="2" priority="1">
      <formula>AND(J2&lt;&gt;"",J2&lt;7)</formula>
    </cfRule>
  </conditionalFormatting>
  <dataValidations count="5">
    <dataValidation type="list" allowBlank="1" showErrorMessage="1" errorTitle="Pick from the list" error="Choose one of: Weekly, Every 2 weeks, Monthly" sqref="C2:C201">
      <formula1>"Weekly,Every 2 weeks,Monthly"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list" allowBlank="1" showErrorMessage="1" errorTitle="Pick from the list" error="Choose one of: Phone, In person, App, Text" sqref="E2:E201">
      <formula1>"Phone,In person,App,Text"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list" allowBlank="1" showErrorMessage="1" errorTitle="Pick from the list" error="Choose one of: Compliant, Missed check-in, Contacted, Surrendered, Exonerated" sqref="H2:H201">
      <formula1>"Compliant,Missed check-in,Contacted,Surrendered,Exonerated"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46</v>
      </c>
      <c r="B1" s="14" t="s">
        <v>47</v>
      </c>
      <c r="C1" s="14" t="s">
        <v>48</v>
      </c>
    </row>
    <row r="2" spans="1:3" x14ac:dyDescent="0.25">
      <c r="A2" s="15" t="s">
        <v>49</v>
      </c>
      <c r="B2" s="16"/>
      <c r="C2" s="16"/>
    </row>
    <row r="3" spans="1:2" x14ac:dyDescent="0.25">
      <c r="A3" t="s">
        <v>50</v>
      </c>
      <c r="B3" s="17">
        <f>((COUNTA('Check-ins'!$B$2:$B$201)-COUNTIF('Check-ins'!$H$2:$H$201,"Exonerated"))-COUNTIF('Check-ins'!$H$2:$H$201,"Surrendered"))</f>
        <v>4</v>
      </c>
    </row>
    <row r="4" spans="1:2" x14ac:dyDescent="0.25">
      <c r="A4" t="s">
        <v>51</v>
      </c>
      <c r="B4" s="17">
        <f>COUNTIF('Check-ins'!$H$2:$H$201,"Missed check-in")</f>
        <v>1</v>
      </c>
    </row>
    <row r="5" spans="1:3" x14ac:dyDescent="0.25">
      <c r="A5" t="s">
        <v>52</v>
      </c>
      <c r="B5" s="17">
        <f>COUNTIFS('Check-ins'!$F$2:$F$201,("&gt;="&amp;TODAY()),'Check-ins'!$F$2:$F$201,("&lt;"&amp;(TODAY()+7)))</f>
        <v>2</v>
      </c>
      <c r="C5" s="18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Check-ins</vt:lpstr>
      <vt:lpstr>Caseload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