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ion" state="visible" r:id="rId5"/>
    <sheet sheetId="3" name="Plan" state="visible" r:id="rId6"/>
  </sheets>
  <calcPr calcId="171027" fullCalcOnLoad="1"/>
</workbook>
</file>

<file path=xl/sharedStrings.xml><?xml version="1.0" encoding="utf-8"?>
<sst xmlns="http://schemas.openxmlformats.org/spreadsheetml/2006/main" count="45" uniqueCount="36">
  <si>
    <t>Bagel Production Planner</t>
  </si>
  <si>
    <t>A free production planner for bagel shops: plan batches by variety and quantity with par levels by day in Google Sheets or Excel.</t>
  </si>
  <si>
    <t>Quick start</t>
  </si>
  <si>
    <t>Open the Production tab and replace the sample rows with your own — one row per entry. Formulas fill in automatically for new rows.</t>
  </si>
  <si>
    <t>Set par by day of week from sales history; Carryover is day-old you will still sell. To make rounds up to whole batches.</t>
  </si>
  <si>
    <t>Mix and shape the day before for the overnight cold proof; boil and bake in the morning.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</si>
  <si>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</si>
  <si>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</si>
  <si>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</si>
  <si>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</si>
  <si>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</si>
  <si>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</si>
  <si>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</si>
  <si>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</si>
  <si>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Item</t>
  </si>
  <si>
    <t>Par</t>
  </si>
  <si>
    <t>Carryover</t>
  </si>
  <si>
    <t>Made</t>
  </si>
  <si>
    <t>To make</t>
  </si>
  <si>
    <t>Batches</t>
  </si>
  <si>
    <t>Short</t>
  </si>
  <si>
    <t>Sat</t>
  </si>
  <si>
    <t>Plain</t>
  </si>
  <si>
    <t>Everything</t>
  </si>
  <si>
    <t>Sesame</t>
  </si>
  <si>
    <t>Cinnamon raisin</t>
  </si>
  <si>
    <t>Asiago</t>
  </si>
  <si>
    <t>Sun</t>
  </si>
  <si>
    <t>Value</t>
  </si>
  <si>
    <t>Notes</t>
  </si>
  <si>
    <t>Settings</t>
  </si>
  <si>
    <t>Bagels per batch</t>
  </si>
  <si>
    <t>One mixer load or tray rack.</t>
  </si>
  <si>
    <t>Totals</t>
  </si>
  <si>
    <t>To make (all rows)</t>
  </si>
  <si>
    <t>Short (all rows)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</si>
</sst>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16" customWidth="1"/>
    <col min="3" max="8" width="12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216</v>
      </c>
      <c r="D2" s="11">
        <v>12</v>
      </c>
      <c r="E2" s="11">
        <v>216</v>
      </c>
      <c r="F2" s="12">
        <f>IF($A2="","",MAX(0,(C2-D2)))</f>
        <v>204</v>
      </c>
      <c r="G2" s="12">
        <f>IF($A2="","",ROUNDUP((F2/'Plan'!$B$3),0))</f>
        <v>3</v>
      </c>
      <c r="H2" s="12">
        <f>IF($A2="","",IF((E2=""),"",MAX(0,(F2-E2))))</f>
        <v>0</v>
      </c>
    </row>
    <row r="3" spans="1:8" x14ac:dyDescent="0.25">
      <c r="A3" t="s">
        <v>21</v>
      </c>
      <c r="B3" t="s">
        <v>23</v>
      </c>
      <c r="C3" s="11">
        <v>288</v>
      </c>
      <c r="D3" s="11">
        <v>0</v>
      </c>
      <c r="E3" s="11">
        <v>252</v>
      </c>
      <c r="F3" s="12">
        <f>IF($A3="","",MAX(0,(C3-D3)))</f>
        <v>288</v>
      </c>
      <c r="G3" s="12">
        <f>IF($A3="","",ROUNDUP((F3/'Plan'!$B$3),0))</f>
        <v>4</v>
      </c>
      <c r="H3" s="12">
        <f>IF($A3="","",IF((E3=""),"",MAX(0,(F3-E3))))</f>
        <v>36</v>
      </c>
    </row>
    <row r="4" spans="1:8" x14ac:dyDescent="0.25">
      <c r="A4" t="s">
        <v>21</v>
      </c>
      <c r="B4" t="s">
        <v>24</v>
      </c>
      <c r="C4" s="11">
        <v>144</v>
      </c>
      <c r="D4" s="11">
        <v>6</v>
      </c>
      <c r="E4" s="11">
        <v>144</v>
      </c>
      <c r="F4" s="12">
        <f>IF($A4="","",MAX(0,(C4-D4)))</f>
        <v>138</v>
      </c>
      <c r="G4" s="12">
        <f>IF($A4="","",ROUNDUP((F4/'Plan'!$B$3),0))</f>
        <v>2</v>
      </c>
      <c r="H4" s="12">
        <f>IF($A4="","",IF((E4=""),"",MAX(0,(F4-E4))))</f>
        <v>0</v>
      </c>
    </row>
    <row r="5" spans="1:8" x14ac:dyDescent="0.25">
      <c r="A5" t="s">
        <v>21</v>
      </c>
      <c r="B5" t="s">
        <v>25</v>
      </c>
      <c r="C5" s="11">
        <v>96</v>
      </c>
      <c r="D5" s="11">
        <v>0</v>
      </c>
      <c r="E5" s="11">
        <v>72</v>
      </c>
      <c r="F5" s="12">
        <f>IF($A5="","",MAX(0,(C5-D5)))</f>
        <v>96</v>
      </c>
      <c r="G5" s="12">
        <f>IF($A5="","",ROUNDUP((F5/'Plan'!$B$3),0))</f>
        <v>2</v>
      </c>
      <c r="H5" s="12">
        <f>IF($A5="","",IF((E5=""),"",MAX(0,(F5-E5))))</f>
        <v>24</v>
      </c>
    </row>
    <row r="6" spans="1:8" x14ac:dyDescent="0.25">
      <c r="A6" t="s">
        <v>21</v>
      </c>
      <c r="B6" t="s">
        <v>26</v>
      </c>
      <c r="C6" s="11">
        <v>72</v>
      </c>
      <c r="D6" s="11">
        <v>0</v>
      </c>
      <c r="E6" s="11">
        <v>72</v>
      </c>
      <c r="F6" s="12">
        <f>IF($A6="","",MAX(0,(C6-D6)))</f>
        <v>72</v>
      </c>
      <c r="G6" s="12">
        <f>IF($A6="","",ROUNDUP((F6/'Plan'!$B$3),0))</f>
        <v>1</v>
      </c>
      <c r="H6" s="12">
        <f>IF($A6="","",IF((E6=""),"",MAX(0,(F6-E6))))</f>
        <v>0</v>
      </c>
    </row>
    <row r="7" spans="1:8" x14ac:dyDescent="0.25">
      <c r="A7" t="s">
        <v>27</v>
      </c>
      <c r="B7" t="s">
        <v>23</v>
      </c>
      <c r="C7" s="11">
        <v>252</v>
      </c>
      <c r="D7" s="11">
        <v>0</v>
      </c>
      <c r="E7" s="11"/>
      <c r="F7" s="12">
        <f>IF($A7="","",MAX(0,(C7-D7)))</f>
        <v>252</v>
      </c>
      <c r="G7" s="12">
        <f>IF($A7="","",ROUNDUP((F7/'Plan'!$B$3),0))</f>
        <v>4</v>
      </c>
      <c r="H7" s="12" t="str">
        <f>IF($A7="","",IF((E7=""),"",MAX(0,(F7-E7))))</f>
        <v/>
      </c>
    </row>
    <row r="8" spans="1:8" x14ac:dyDescent="0.25">
      <c r="A8" t="s">
        <v>27</v>
      </c>
      <c r="B8" t="s">
        <v>22</v>
      </c>
      <c r="C8" s="11">
        <v>180</v>
      </c>
      <c r="D8" s="11">
        <v>0</v>
      </c>
      <c r="E8" s="11"/>
      <c r="F8" s="12">
        <f>IF($A8="","",MAX(0,(C8-D8)))</f>
        <v>180</v>
      </c>
      <c r="G8" s="12">
        <f>IF($A8="","",ROUNDUP((F8/'Plan'!$B$3),0))</f>
        <v>3</v>
      </c>
      <c r="H8" s="12" t="str">
        <f>IF($A8="","",IF((E8=""),"",MAX(0,(F8-E8))))</f>
        <v/>
      </c>
    </row>
    <row r="9" spans="1:8" x14ac:dyDescent="0.25">
      <c r="C9" s="11"/>
      <c r="D9" s="11"/>
      <c r="E9" s="11"/>
      <c r="F9" s="12" t="str">
        <f>IF($A9="","",MAX(0,(C9-D9)))</f>
        <v/>
      </c>
      <c r="G9" s="12" t="str">
        <f>IF($A9="","",ROUNDUP((F9/'Plan'!$B$3),0))</f>
        <v/>
      </c>
      <c r="H9" s="12" t="str">
        <f>IF($A9="","",IF((E9=""),"",MAX(0,(F9-E9))))</f>
        <v/>
      </c>
    </row>
    <row r="10" spans="1:8" x14ac:dyDescent="0.25">
      <c r="C10" s="11"/>
      <c r="D10" s="11"/>
      <c r="E10" s="11"/>
      <c r="F10" s="12" t="str">
        <f>IF($A10="","",MAX(0,(C10-D10)))</f>
        <v/>
      </c>
      <c r="G10" s="12" t="str">
        <f>IF($A10="","",ROUNDUP((F10/'Plan'!$B$3),0))</f>
        <v/>
      </c>
      <c r="H10" s="12" t="str">
        <f>IF($A10="","",IF((E10=""),"",MAX(0,(F10-E10))))</f>
        <v/>
      </c>
    </row>
    <row r="11" spans="1:8" x14ac:dyDescent="0.25">
      <c r="C11" s="11"/>
      <c r="D11" s="11"/>
      <c r="E11" s="11"/>
      <c r="F11" s="12" t="str">
        <f>IF($A11="","",MAX(0,(C11-D11)))</f>
        <v/>
      </c>
      <c r="G11" s="12" t="str">
        <f>IF($A11="","",ROUNDUP((F11/'Plan'!$B$3),0))</f>
        <v/>
      </c>
      <c r="H11" s="12" t="str">
        <f>IF($A11="","",IF((E11=""),"",MAX(0,(F11-E11))))</f>
        <v/>
      </c>
    </row>
    <row r="12" spans="1:8" x14ac:dyDescent="0.25">
      <c r="C12" s="11"/>
      <c r="D12" s="11"/>
      <c r="E12" s="11"/>
      <c r="F12" s="12" t="str">
        <f>IF($A12="","",MAX(0,(C12-D12)))</f>
        <v/>
      </c>
      <c r="G12" s="12" t="str">
        <f>IF($A12="","",ROUNDUP((F12/'Plan'!$B$3),0))</f>
        <v/>
      </c>
      <c r="H12" s="12" t="str">
        <f>IF($A12="","",IF((E12=""),"",MAX(0,(F12-E12))))</f>
        <v/>
      </c>
    </row>
    <row r="13" spans="1:8" x14ac:dyDescent="0.25">
      <c r="C13" s="11"/>
      <c r="D13" s="11"/>
      <c r="E13" s="11"/>
      <c r="F13" s="12" t="str">
        <f>IF($A13="","",MAX(0,(C13-D13)))</f>
        <v/>
      </c>
      <c r="G13" s="12" t="str">
        <f>IF($A13="","",ROUNDUP((F13/'Plan'!$B$3),0))</f>
        <v/>
      </c>
      <c r="H13" s="12" t="str">
        <f>IF($A13="","",IF((E13=""),"",MAX(0,(F13-E13))))</f>
        <v/>
      </c>
    </row>
    <row r="14" spans="1:8" x14ac:dyDescent="0.25">
      <c r="C14" s="11"/>
      <c r="D14" s="11"/>
      <c r="E14" s="11"/>
      <c r="F14" s="12" t="str">
        <f>IF($A14="","",MAX(0,(C14-D14)))</f>
        <v/>
      </c>
      <c r="G14" s="12" t="str">
        <f>IF($A14="","",ROUNDUP((F14/'Plan'!$B$3),0))</f>
        <v/>
      </c>
      <c r="H14" s="12" t="str">
        <f>IF($A14="","",IF((E14=""),"",MAX(0,(F14-E14))))</f>
        <v/>
      </c>
    </row>
    <row r="15" spans="1:8" x14ac:dyDescent="0.25">
      <c r="C15" s="11"/>
      <c r="D15" s="11"/>
      <c r="E15" s="11"/>
      <c r="F15" s="12" t="str">
        <f>IF($A15="","",MAX(0,(C15-D15)))</f>
        <v/>
      </c>
      <c r="G15" s="12" t="str">
        <f>IF($A15="","",ROUNDUP((F15/'Plan'!$B$3),0))</f>
        <v/>
      </c>
      <c r="H15" s="12" t="str">
        <f>IF($A15="","",IF((E15=""),"",MAX(0,(F15-E15))))</f>
        <v/>
      </c>
    </row>
    <row r="16" spans="1:8" x14ac:dyDescent="0.25">
      <c r="C16" s="11"/>
      <c r="D16" s="11"/>
      <c r="E16" s="11"/>
      <c r="F16" s="12" t="str">
        <f>IF($A16="","",MAX(0,(C16-D16)))</f>
        <v/>
      </c>
      <c r="G16" s="12" t="str">
        <f>IF($A16="","",ROUNDUP((F16/'Plan'!$B$3),0))</f>
        <v/>
      </c>
      <c r="H16" s="12" t="str">
        <f>IF($A16="","",IF((E16=""),"",MAX(0,(F16-E16))))</f>
        <v/>
      </c>
    </row>
    <row r="17" spans="1:8" x14ac:dyDescent="0.25">
      <c r="C17" s="11"/>
      <c r="D17" s="11"/>
      <c r="E17" s="11"/>
      <c r="F17" s="12" t="str">
        <f>IF($A17="","",MAX(0,(C17-D17)))</f>
        <v/>
      </c>
      <c r="G17" s="12" t="str">
        <f>IF($A17="","",ROUNDUP((F17/'Plan'!$B$3),0))</f>
        <v/>
      </c>
      <c r="H17" s="12" t="str">
        <f>IF($A17="","",IF((E17=""),"",MAX(0,(F17-E17))))</f>
        <v/>
      </c>
    </row>
    <row r="18" spans="1:8" x14ac:dyDescent="0.25">
      <c r="C18" s="11"/>
      <c r="D18" s="11"/>
      <c r="E18" s="11"/>
      <c r="F18" s="12" t="str">
        <f>IF($A18="","",MAX(0,(C18-D18)))</f>
        <v/>
      </c>
      <c r="G18" s="12" t="str">
        <f>IF($A18="","",ROUNDUP((F18/'Plan'!$B$3),0))</f>
        <v/>
      </c>
      <c r="H18" s="12" t="str">
        <f>IF($A18="","",IF((E18=""),"",MAX(0,(F18-E18))))</f>
        <v/>
      </c>
    </row>
    <row r="19" spans="1:8" x14ac:dyDescent="0.25">
      <c r="C19" s="11"/>
      <c r="D19" s="11"/>
      <c r="E19" s="11"/>
      <c r="F19" s="12" t="str">
        <f>IF($A19="","",MAX(0,(C19-D19)))</f>
        <v/>
      </c>
      <c r="G19" s="12" t="str">
        <f>IF($A19="","",ROUNDUP((F19/'Plan'!$B$3),0))</f>
        <v/>
      </c>
      <c r="H19" s="12" t="str">
        <f>IF($A19="","",IF((E19=""),"",MAX(0,(F19-E19))))</f>
        <v/>
      </c>
    </row>
    <row r="20" spans="1:8" x14ac:dyDescent="0.25">
      <c r="C20" s="11"/>
      <c r="D20" s="11"/>
      <c r="E20" s="11"/>
      <c r="F20" s="12" t="str">
        <f>IF($A20="","",MAX(0,(C20-D20)))</f>
        <v/>
      </c>
      <c r="G20" s="12" t="str">
        <f>IF($A20="","",ROUNDUP((F20/'Plan'!$B$3),0))</f>
        <v/>
      </c>
      <c r="H20" s="12" t="str">
        <f>IF($A20="","",IF((E20=""),"",MAX(0,(F20-E20))))</f>
        <v/>
      </c>
    </row>
    <row r="21" spans="1:8" x14ac:dyDescent="0.25">
      <c r="C21" s="11"/>
      <c r="D21" s="11"/>
      <c r="E21" s="11"/>
      <c r="F21" s="12" t="str">
        <f>IF($A21="","",MAX(0,(C21-D21)))</f>
        <v/>
      </c>
      <c r="G21" s="12" t="str">
        <f>IF($A21="","",ROUNDUP((F21/'Plan'!$B$3),0))</f>
        <v/>
      </c>
      <c r="H21" s="12" t="str">
        <f>IF($A21="","",IF((E21=""),"",MAX(0,(F21-E21))))</f>
        <v/>
      </c>
    </row>
    <row r="22" spans="1:8" x14ac:dyDescent="0.25">
      <c r="C22" s="11"/>
      <c r="D22" s="11"/>
      <c r="E22" s="11"/>
      <c r="F22" s="12" t="str">
        <f>IF($A22="","",MAX(0,(C22-D22)))</f>
        <v/>
      </c>
      <c r="G22" s="12" t="str">
        <f>IF($A22="","",ROUNDUP((F22/'Plan'!$B$3),0))</f>
        <v/>
      </c>
      <c r="H22" s="12" t="str">
        <f>IF($A22="","",IF((E22=""),"",MAX(0,(F22-E22))))</f>
        <v/>
      </c>
    </row>
    <row r="23" spans="1:8" x14ac:dyDescent="0.25">
      <c r="C23" s="11"/>
      <c r="D23" s="11"/>
      <c r="E23" s="11"/>
      <c r="F23" s="12" t="str">
        <f>IF($A23="","",MAX(0,(C23-D23)))</f>
        <v/>
      </c>
      <c r="G23" s="12" t="str">
        <f>IF($A23="","",ROUNDUP((F23/'Plan'!$B$3),0))</f>
        <v/>
      </c>
      <c r="H23" s="12" t="str">
        <f>IF($A23="","",IF((E23=""),"",MAX(0,(F23-E23))))</f>
        <v/>
      </c>
    </row>
    <row r="24" spans="1:8" x14ac:dyDescent="0.25">
      <c r="C24" s="11"/>
      <c r="D24" s="11"/>
      <c r="E24" s="11"/>
      <c r="F24" s="12" t="str">
        <f>IF($A24="","",MAX(0,(C24-D24)))</f>
        <v/>
      </c>
      <c r="G24" s="12" t="str">
        <f>IF($A24="","",ROUNDUP((F24/'Plan'!$B$3),0))</f>
        <v/>
      </c>
      <c r="H24" s="12" t="str">
        <f>IF($A24="","",IF((E24=""),"",MAX(0,(F24-E24))))</f>
        <v/>
      </c>
    </row>
    <row r="25" spans="1:8" x14ac:dyDescent="0.25">
      <c r="C25" s="11"/>
      <c r="D25" s="11"/>
      <c r="E25" s="11"/>
      <c r="F25" s="12" t="str">
        <f>IF($A25="","",MAX(0,(C25-D25)))</f>
        <v/>
      </c>
      <c r="G25" s="12" t="str">
        <f>IF($A25="","",ROUNDUP((F25/'Plan'!$B$3),0))</f>
        <v/>
      </c>
      <c r="H25" s="12" t="str">
        <f>IF($A25="","",IF((E25=""),"",MAX(0,(F25-E25))))</f>
        <v/>
      </c>
    </row>
    <row r="26" spans="1:8" x14ac:dyDescent="0.25">
      <c r="C26" s="11"/>
      <c r="D26" s="11"/>
      <c r="E26" s="11"/>
      <c r="F26" s="12" t="str">
        <f>IF($A26="","",MAX(0,(C26-D26)))</f>
        <v/>
      </c>
      <c r="G26" s="12" t="str">
        <f>IF($A26="","",ROUNDUP((F26/'Plan'!$B$3),0))</f>
        <v/>
      </c>
      <c r="H26" s="12" t="str">
        <f>IF($A26="","",IF((E26=""),"",MAX(0,(F26-E26))))</f>
        <v/>
      </c>
    </row>
    <row r="27" spans="1:8" x14ac:dyDescent="0.25">
      <c r="C27" s="11"/>
      <c r="D27" s="11"/>
      <c r="E27" s="11"/>
      <c r="F27" s="12" t="str">
        <f>IF($A27="","",MAX(0,(C27-D27)))</f>
        <v/>
      </c>
      <c r="G27" s="12" t="str">
        <f>IF($A27="","",ROUNDUP((F27/'Plan'!$B$3),0))</f>
        <v/>
      </c>
      <c r="H27" s="12" t="str">
        <f>IF($A27="","",IF((E27=""),"",MAX(0,(F27-E27))))</f>
        <v/>
      </c>
    </row>
    <row r="28" spans="1:8" x14ac:dyDescent="0.25">
      <c r="C28" s="11"/>
      <c r="D28" s="11"/>
      <c r="E28" s="11"/>
      <c r="F28" s="12" t="str">
        <f>IF($A28="","",MAX(0,(C28-D28)))</f>
        <v/>
      </c>
      <c r="G28" s="12" t="str">
        <f>IF($A28="","",ROUNDUP((F28/'Plan'!$B$3),0))</f>
        <v/>
      </c>
      <c r="H28" s="12" t="str">
        <f>IF($A28="","",IF((E28=""),"",MAX(0,(F28-E28))))</f>
        <v/>
      </c>
    </row>
    <row r="29" spans="1:8" x14ac:dyDescent="0.25">
      <c r="C29" s="11"/>
      <c r="D29" s="11"/>
      <c r="E29" s="11"/>
      <c r="F29" s="12" t="str">
        <f>IF($A29="","",MAX(0,(C29-D29)))</f>
        <v/>
      </c>
      <c r="G29" s="12" t="str">
        <f>IF($A29="","",ROUNDUP((F29/'Plan'!$B$3),0))</f>
        <v/>
      </c>
      <c r="H29" s="12" t="str">
        <f>IF($A29="","",IF((E29=""),"",MAX(0,(F29-E29))))</f>
        <v/>
      </c>
    </row>
    <row r="30" spans="1:8" x14ac:dyDescent="0.25">
      <c r="C30" s="11"/>
      <c r="D30" s="11"/>
      <c r="E30" s="11"/>
      <c r="F30" s="12" t="str">
        <f>IF($A30="","",MAX(0,(C30-D30)))</f>
        <v/>
      </c>
      <c r="G30" s="12" t="str">
        <f>IF($A30="","",ROUNDUP((F30/'Plan'!$B$3),0))</f>
        <v/>
      </c>
      <c r="H30" s="12" t="str">
        <f>IF($A30="","",IF((E30=""),"",MAX(0,(F30-E30))))</f>
        <v/>
      </c>
    </row>
    <row r="31" spans="1:8" x14ac:dyDescent="0.25">
      <c r="C31" s="11"/>
      <c r="D31" s="11"/>
      <c r="E31" s="11"/>
      <c r="F31" s="12" t="str">
        <f>IF($A31="","",MAX(0,(C31-D31)))</f>
        <v/>
      </c>
      <c r="G31" s="12" t="str">
        <f>IF($A31="","",ROUNDUP((F31/'Plan'!$B$3),0))</f>
        <v/>
      </c>
      <c r="H31" s="12" t="str">
        <f>IF($A31="","",IF((E31=""),"",MAX(0,(F31-E31))))</f>
        <v/>
      </c>
    </row>
    <row r="32" spans="1:8" x14ac:dyDescent="0.25">
      <c r="C32" s="11"/>
      <c r="D32" s="11"/>
      <c r="E32" s="11"/>
      <c r="F32" s="12" t="str">
        <f>IF($A32="","",MAX(0,(C32-D32)))</f>
        <v/>
      </c>
      <c r="G32" s="12" t="str">
        <f>IF($A32="","",ROUNDUP((F32/'Plan'!$B$3),0))</f>
        <v/>
      </c>
      <c r="H32" s="12" t="str">
        <f>IF($A32="","",IF((E32=""),"",MAX(0,(F32-E32))))</f>
        <v/>
      </c>
    </row>
    <row r="33" spans="1:8" x14ac:dyDescent="0.25">
      <c r="C33" s="11"/>
      <c r="D33" s="11"/>
      <c r="E33" s="11"/>
      <c r="F33" s="12" t="str">
        <f>IF($A33="","",MAX(0,(C33-D33)))</f>
        <v/>
      </c>
      <c r="G33" s="12" t="str">
        <f>IF($A33="","",ROUNDUP((F33/'Plan'!$B$3),0))</f>
        <v/>
      </c>
      <c r="H33" s="12" t="str">
        <f>IF($A33="","",IF((E33=""),"",MAX(0,(F33-E33))))</f>
        <v/>
      </c>
    </row>
    <row r="34" spans="1:8" x14ac:dyDescent="0.25">
      <c r="C34" s="11"/>
      <c r="D34" s="11"/>
      <c r="E34" s="11"/>
      <c r="F34" s="12" t="str">
        <f>IF($A34="","",MAX(0,(C34-D34)))</f>
        <v/>
      </c>
      <c r="G34" s="12" t="str">
        <f>IF($A34="","",ROUNDUP((F34/'Plan'!$B$3),0))</f>
        <v/>
      </c>
      <c r="H34" s="12" t="str">
        <f>IF($A34="","",IF((E34=""),"",MAX(0,(F34-E34))))</f>
        <v/>
      </c>
    </row>
    <row r="35" spans="1:8" x14ac:dyDescent="0.25">
      <c r="C35" s="11"/>
      <c r="D35" s="11"/>
      <c r="E35" s="11"/>
      <c r="F35" s="12" t="str">
        <f>IF($A35="","",MAX(0,(C35-D35)))</f>
        <v/>
      </c>
      <c r="G35" s="12" t="str">
        <f>IF($A35="","",ROUNDUP((F35/'Plan'!$B$3),0))</f>
        <v/>
      </c>
      <c r="H35" s="12" t="str">
        <f>IF($A35="","",IF((E35=""),"",MAX(0,(F35-E35))))</f>
        <v/>
      </c>
    </row>
    <row r="36" spans="1:8" x14ac:dyDescent="0.25">
      <c r="C36" s="11"/>
      <c r="D36" s="11"/>
      <c r="E36" s="11"/>
      <c r="F36" s="12" t="str">
        <f>IF($A36="","",MAX(0,(C36-D36)))</f>
        <v/>
      </c>
      <c r="G36" s="12" t="str">
        <f>IF($A36="","",ROUNDUP((F36/'Plan'!$B$3),0))</f>
        <v/>
      </c>
      <c r="H36" s="12" t="str">
        <f>IF($A36="","",IF((E36=""),"",MAX(0,(F36-E36))))</f>
        <v/>
      </c>
    </row>
    <row r="37" spans="1:8" x14ac:dyDescent="0.25">
      <c r="C37" s="11"/>
      <c r="D37" s="11"/>
      <c r="E37" s="11"/>
      <c r="F37" s="12" t="str">
        <f>IF($A37="","",MAX(0,(C37-D37)))</f>
        <v/>
      </c>
      <c r="G37" s="12" t="str">
        <f>IF($A37="","",ROUNDUP((F37/'Plan'!$B$3),0))</f>
        <v/>
      </c>
      <c r="H37" s="12" t="str">
        <f>IF($A37="","",IF((E37=""),"",MAX(0,(F37-E37))))</f>
        <v/>
      </c>
    </row>
    <row r="38" spans="1:8" x14ac:dyDescent="0.25">
      <c r="C38" s="11"/>
      <c r="D38" s="11"/>
      <c r="E38" s="11"/>
      <c r="F38" s="12" t="str">
        <f>IF($A38="","",MAX(0,(C38-D38)))</f>
        <v/>
      </c>
      <c r="G38" s="12" t="str">
        <f>IF($A38="","",ROUNDUP((F38/'Plan'!$B$3),0))</f>
        <v/>
      </c>
      <c r="H38" s="12" t="str">
        <f>IF($A38="","",IF((E38=""),"",MAX(0,(F38-E38))))</f>
        <v/>
      </c>
    </row>
    <row r="39" spans="1:8" x14ac:dyDescent="0.25">
      <c r="C39" s="11"/>
      <c r="D39" s="11"/>
      <c r="E39" s="11"/>
      <c r="F39" s="12" t="str">
        <f>IF($A39="","",MAX(0,(C39-D39)))</f>
        <v/>
      </c>
      <c r="G39" s="12" t="str">
        <f>IF($A39="","",ROUNDUP((F39/'Plan'!$B$3),0))</f>
        <v/>
      </c>
      <c r="H39" s="12" t="str">
        <f>IF($A39="","",IF((E39=""),"",MAX(0,(F39-E39))))</f>
        <v/>
      </c>
    </row>
    <row r="40" spans="1:8" x14ac:dyDescent="0.25">
      <c r="C40" s="11"/>
      <c r="D40" s="11"/>
      <c r="E40" s="11"/>
      <c r="F40" s="12" t="str">
        <f>IF($A40="","",MAX(0,(C40-D40)))</f>
        <v/>
      </c>
      <c r="G40" s="12" t="str">
        <f>IF($A40="","",ROUNDUP((F40/'Plan'!$B$3),0))</f>
        <v/>
      </c>
      <c r="H40" s="12" t="str">
        <f>IF($A40="","",IF((E40=""),"",MAX(0,(F40-E40))))</f>
        <v/>
      </c>
    </row>
    <row r="41" spans="1:8" x14ac:dyDescent="0.25">
      <c r="C41" s="11"/>
      <c r="D41" s="11"/>
      <c r="E41" s="11"/>
      <c r="F41" s="12" t="str">
        <f>IF($A41="","",MAX(0,(C41-D41)))</f>
        <v/>
      </c>
      <c r="G41" s="12" t="str">
        <f>IF($A41="","",ROUNDUP((F41/'Plan'!$B$3),0))</f>
        <v/>
      </c>
      <c r="H41" s="12" t="str">
        <f>IF($A41="","",IF((E41=""),"",MAX(0,(F41-E41))))</f>
        <v/>
      </c>
    </row>
    <row r="42" spans="1:8" x14ac:dyDescent="0.25">
      <c r="C42" s="11"/>
      <c r="D42" s="11"/>
      <c r="E42" s="11"/>
      <c r="F42" s="12" t="str">
        <f>IF($A42="","",MAX(0,(C42-D42)))</f>
        <v/>
      </c>
      <c r="G42" s="12" t="str">
        <f>IF($A42="","",ROUNDUP((F42/'Plan'!$B$3),0))</f>
        <v/>
      </c>
      <c r="H42" s="12" t="str">
        <f>IF($A42="","",IF((E42=""),"",MAX(0,(F42-E42))))</f>
        <v/>
      </c>
    </row>
    <row r="43" spans="1:8" x14ac:dyDescent="0.25">
      <c r="C43" s="11"/>
      <c r="D43" s="11"/>
      <c r="E43" s="11"/>
      <c r="F43" s="12" t="str">
        <f>IF($A43="","",MAX(0,(C43-D43)))</f>
        <v/>
      </c>
      <c r="G43" s="12" t="str">
        <f>IF($A43="","",ROUNDUP((F43/'Plan'!$B$3),0))</f>
        <v/>
      </c>
      <c r="H43" s="12" t="str">
        <f>IF($A43="","",IF((E43=""),"",MAX(0,(F43-E43))))</f>
        <v/>
      </c>
    </row>
    <row r="44" spans="1:8" x14ac:dyDescent="0.25">
      <c r="C44" s="11"/>
      <c r="D44" s="11"/>
      <c r="E44" s="11"/>
      <c r="F44" s="12" t="str">
        <f>IF($A44="","",MAX(0,(C44-D44)))</f>
        <v/>
      </c>
      <c r="G44" s="12" t="str">
        <f>IF($A44="","",ROUNDUP((F44/'Plan'!$B$3),0))</f>
        <v/>
      </c>
      <c r="H44" s="12" t="str">
        <f>IF($A44="","",IF((E44=""),"",MAX(0,(F44-E44))))</f>
        <v/>
      </c>
    </row>
    <row r="45" spans="1:8" x14ac:dyDescent="0.25">
      <c r="C45" s="11"/>
      <c r="D45" s="11"/>
      <c r="E45" s="11"/>
      <c r="F45" s="12" t="str">
        <f>IF($A45="","",MAX(0,(C45-D45)))</f>
        <v/>
      </c>
      <c r="G45" s="12" t="str">
        <f>IF($A45="","",ROUNDUP((F45/'Plan'!$B$3),0))</f>
        <v/>
      </c>
      <c r="H45" s="12" t="str">
        <f>IF($A45="","",IF((E45=""),"",MAX(0,(F45-E45))))</f>
        <v/>
      </c>
    </row>
    <row r="46" spans="1:8" x14ac:dyDescent="0.25">
      <c r="C46" s="11"/>
      <c r="D46" s="11"/>
      <c r="E46" s="11"/>
      <c r="F46" s="12" t="str">
        <f>IF($A46="","",MAX(0,(C46-D46)))</f>
        <v/>
      </c>
      <c r="G46" s="12" t="str">
        <f>IF($A46="","",ROUNDUP((F46/'Plan'!$B$3),0))</f>
        <v/>
      </c>
      <c r="H46" s="12" t="str">
        <f>IF($A46="","",IF((E46=""),"",MAX(0,(F46-E46))))</f>
        <v/>
      </c>
    </row>
    <row r="47" spans="1:8" x14ac:dyDescent="0.25">
      <c r="C47" s="11"/>
      <c r="D47" s="11"/>
      <c r="E47" s="11"/>
      <c r="F47" s="12" t="str">
        <f>IF($A47="","",MAX(0,(C47-D47)))</f>
        <v/>
      </c>
      <c r="G47" s="12" t="str">
        <f>IF($A47="","",ROUNDUP((F47/'Plan'!$B$3),0))</f>
        <v/>
      </c>
      <c r="H47" s="12" t="str">
        <f>IF($A47="","",IF((E47=""),"",MAX(0,(F47-E47))))</f>
        <v/>
      </c>
    </row>
    <row r="48" spans="1:8" x14ac:dyDescent="0.25">
      <c r="C48" s="11"/>
      <c r="D48" s="11"/>
      <c r="E48" s="11"/>
      <c r="F48" s="12" t="str">
        <f>IF($A48="","",MAX(0,(C48-D48)))</f>
        <v/>
      </c>
      <c r="G48" s="12" t="str">
        <f>IF($A48="","",ROUNDUP((F48/'Plan'!$B$3),0))</f>
        <v/>
      </c>
      <c r="H48" s="12" t="str">
        <f>IF($A48="","",IF((E48=""),"",MAX(0,(F48-E48))))</f>
        <v/>
      </c>
    </row>
    <row r="49" spans="1:8" x14ac:dyDescent="0.25">
      <c r="C49" s="11"/>
      <c r="D49" s="11"/>
      <c r="E49" s="11"/>
      <c r="F49" s="12" t="str">
        <f>IF($A49="","",MAX(0,(C49-D49)))</f>
        <v/>
      </c>
      <c r="G49" s="12" t="str">
        <f>IF($A49="","",ROUNDUP((F49/'Plan'!$B$3),0))</f>
        <v/>
      </c>
      <c r="H49" s="12" t="str">
        <f>IF($A49="","",IF((E49=""),"",MAX(0,(F49-E49))))</f>
        <v/>
      </c>
    </row>
    <row r="50" spans="1:8" x14ac:dyDescent="0.25">
      <c r="C50" s="11"/>
      <c r="D50" s="11"/>
      <c r="E50" s="11"/>
      <c r="F50" s="12" t="str">
        <f>IF($A50="","",MAX(0,(C50-D50)))</f>
        <v/>
      </c>
      <c r="G50" s="12" t="str">
        <f>IF($A50="","",ROUNDUP((F50/'Plan'!$B$3),0))</f>
        <v/>
      </c>
      <c r="H50" s="12" t="str">
        <f>IF($A50="","",IF((E50=""),"",MAX(0,(F50-E50))))</f>
        <v/>
      </c>
    </row>
    <row r="51" spans="1:8" x14ac:dyDescent="0.25">
      <c r="C51" s="11"/>
      <c r="D51" s="11"/>
      <c r="E51" s="11"/>
      <c r="F51" s="12" t="str">
        <f>IF($A51="","",MAX(0,(C51-D51)))</f>
        <v/>
      </c>
      <c r="G51" s="12" t="str">
        <f>IF($A51="","",ROUNDUP((F51/'Plan'!$B$3),0))</f>
        <v/>
      </c>
      <c r="H51" s="12" t="str">
        <f>IF($A51="","",IF((E51=""),"",MAX(0,(F51-E51))))</f>
        <v/>
      </c>
    </row>
    <row r="52" spans="1:8" x14ac:dyDescent="0.25">
      <c r="C52" s="11"/>
      <c r="D52" s="11"/>
      <c r="E52" s="11"/>
      <c r="F52" s="12" t="str">
        <f>IF($A52="","",MAX(0,(C52-D52)))</f>
        <v/>
      </c>
      <c r="G52" s="12" t="str">
        <f>IF($A52="","",ROUNDUP((F52/'Plan'!$B$3),0))</f>
        <v/>
      </c>
      <c r="H52" s="12" t="str">
        <f>IF($A52="","",IF((E52=""),"",MAX(0,(F52-E52))))</f>
        <v/>
      </c>
    </row>
    <row r="53" spans="1:8" x14ac:dyDescent="0.25">
      <c r="C53" s="11"/>
      <c r="D53" s="11"/>
      <c r="E53" s="11"/>
      <c r="F53" s="12" t="str">
        <f>IF($A53="","",MAX(0,(C53-D53)))</f>
        <v/>
      </c>
      <c r="G53" s="12" t="str">
        <f>IF($A53="","",ROUNDUP((F53/'Plan'!$B$3),0))</f>
        <v/>
      </c>
      <c r="H53" s="12" t="str">
        <f>IF($A53="","",IF((E53=""),"",MAX(0,(F53-E53))))</f>
        <v/>
      </c>
    </row>
    <row r="54" spans="1:8" x14ac:dyDescent="0.25">
      <c r="C54" s="11"/>
      <c r="D54" s="11"/>
      <c r="E54" s="11"/>
      <c r="F54" s="12" t="str">
        <f>IF($A54="","",MAX(0,(C54-D54)))</f>
        <v/>
      </c>
      <c r="G54" s="12" t="str">
        <f>IF($A54="","",ROUNDUP((F54/'Plan'!$B$3),0))</f>
        <v/>
      </c>
      <c r="H54" s="12" t="str">
        <f>IF($A54="","",IF((E54=""),"",MAX(0,(F54-E54))))</f>
        <v/>
      </c>
    </row>
    <row r="55" spans="1:8" x14ac:dyDescent="0.25">
      <c r="C55" s="11"/>
      <c r="D55" s="11"/>
      <c r="E55" s="11"/>
      <c r="F55" s="12" t="str">
        <f>IF($A55="","",MAX(0,(C55-D55)))</f>
        <v/>
      </c>
      <c r="G55" s="12" t="str">
        <f>IF($A55="","",ROUNDUP((F55/'Plan'!$B$3),0))</f>
        <v/>
      </c>
      <c r="H55" s="12" t="str">
        <f>IF($A55="","",IF((E55=""),"",MAX(0,(F55-E55))))</f>
        <v/>
      </c>
    </row>
    <row r="56" spans="1:8" x14ac:dyDescent="0.25">
      <c r="C56" s="11"/>
      <c r="D56" s="11"/>
      <c r="E56" s="11"/>
      <c r="F56" s="12" t="str">
        <f>IF($A56="","",MAX(0,(C56-D56)))</f>
        <v/>
      </c>
      <c r="G56" s="12" t="str">
        <f>IF($A56="","",ROUNDUP((F56/'Plan'!$B$3),0))</f>
        <v/>
      </c>
      <c r="H56" s="12" t="str">
        <f>IF($A56="","",IF((E56=""),"",MAX(0,(F56-E56))))</f>
        <v/>
      </c>
    </row>
    <row r="57" spans="1:8" x14ac:dyDescent="0.25">
      <c r="C57" s="11"/>
      <c r="D57" s="11"/>
      <c r="E57" s="11"/>
      <c r="F57" s="12" t="str">
        <f>IF($A57="","",MAX(0,(C57-D57)))</f>
        <v/>
      </c>
      <c r="G57" s="12" t="str">
        <f>IF($A57="","",ROUNDUP((F57/'Plan'!$B$3),0))</f>
        <v/>
      </c>
      <c r="H57" s="12" t="str">
        <f>IF($A57="","",IF((E57=""),"",MAX(0,(F57-E57))))</f>
        <v/>
      </c>
    </row>
    <row r="58" spans="1:8" x14ac:dyDescent="0.25">
      <c r="C58" s="11"/>
      <c r="D58" s="11"/>
      <c r="E58" s="11"/>
      <c r="F58" s="12" t="str">
        <f>IF($A58="","",MAX(0,(C58-D58)))</f>
        <v/>
      </c>
      <c r="G58" s="12" t="str">
        <f>IF($A58="","",ROUNDUP((F58/'Plan'!$B$3),0))</f>
        <v/>
      </c>
      <c r="H58" s="12" t="str">
        <f>IF($A58="","",IF((E58=""),"",MAX(0,(F58-E58))))</f>
        <v/>
      </c>
    </row>
    <row r="59" spans="1:8" x14ac:dyDescent="0.25">
      <c r="C59" s="11"/>
      <c r="D59" s="11"/>
      <c r="E59" s="11"/>
      <c r="F59" s="12" t="str">
        <f>IF($A59="","",MAX(0,(C59-D59)))</f>
        <v/>
      </c>
      <c r="G59" s="12" t="str">
        <f>IF($A59="","",ROUNDUP((F59/'Plan'!$B$3),0))</f>
        <v/>
      </c>
      <c r="H59" s="12" t="str">
        <f>IF($A59="","",IF((E59=""),"",MAX(0,(F59-E59))))</f>
        <v/>
      </c>
    </row>
    <row r="60" spans="1:8" x14ac:dyDescent="0.25">
      <c r="C60" s="11"/>
      <c r="D60" s="11"/>
      <c r="E60" s="11"/>
      <c r="F60" s="12" t="str">
        <f>IF($A60="","",MAX(0,(C60-D60)))</f>
        <v/>
      </c>
      <c r="G60" s="12" t="str">
        <f>IF($A60="","",ROUNDUP((F60/'Plan'!$B$3),0))</f>
        <v/>
      </c>
      <c r="H60" s="12" t="str">
        <f>IF($A60="","",IF((E60=""),"",MAX(0,(F60-E60))))</f>
        <v/>
      </c>
    </row>
    <row r="61" spans="1:8" x14ac:dyDescent="0.25">
      <c r="C61" s="11"/>
      <c r="D61" s="11"/>
      <c r="E61" s="11"/>
      <c r="F61" s="12" t="str">
        <f>IF($A61="","",MAX(0,(C61-D61)))</f>
        <v/>
      </c>
      <c r="G61" s="12" t="str">
        <f>IF($A61="","",ROUNDUP((F61/'Plan'!$B$3),0))</f>
        <v/>
      </c>
      <c r="H61" s="12" t="str">
        <f>IF($A61="","",IF((E61=""),"",MAX(0,(F61-E61))))</f>
        <v/>
      </c>
    </row>
    <row r="62" spans="1:8" x14ac:dyDescent="0.25">
      <c r="C62" s="11"/>
      <c r="D62" s="11"/>
      <c r="E62" s="11"/>
      <c r="F62" s="12" t="str">
        <f>IF($A62="","",MAX(0,(C62-D62)))</f>
        <v/>
      </c>
      <c r="G62" s="12" t="str">
        <f>IF($A62="","",ROUNDUP((F62/'Plan'!$B$3),0))</f>
        <v/>
      </c>
      <c r="H62" s="12" t="str">
        <f>IF($A62="","",IF((E62=""),"",MAX(0,(F62-E62))))</f>
        <v/>
      </c>
    </row>
    <row r="63" spans="1:8" x14ac:dyDescent="0.25">
      <c r="C63" s="11"/>
      <c r="D63" s="11"/>
      <c r="E63" s="11"/>
      <c r="F63" s="12" t="str">
        <f>IF($A63="","",MAX(0,(C63-D63)))</f>
        <v/>
      </c>
      <c r="G63" s="12" t="str">
        <f>IF($A63="","",ROUNDUP((F63/'Plan'!$B$3),0))</f>
        <v/>
      </c>
      <c r="H63" s="12" t="str">
        <f>IF($A63="","",IF((E63=""),"",MAX(0,(F63-E63))))</f>
        <v/>
      </c>
    </row>
    <row r="64" spans="1:8" x14ac:dyDescent="0.25">
      <c r="C64" s="11"/>
      <c r="D64" s="11"/>
      <c r="E64" s="11"/>
      <c r="F64" s="12" t="str">
        <f>IF($A64="","",MAX(0,(C64-D64)))</f>
        <v/>
      </c>
      <c r="G64" s="12" t="str">
        <f>IF($A64="","",ROUNDUP((F64/'Plan'!$B$3),0))</f>
        <v/>
      </c>
      <c r="H64" s="12" t="str">
        <f>IF($A64="","",IF((E64=""),"",MAX(0,(F64-E64))))</f>
        <v/>
      </c>
    </row>
    <row r="65" spans="1:8" x14ac:dyDescent="0.25">
      <c r="C65" s="11"/>
      <c r="D65" s="11"/>
      <c r="E65" s="11"/>
      <c r="F65" s="12" t="str">
        <f>IF($A65="","",MAX(0,(C65-D65)))</f>
        <v/>
      </c>
      <c r="G65" s="12" t="str">
        <f>IF($A65="","",ROUNDUP((F65/'Plan'!$B$3),0))</f>
        <v/>
      </c>
      <c r="H65" s="12" t="str">
        <f>IF($A65="","",IF((E65=""),"",MAX(0,(F65-E65))))</f>
        <v/>
      </c>
    </row>
    <row r="66" spans="1:8" x14ac:dyDescent="0.25">
      <c r="C66" s="11"/>
      <c r="D66" s="11"/>
      <c r="E66" s="11"/>
      <c r="F66" s="12" t="str">
        <f>IF($A66="","",MAX(0,(C66-D66)))</f>
        <v/>
      </c>
      <c r="G66" s="12" t="str">
        <f>IF($A66="","",ROUNDUP((F66/'Plan'!$B$3),0))</f>
        <v/>
      </c>
      <c r="H66" s="12" t="str">
        <f>IF($A66="","",IF((E66=""),"",MAX(0,(F66-E66))))</f>
        <v/>
      </c>
    </row>
    <row r="67" spans="1:8" x14ac:dyDescent="0.25">
      <c r="C67" s="11"/>
      <c r="D67" s="11"/>
      <c r="E67" s="11"/>
      <c r="F67" s="12" t="str">
        <f>IF($A67="","",MAX(0,(C67-D67)))</f>
        <v/>
      </c>
      <c r="G67" s="12" t="str">
        <f>IF($A67="","",ROUNDUP((F67/'Plan'!$B$3),0))</f>
        <v/>
      </c>
      <c r="H67" s="12" t="str">
        <f>IF($A67="","",IF((E67=""),"",MAX(0,(F67-E67))))</f>
        <v/>
      </c>
    </row>
    <row r="68" spans="1:8" x14ac:dyDescent="0.25">
      <c r="C68" s="11"/>
      <c r="D68" s="11"/>
      <c r="E68" s="11"/>
      <c r="F68" s="12" t="str">
        <f>IF($A68="","",MAX(0,(C68-D68)))</f>
        <v/>
      </c>
      <c r="G68" s="12" t="str">
        <f>IF($A68="","",ROUNDUP((F68/'Plan'!$B$3),0))</f>
        <v/>
      </c>
      <c r="H68" s="12" t="str">
        <f>IF($A68="","",IF((E68=""),"",MAX(0,(F68-E68))))</f>
        <v/>
      </c>
    </row>
    <row r="69" spans="1:8" x14ac:dyDescent="0.25">
      <c r="C69" s="11"/>
      <c r="D69" s="11"/>
      <c r="E69" s="11"/>
      <c r="F69" s="12" t="str">
        <f>IF($A69="","",MAX(0,(C69-D69)))</f>
        <v/>
      </c>
      <c r="G69" s="12" t="str">
        <f>IF($A69="","",ROUNDUP((F69/'Plan'!$B$3),0))</f>
        <v/>
      </c>
      <c r="H69" s="12" t="str">
        <f>IF($A69="","",IF((E69=""),"",MAX(0,(F69-E69))))</f>
        <v/>
      </c>
    </row>
    <row r="70" spans="1:8" x14ac:dyDescent="0.25">
      <c r="C70" s="11"/>
      <c r="D70" s="11"/>
      <c r="E70" s="11"/>
      <c r="F70" s="12" t="str">
        <f>IF($A70="","",MAX(0,(C70-D70)))</f>
        <v/>
      </c>
      <c r="G70" s="12" t="str">
        <f>IF($A70="","",ROUNDUP((F70/'Plan'!$B$3),0))</f>
        <v/>
      </c>
      <c r="H70" s="12" t="str">
        <f>IF($A70="","",IF((E70=""),"",MAX(0,(F70-E70))))</f>
        <v/>
      </c>
    </row>
    <row r="71" spans="1:8" x14ac:dyDescent="0.25">
      <c r="C71" s="11"/>
      <c r="D71" s="11"/>
      <c r="E71" s="11"/>
      <c r="F71" s="12" t="str">
        <f>IF($A71="","",MAX(0,(C71-D71)))</f>
        <v/>
      </c>
      <c r="G71" s="12" t="str">
        <f>IF($A71="","",ROUNDUP((F71/'Plan'!$B$3),0))</f>
        <v/>
      </c>
      <c r="H71" s="12" t="str">
        <f>IF($A71="","",IF((E71=""),"",MAX(0,(F71-E71))))</f>
        <v/>
      </c>
    </row>
    <row r="72" spans="1:8" x14ac:dyDescent="0.25">
      <c r="C72" s="11"/>
      <c r="D72" s="11"/>
      <c r="E72" s="11"/>
      <c r="F72" s="12" t="str">
        <f>IF($A72="","",MAX(0,(C72-D72)))</f>
        <v/>
      </c>
      <c r="G72" s="12" t="str">
        <f>IF($A72="","",ROUNDUP((F72/'Plan'!$B$3),0))</f>
        <v/>
      </c>
      <c r="H72" s="12" t="str">
        <f>IF($A72="","",IF((E72=""),"",MAX(0,(F72-E72))))</f>
        <v/>
      </c>
    </row>
    <row r="73" spans="1:8" x14ac:dyDescent="0.25">
      <c r="C73" s="11"/>
      <c r="D73" s="11"/>
      <c r="E73" s="11"/>
      <c r="F73" s="12" t="str">
        <f>IF($A73="","",MAX(0,(C73-D73)))</f>
        <v/>
      </c>
      <c r="G73" s="12" t="str">
        <f>IF($A73="","",ROUNDUP((F73/'Plan'!$B$3),0))</f>
        <v/>
      </c>
      <c r="H73" s="12" t="str">
        <f>IF($A73="","",IF((E73=""),"",MAX(0,(F73-E73))))</f>
        <v/>
      </c>
    </row>
    <row r="74" spans="1:8" x14ac:dyDescent="0.25">
      <c r="C74" s="11"/>
      <c r="D74" s="11"/>
      <c r="E74" s="11"/>
      <c r="F74" s="12" t="str">
        <f>IF($A74="","",MAX(0,(C74-D74)))</f>
        <v/>
      </c>
      <c r="G74" s="12" t="str">
        <f>IF($A74="","",ROUNDUP((F74/'Plan'!$B$3),0))</f>
        <v/>
      </c>
      <c r="H74" s="12" t="str">
        <f>IF($A74="","",IF((E74=""),"",MAX(0,(F74-E74))))</f>
        <v/>
      </c>
    </row>
    <row r="75" spans="1:8" x14ac:dyDescent="0.25">
      <c r="C75" s="11"/>
      <c r="D75" s="11"/>
      <c r="E75" s="11"/>
      <c r="F75" s="12" t="str">
        <f>IF($A75="","",MAX(0,(C75-D75)))</f>
        <v/>
      </c>
      <c r="G75" s="12" t="str">
        <f>IF($A75="","",ROUNDUP((F75/'Plan'!$B$3),0))</f>
        <v/>
      </c>
      <c r="H75" s="12" t="str">
        <f>IF($A75="","",IF((E75=""),"",MAX(0,(F75-E75))))</f>
        <v/>
      </c>
    </row>
    <row r="76" spans="1:8" x14ac:dyDescent="0.25">
      <c r="C76" s="11"/>
      <c r="D76" s="11"/>
      <c r="E76" s="11"/>
      <c r="F76" s="12" t="str">
        <f>IF($A76="","",MAX(0,(C76-D76)))</f>
        <v/>
      </c>
      <c r="G76" s="12" t="str">
        <f>IF($A76="","",ROUNDUP((F76/'Plan'!$B$3),0))</f>
        <v/>
      </c>
      <c r="H76" s="12" t="str">
        <f>IF($A76="","",IF((E76=""),"",MAX(0,(F76-E76))))</f>
        <v/>
      </c>
    </row>
    <row r="77" spans="1:8" x14ac:dyDescent="0.25">
      <c r="C77" s="11"/>
      <c r="D77" s="11"/>
      <c r="E77" s="11"/>
      <c r="F77" s="12" t="str">
        <f>IF($A77="","",MAX(0,(C77-D77)))</f>
        <v/>
      </c>
      <c r="G77" s="12" t="str">
        <f>IF($A77="","",ROUNDUP((F77/'Plan'!$B$3),0))</f>
        <v/>
      </c>
      <c r="H77" s="12" t="str">
        <f>IF($A77="","",IF((E77=""),"",MAX(0,(F77-E77))))</f>
        <v/>
      </c>
    </row>
    <row r="78" spans="1:8" x14ac:dyDescent="0.25">
      <c r="C78" s="11"/>
      <c r="D78" s="11"/>
      <c r="E78" s="11"/>
      <c r="F78" s="12" t="str">
        <f>IF($A78="","",MAX(0,(C78-D78)))</f>
        <v/>
      </c>
      <c r="G78" s="12" t="str">
        <f>IF($A78="","",ROUNDUP((F78/'Plan'!$B$3),0))</f>
        <v/>
      </c>
      <c r="H78" s="12" t="str">
        <f>IF($A78="","",IF((E78=""),"",MAX(0,(F78-E78))))</f>
        <v/>
      </c>
    </row>
    <row r="79" spans="1:8" x14ac:dyDescent="0.25">
      <c r="C79" s="11"/>
      <c r="D79" s="11"/>
      <c r="E79" s="11"/>
      <c r="F79" s="12" t="str">
        <f>IF($A79="","",MAX(0,(C79-D79)))</f>
        <v/>
      </c>
      <c r="G79" s="12" t="str">
        <f>IF($A79="","",ROUNDUP((F79/'Plan'!$B$3),0))</f>
        <v/>
      </c>
      <c r="H79" s="12" t="str">
        <f>IF($A79="","",IF((E79=""),"",MAX(0,(F79-E79))))</f>
        <v/>
      </c>
    </row>
    <row r="80" spans="1:8" x14ac:dyDescent="0.25">
      <c r="C80" s="11"/>
      <c r="D80" s="11"/>
      <c r="E80" s="11"/>
      <c r="F80" s="12" t="str">
        <f>IF($A80="","",MAX(0,(C80-D80)))</f>
        <v/>
      </c>
      <c r="G80" s="12" t="str">
        <f>IF($A80="","",ROUNDUP((F80/'Plan'!$B$3),0))</f>
        <v/>
      </c>
      <c r="H80" s="12" t="str">
        <f>IF($A80="","",IF((E80=""),"",MAX(0,(F80-E80))))</f>
        <v/>
      </c>
    </row>
    <row r="81" spans="1:8" x14ac:dyDescent="0.25">
      <c r="C81" s="11"/>
      <c r="D81" s="11"/>
      <c r="E81" s="11"/>
      <c r="F81" s="12" t="str">
        <f>IF($A81="","",MAX(0,(C81-D81)))</f>
        <v/>
      </c>
      <c r="G81" s="12" t="str">
        <f>IF($A81="","",ROUNDUP((F81/'Plan'!$B$3),0))</f>
        <v/>
      </c>
      <c r="H81" s="12" t="str">
        <f>IF($A81="","",IF((E81=""),"",MAX(0,(F81-E81))))</f>
        <v/>
      </c>
    </row>
    <row r="82" spans="1:8" x14ac:dyDescent="0.25">
      <c r="C82" s="11"/>
      <c r="D82" s="11"/>
      <c r="E82" s="11"/>
      <c r="F82" s="12" t="str">
        <f>IF($A82="","",MAX(0,(C82-D82)))</f>
        <v/>
      </c>
      <c r="G82" s="12" t="str">
        <f>IF($A82="","",ROUNDUP((F82/'Plan'!$B$3),0))</f>
        <v/>
      </c>
      <c r="H82" s="12" t="str">
        <f>IF($A82="","",IF((E82=""),"",MAX(0,(F82-E82))))</f>
        <v/>
      </c>
    </row>
    <row r="83" spans="1:8" x14ac:dyDescent="0.25">
      <c r="C83" s="11"/>
      <c r="D83" s="11"/>
      <c r="E83" s="11"/>
      <c r="F83" s="12" t="str">
        <f>IF($A83="","",MAX(0,(C83-D83)))</f>
        <v/>
      </c>
      <c r="G83" s="12" t="str">
        <f>IF($A83="","",ROUNDUP((F83/'Plan'!$B$3),0))</f>
        <v/>
      </c>
      <c r="H83" s="12" t="str">
        <f>IF($A83="","",IF((E83=""),"",MAX(0,(F83-E83))))</f>
        <v/>
      </c>
    </row>
    <row r="84" spans="1:8" x14ac:dyDescent="0.25">
      <c r="C84" s="11"/>
      <c r="D84" s="11"/>
      <c r="E84" s="11"/>
      <c r="F84" s="12" t="str">
        <f>IF($A84="","",MAX(0,(C84-D84)))</f>
        <v/>
      </c>
      <c r="G84" s="12" t="str">
        <f>IF($A84="","",ROUNDUP((F84/'Plan'!$B$3),0))</f>
        <v/>
      </c>
      <c r="H84" s="12" t="str">
        <f>IF($A84="","",IF((E84=""),"",MAX(0,(F84-E84))))</f>
        <v/>
      </c>
    </row>
    <row r="85" spans="1:8" x14ac:dyDescent="0.25">
      <c r="C85" s="11"/>
      <c r="D85" s="11"/>
      <c r="E85" s="11"/>
      <c r="F85" s="12" t="str">
        <f>IF($A85="","",MAX(0,(C85-D85)))</f>
        <v/>
      </c>
      <c r="G85" s="12" t="str">
        <f>IF($A85="","",ROUNDUP((F85/'Plan'!$B$3),0))</f>
        <v/>
      </c>
      <c r="H85" s="12" t="str">
        <f>IF($A85="","",IF((E85=""),"",MAX(0,(F85-E85))))</f>
        <v/>
      </c>
    </row>
    <row r="86" spans="1:8" x14ac:dyDescent="0.25">
      <c r="C86" s="11"/>
      <c r="D86" s="11"/>
      <c r="E86" s="11"/>
      <c r="F86" s="12" t="str">
        <f>IF($A86="","",MAX(0,(C86-D86)))</f>
        <v/>
      </c>
      <c r="G86" s="12" t="str">
        <f>IF($A86="","",ROUNDUP((F86/'Plan'!$B$3),0))</f>
        <v/>
      </c>
      <c r="H86" s="12" t="str">
        <f>IF($A86="","",IF((E86=""),"",MAX(0,(F86-E86))))</f>
        <v/>
      </c>
    </row>
    <row r="87" spans="1:8" x14ac:dyDescent="0.25">
      <c r="C87" s="11"/>
      <c r="D87" s="11"/>
      <c r="E87" s="11"/>
      <c r="F87" s="12" t="str">
        <f>IF($A87="","",MAX(0,(C87-D87)))</f>
        <v/>
      </c>
      <c r="G87" s="12" t="str">
        <f>IF($A87="","",ROUNDUP((F87/'Plan'!$B$3),0))</f>
        <v/>
      </c>
      <c r="H87" s="12" t="str">
        <f>IF($A87="","",IF((E87=""),"",MAX(0,(F87-E87))))</f>
        <v/>
      </c>
    </row>
    <row r="88" spans="1:8" x14ac:dyDescent="0.25">
      <c r="C88" s="11"/>
      <c r="D88" s="11"/>
      <c r="E88" s="11"/>
      <c r="F88" s="12" t="str">
        <f>IF($A88="","",MAX(0,(C88-D88)))</f>
        <v/>
      </c>
      <c r="G88" s="12" t="str">
        <f>IF($A88="","",ROUNDUP((F88/'Plan'!$B$3),0))</f>
        <v/>
      </c>
      <c r="H88" s="12" t="str">
        <f>IF($A88="","",IF((E88=""),"",MAX(0,(F88-E88))))</f>
        <v/>
      </c>
    </row>
    <row r="89" spans="1:8" x14ac:dyDescent="0.25">
      <c r="C89" s="11"/>
      <c r="D89" s="11"/>
      <c r="E89" s="11"/>
      <c r="F89" s="12" t="str">
        <f>IF($A89="","",MAX(0,(C89-D89)))</f>
        <v/>
      </c>
      <c r="G89" s="12" t="str">
        <f>IF($A89="","",ROUNDUP((F89/'Plan'!$B$3),0))</f>
        <v/>
      </c>
      <c r="H89" s="12" t="str">
        <f>IF($A89="","",IF((E89=""),"",MAX(0,(F89-E89))))</f>
        <v/>
      </c>
    </row>
    <row r="90" spans="1:8" x14ac:dyDescent="0.25">
      <c r="C90" s="11"/>
      <c r="D90" s="11"/>
      <c r="E90" s="11"/>
      <c r="F90" s="12" t="str">
        <f>IF($A90="","",MAX(0,(C90-D90)))</f>
        <v/>
      </c>
      <c r="G90" s="12" t="str">
        <f>IF($A90="","",ROUNDUP((F90/'Plan'!$B$3),0))</f>
        <v/>
      </c>
      <c r="H90" s="12" t="str">
        <f>IF($A90="","",IF((E90=""),"",MAX(0,(F90-E90))))</f>
        <v/>
      </c>
    </row>
    <row r="91" spans="1:8" x14ac:dyDescent="0.25">
      <c r="C91" s="11"/>
      <c r="D91" s="11"/>
      <c r="E91" s="11"/>
      <c r="F91" s="12" t="str">
        <f>IF($A91="","",MAX(0,(C91-D91)))</f>
        <v/>
      </c>
      <c r="G91" s="12" t="str">
        <f>IF($A91="","",ROUNDUP((F91/'Plan'!$B$3),0))</f>
        <v/>
      </c>
      <c r="H91" s="12" t="str">
        <f>IF($A91="","",IF((E91=""),"",MAX(0,(F91-E91))))</f>
        <v/>
      </c>
    </row>
    <row r="92" spans="1:8" x14ac:dyDescent="0.25">
      <c r="C92" s="11"/>
      <c r="D92" s="11"/>
      <c r="E92" s="11"/>
      <c r="F92" s="12" t="str">
        <f>IF($A92="","",MAX(0,(C92-D92)))</f>
        <v/>
      </c>
      <c r="G92" s="12" t="str">
        <f>IF($A92="","",ROUNDUP((F92/'Plan'!$B$3),0))</f>
        <v/>
      </c>
      <c r="H92" s="12" t="str">
        <f>IF($A92="","",IF((E92=""),"",MAX(0,(F92-E92))))</f>
        <v/>
      </c>
    </row>
    <row r="93" spans="1:8" x14ac:dyDescent="0.25">
      <c r="C93" s="11"/>
      <c r="D93" s="11"/>
      <c r="E93" s="11"/>
      <c r="F93" s="12" t="str">
        <f>IF($A93="","",MAX(0,(C93-D93)))</f>
        <v/>
      </c>
      <c r="G93" s="12" t="str">
        <f>IF($A93="","",ROUNDUP((F93/'Plan'!$B$3),0))</f>
        <v/>
      </c>
      <c r="H93" s="12" t="str">
        <f>IF($A93="","",IF((E93=""),"",MAX(0,(F93-E93))))</f>
        <v/>
      </c>
    </row>
    <row r="94" spans="1:8" x14ac:dyDescent="0.25">
      <c r="C94" s="11"/>
      <c r="D94" s="11"/>
      <c r="E94" s="11"/>
      <c r="F94" s="12" t="str">
        <f>IF($A94="","",MAX(0,(C94-D94)))</f>
        <v/>
      </c>
      <c r="G94" s="12" t="str">
        <f>IF($A94="","",ROUNDUP((F94/'Plan'!$B$3),0))</f>
        <v/>
      </c>
      <c r="H94" s="12" t="str">
        <f>IF($A94="","",IF((E94=""),"",MAX(0,(F94-E94))))</f>
        <v/>
      </c>
    </row>
    <row r="95" spans="1:8" x14ac:dyDescent="0.25">
      <c r="C95" s="11"/>
      <c r="D95" s="11"/>
      <c r="E95" s="11"/>
      <c r="F95" s="12" t="str">
        <f>IF($A95="","",MAX(0,(C95-D95)))</f>
        <v/>
      </c>
      <c r="G95" s="12" t="str">
        <f>IF($A95="","",ROUNDUP((F95/'Plan'!$B$3),0))</f>
        <v/>
      </c>
      <c r="H95" s="12" t="str">
        <f>IF($A95="","",IF((E95=""),"",MAX(0,(F95-E95))))</f>
        <v/>
      </c>
    </row>
    <row r="96" spans="1:8" x14ac:dyDescent="0.25">
      <c r="C96" s="11"/>
      <c r="D96" s="11"/>
      <c r="E96" s="11"/>
      <c r="F96" s="12" t="str">
        <f>IF($A96="","",MAX(0,(C96-D96)))</f>
        <v/>
      </c>
      <c r="G96" s="12" t="str">
        <f>IF($A96="","",ROUNDUP((F96/'Plan'!$B$3),0))</f>
        <v/>
      </c>
      <c r="H96" s="12" t="str">
        <f>IF($A96="","",IF((E96=""),"",MAX(0,(F96-E96))))</f>
        <v/>
      </c>
    </row>
    <row r="97" spans="1:8" x14ac:dyDescent="0.25">
      <c r="C97" s="11"/>
      <c r="D97" s="11"/>
      <c r="E97" s="11"/>
      <c r="F97" s="12" t="str">
        <f>IF($A97="","",MAX(0,(C97-D97)))</f>
        <v/>
      </c>
      <c r="G97" s="12" t="str">
        <f>IF($A97="","",ROUNDUP((F97/'Plan'!$B$3),0))</f>
        <v/>
      </c>
      <c r="H97" s="12" t="str">
        <f>IF($A97="","",IF((E97=""),"",MAX(0,(F97-E97))))</f>
        <v/>
      </c>
    </row>
    <row r="98" spans="1:8" x14ac:dyDescent="0.25">
      <c r="C98" s="11"/>
      <c r="D98" s="11"/>
      <c r="E98" s="11"/>
      <c r="F98" s="12" t="str">
        <f>IF($A98="","",MAX(0,(C98-D98)))</f>
        <v/>
      </c>
      <c r="G98" s="12" t="str">
        <f>IF($A98="","",ROUNDUP((F98/'Plan'!$B$3),0))</f>
        <v/>
      </c>
      <c r="H98" s="12" t="str">
        <f>IF($A98="","",IF((E98=""),"",MAX(0,(F98-E98))))</f>
        <v/>
      </c>
    </row>
    <row r="99" spans="1:8" x14ac:dyDescent="0.25">
      <c r="C99" s="11"/>
      <c r="D99" s="11"/>
      <c r="E99" s="11"/>
      <c r="F99" s="12" t="str">
        <f>IF($A99="","",MAX(0,(C99-D99)))</f>
        <v/>
      </c>
      <c r="G99" s="12" t="str">
        <f>IF($A99="","",ROUNDUP((F99/'Plan'!$B$3),0))</f>
        <v/>
      </c>
      <c r="H99" s="12" t="str">
        <f>IF($A99="","",IF((E99=""),"",MAX(0,(F99-E99))))</f>
        <v/>
      </c>
    </row>
    <row r="100" spans="1:8" x14ac:dyDescent="0.25">
      <c r="C100" s="11"/>
      <c r="D100" s="11"/>
      <c r="E100" s="11"/>
      <c r="F100" s="12" t="str">
        <f>IF($A100="","",MAX(0,(C100-D100)))</f>
        <v/>
      </c>
      <c r="G100" s="12" t="str">
        <f>IF($A100="","",ROUNDUP((F100/'Plan'!$B$3),0))</f>
        <v/>
      </c>
      <c r="H100" s="12" t="str">
        <f>IF($A100="","",IF((E100=""),"",MAX(0,(F100-E100))))</f>
        <v/>
      </c>
    </row>
    <row r="101" spans="1:8" x14ac:dyDescent="0.25">
      <c r="C101" s="11"/>
      <c r="D101" s="11"/>
      <c r="E101" s="11"/>
      <c r="F101" s="12" t="str">
        <f>IF($A101="","",MAX(0,(C101-D101)))</f>
        <v/>
      </c>
      <c r="G101" s="12" t="str">
        <f>IF($A101="","",ROUNDUP((F101/'Plan'!$B$3),0))</f>
        <v/>
      </c>
      <c r="H101" s="12" t="str">
        <f>IF($A101="","",IF((E101=""),"",MAX(0,(F101-E101))))</f>
        <v/>
      </c>
    </row>
    <row r="102" spans="1:8" x14ac:dyDescent="0.25">
      <c r="C102" s="11"/>
      <c r="D102" s="11"/>
      <c r="E102" s="11"/>
      <c r="F102" s="12" t="str">
        <f>IF($A102="","",MAX(0,(C102-D102)))</f>
        <v/>
      </c>
      <c r="G102" s="12" t="str">
        <f>IF($A102="","",ROUNDUP((F102/'Plan'!$B$3),0))</f>
        <v/>
      </c>
      <c r="H102" s="12" t="str">
        <f>IF($A102="","",IF((E102=""),"",MAX(0,(F102-E102))))</f>
        <v/>
      </c>
    </row>
    <row r="103" spans="1:8" x14ac:dyDescent="0.25">
      <c r="C103" s="11"/>
      <c r="D103" s="11"/>
      <c r="E103" s="11"/>
      <c r="F103" s="12" t="str">
        <f>IF($A103="","",MAX(0,(C103-D103)))</f>
        <v/>
      </c>
      <c r="G103" s="12" t="str">
        <f>IF($A103="","",ROUNDUP((F103/'Plan'!$B$3),0))</f>
        <v/>
      </c>
      <c r="H103" s="12" t="str">
        <f>IF($A103="","",IF((E103=""),"",MAX(0,(F103-E103))))</f>
        <v/>
      </c>
    </row>
    <row r="104" spans="1:8" x14ac:dyDescent="0.25">
      <c r="C104" s="11"/>
      <c r="D104" s="11"/>
      <c r="E104" s="11"/>
      <c r="F104" s="12" t="str">
        <f>IF($A104="","",MAX(0,(C104-D104)))</f>
        <v/>
      </c>
      <c r="G104" s="12" t="str">
        <f>IF($A104="","",ROUNDUP((F104/'Plan'!$B$3),0))</f>
        <v/>
      </c>
      <c r="H104" s="12" t="str">
        <f>IF($A104="","",IF((E104=""),"",MAX(0,(F104-E104))))</f>
        <v/>
      </c>
    </row>
    <row r="105" spans="1:8" x14ac:dyDescent="0.25">
      <c r="C105" s="11"/>
      <c r="D105" s="11"/>
      <c r="E105" s="11"/>
      <c r="F105" s="12" t="str">
        <f>IF($A105="","",MAX(0,(C105-D105)))</f>
        <v/>
      </c>
      <c r="G105" s="12" t="str">
        <f>IF($A105="","",ROUNDUP((F105/'Plan'!$B$3),0))</f>
        <v/>
      </c>
      <c r="H105" s="12" t="str">
        <f>IF($A105="","",IF((E105=""),"",MAX(0,(F105-E105))))</f>
        <v/>
      </c>
    </row>
    <row r="106" spans="1:8" x14ac:dyDescent="0.25">
      <c r="C106" s="11"/>
      <c r="D106" s="11"/>
      <c r="E106" s="11"/>
      <c r="F106" s="12" t="str">
        <f>IF($A106="","",MAX(0,(C106-D106)))</f>
        <v/>
      </c>
      <c r="G106" s="12" t="str">
        <f>IF($A106="","",ROUNDUP((F106/'Plan'!$B$3),0))</f>
        <v/>
      </c>
      <c r="H106" s="12" t="str">
        <f>IF($A106="","",IF((E106=""),"",MAX(0,(F106-E106))))</f>
        <v/>
      </c>
    </row>
    <row r="107" spans="1:8" x14ac:dyDescent="0.25">
      <c r="C107" s="11"/>
      <c r="D107" s="11"/>
      <c r="E107" s="11"/>
      <c r="F107" s="12" t="str">
        <f>IF($A107="","",MAX(0,(C107-D107)))</f>
        <v/>
      </c>
      <c r="G107" s="12" t="str">
        <f>IF($A107="","",ROUNDUP((F107/'Plan'!$B$3),0))</f>
        <v/>
      </c>
      <c r="H107" s="12" t="str">
        <f>IF($A107="","",IF((E107=""),"",MAX(0,(F107-E107))))</f>
        <v/>
      </c>
    </row>
    <row r="108" spans="1:8" x14ac:dyDescent="0.25">
      <c r="C108" s="11"/>
      <c r="D108" s="11"/>
      <c r="E108" s="11"/>
      <c r="F108" s="12" t="str">
        <f>IF($A108="","",MAX(0,(C108-D108)))</f>
        <v/>
      </c>
      <c r="G108" s="12" t="str">
        <f>IF($A108="","",ROUNDUP((F108/'Plan'!$B$3),0))</f>
        <v/>
      </c>
      <c r="H108" s="12" t="str">
        <f>IF($A108="","",IF((E108=""),"",MAX(0,(F108-E108))))</f>
        <v/>
      </c>
    </row>
    <row r="109" spans="1:8" x14ac:dyDescent="0.25">
      <c r="C109" s="11"/>
      <c r="D109" s="11"/>
      <c r="E109" s="11"/>
      <c r="F109" s="12" t="str">
        <f>IF($A109="","",MAX(0,(C109-D109)))</f>
        <v/>
      </c>
      <c r="G109" s="12" t="str">
        <f>IF($A109="","",ROUNDUP((F109/'Plan'!$B$3),0))</f>
        <v/>
      </c>
      <c r="H109" s="12" t="str">
        <f>IF($A109="","",IF((E109=""),"",MAX(0,(F109-E109))))</f>
        <v/>
      </c>
    </row>
    <row r="110" spans="1:8" x14ac:dyDescent="0.25">
      <c r="C110" s="11"/>
      <c r="D110" s="11"/>
      <c r="E110" s="11"/>
      <c r="F110" s="12" t="str">
        <f>IF($A110="","",MAX(0,(C110-D110)))</f>
        <v/>
      </c>
      <c r="G110" s="12" t="str">
        <f>IF($A110="","",ROUNDUP((F110/'Plan'!$B$3),0))</f>
        <v/>
      </c>
      <c r="H110" s="12" t="str">
        <f>IF($A110="","",IF((E110=""),"",MAX(0,(F110-E110))))</f>
        <v/>
      </c>
    </row>
    <row r="111" spans="1:8" x14ac:dyDescent="0.25">
      <c r="C111" s="11"/>
      <c r="D111" s="11"/>
      <c r="E111" s="11"/>
      <c r="F111" s="12" t="str">
        <f>IF($A111="","",MAX(0,(C111-D111)))</f>
        <v/>
      </c>
      <c r="G111" s="12" t="str">
        <f>IF($A111="","",ROUNDUP((F111/'Plan'!$B$3),0))</f>
        <v/>
      </c>
      <c r="H111" s="12" t="str">
        <f>IF($A111="","",IF((E111=""),"",MAX(0,(F111-E111))))</f>
        <v/>
      </c>
    </row>
    <row r="112" spans="1:8" x14ac:dyDescent="0.25">
      <c r="C112" s="11"/>
      <c r="D112" s="11"/>
      <c r="E112" s="11"/>
      <c r="F112" s="12" t="str">
        <f>IF($A112="","",MAX(0,(C112-D112)))</f>
        <v/>
      </c>
      <c r="G112" s="12" t="str">
        <f>IF($A112="","",ROUNDUP((F112/'Plan'!$B$3),0))</f>
        <v/>
      </c>
      <c r="H112" s="12" t="str">
        <f>IF($A112="","",IF((E112=""),"",MAX(0,(F112-E112))))</f>
        <v/>
      </c>
    </row>
    <row r="113" spans="1:8" x14ac:dyDescent="0.25">
      <c r="C113" s="11"/>
      <c r="D113" s="11"/>
      <c r="E113" s="11"/>
      <c r="F113" s="12" t="str">
        <f>IF($A113="","",MAX(0,(C113-D113)))</f>
        <v/>
      </c>
      <c r="G113" s="12" t="str">
        <f>IF($A113="","",ROUNDUP((F113/'Plan'!$B$3),0))</f>
        <v/>
      </c>
      <c r="H113" s="12" t="str">
        <f>IF($A113="","",IF((E113=""),"",MAX(0,(F113-E113))))</f>
        <v/>
      </c>
    </row>
    <row r="114" spans="1:8" x14ac:dyDescent="0.25">
      <c r="C114" s="11"/>
      <c r="D114" s="11"/>
      <c r="E114" s="11"/>
      <c r="F114" s="12" t="str">
        <f>IF($A114="","",MAX(0,(C114-D114)))</f>
        <v/>
      </c>
      <c r="G114" s="12" t="str">
        <f>IF($A114="","",ROUNDUP((F114/'Plan'!$B$3),0))</f>
        <v/>
      </c>
      <c r="H114" s="12" t="str">
        <f>IF($A114="","",IF((E114=""),"",MAX(0,(F114-E114))))</f>
        <v/>
      </c>
    </row>
    <row r="115" spans="1:8" x14ac:dyDescent="0.25">
      <c r="C115" s="11"/>
      <c r="D115" s="11"/>
      <c r="E115" s="11"/>
      <c r="F115" s="12" t="str">
        <f>IF($A115="","",MAX(0,(C115-D115)))</f>
        <v/>
      </c>
      <c r="G115" s="12" t="str">
        <f>IF($A115="","",ROUNDUP((F115/'Plan'!$B$3),0))</f>
        <v/>
      </c>
      <c r="H115" s="12" t="str">
        <f>IF($A115="","",IF((E115=""),"",MAX(0,(F115-E115))))</f>
        <v/>
      </c>
    </row>
    <row r="116" spans="1:8" x14ac:dyDescent="0.25">
      <c r="C116" s="11"/>
      <c r="D116" s="11"/>
      <c r="E116" s="11"/>
      <c r="F116" s="12" t="str">
        <f>IF($A116="","",MAX(0,(C116-D116)))</f>
        <v/>
      </c>
      <c r="G116" s="12" t="str">
        <f>IF($A116="","",ROUNDUP((F116/'Plan'!$B$3),0))</f>
        <v/>
      </c>
      <c r="H116" s="12" t="str">
        <f>IF($A116="","",IF((E116=""),"",MAX(0,(F116-E116))))</f>
        <v/>
      </c>
    </row>
    <row r="117" spans="1:8" x14ac:dyDescent="0.25">
      <c r="C117" s="11"/>
      <c r="D117" s="11"/>
      <c r="E117" s="11"/>
      <c r="F117" s="12" t="str">
        <f>IF($A117="","",MAX(0,(C117-D117)))</f>
        <v/>
      </c>
      <c r="G117" s="12" t="str">
        <f>IF($A117="","",ROUNDUP((F117/'Plan'!$B$3),0))</f>
        <v/>
      </c>
      <c r="H117" s="12" t="str">
        <f>IF($A117="","",IF((E117=""),"",MAX(0,(F117-E117))))</f>
        <v/>
      </c>
    </row>
    <row r="118" spans="1:8" x14ac:dyDescent="0.25">
      <c r="C118" s="11"/>
      <c r="D118" s="11"/>
      <c r="E118" s="11"/>
      <c r="F118" s="12" t="str">
        <f>IF($A118="","",MAX(0,(C118-D118)))</f>
        <v/>
      </c>
      <c r="G118" s="12" t="str">
        <f>IF($A118="","",ROUNDUP((F118/'Plan'!$B$3),0))</f>
        <v/>
      </c>
      <c r="H118" s="12" t="str">
        <f>IF($A118="","",IF((E118=""),"",MAX(0,(F118-E118))))</f>
        <v/>
      </c>
    </row>
    <row r="119" spans="1:8" x14ac:dyDescent="0.25">
      <c r="C119" s="11"/>
      <c r="D119" s="11"/>
      <c r="E119" s="11"/>
      <c r="F119" s="12" t="str">
        <f>IF($A119="","",MAX(0,(C119-D119)))</f>
        <v/>
      </c>
      <c r="G119" s="12" t="str">
        <f>IF($A119="","",ROUNDUP((F119/'Plan'!$B$3),0))</f>
        <v/>
      </c>
      <c r="H119" s="12" t="str">
        <f>IF($A119="","",IF((E119=""),"",MAX(0,(F119-E119))))</f>
        <v/>
      </c>
    </row>
    <row r="120" spans="1:8" x14ac:dyDescent="0.25">
      <c r="C120" s="11"/>
      <c r="D120" s="11"/>
      <c r="E120" s="11"/>
      <c r="F120" s="12" t="str">
        <f>IF($A120="","",MAX(0,(C120-D120)))</f>
        <v/>
      </c>
      <c r="G120" s="12" t="str">
        <f>IF($A120="","",ROUNDUP((F120/'Plan'!$B$3),0))</f>
        <v/>
      </c>
      <c r="H120" s="12" t="str">
        <f>IF($A120="","",IF((E120=""),"",MAX(0,(F120-E120))))</f>
        <v/>
      </c>
    </row>
    <row r="121" spans="1:8" x14ac:dyDescent="0.25">
      <c r="C121" s="11"/>
      <c r="D121" s="11"/>
      <c r="E121" s="11"/>
      <c r="F121" s="12" t="str">
        <f>IF($A121="","",MAX(0,(C121-D121)))</f>
        <v/>
      </c>
      <c r="G121" s="12" t="str">
        <f>IF($A121="","",ROUNDUP((F121/'Plan'!$B$3),0))</f>
        <v/>
      </c>
      <c r="H121" s="12" t="str">
        <f>IF($A121="","",IF((E121=""),"",MAX(0,(F121-E121))))</f>
        <v/>
      </c>
    </row>
    <row r="122" spans="1:8" x14ac:dyDescent="0.25">
      <c r="C122" s="11"/>
      <c r="D122" s="11"/>
      <c r="E122" s="11"/>
      <c r="F122" s="12" t="str">
        <f>IF($A122="","",MAX(0,(C122-D122)))</f>
        <v/>
      </c>
      <c r="G122" s="12" t="str">
        <f>IF($A122="","",ROUNDUP((F122/'Plan'!$B$3),0))</f>
        <v/>
      </c>
      <c r="H122" s="12" t="str">
        <f>IF($A122="","",IF((E122=""),"",MAX(0,(F122-E122))))</f>
        <v/>
      </c>
    </row>
    <row r="123" spans="1:8" x14ac:dyDescent="0.25">
      <c r="C123" s="11"/>
      <c r="D123" s="11"/>
      <c r="E123" s="11"/>
      <c r="F123" s="12" t="str">
        <f>IF($A123="","",MAX(0,(C123-D123)))</f>
        <v/>
      </c>
      <c r="G123" s="12" t="str">
        <f>IF($A123="","",ROUNDUP((F123/'Plan'!$B$3),0))</f>
        <v/>
      </c>
      <c r="H123" s="12" t="str">
        <f>IF($A123="","",IF((E123=""),"",MAX(0,(F123-E123))))</f>
        <v/>
      </c>
    </row>
    <row r="124" spans="1:8" x14ac:dyDescent="0.25">
      <c r="C124" s="11"/>
      <c r="D124" s="11"/>
      <c r="E124" s="11"/>
      <c r="F124" s="12" t="str">
        <f>IF($A124="","",MAX(0,(C124-D124)))</f>
        <v/>
      </c>
      <c r="G124" s="12" t="str">
        <f>IF($A124="","",ROUNDUP((F124/'Plan'!$B$3),0))</f>
        <v/>
      </c>
      <c r="H124" s="12" t="str">
        <f>IF($A124="","",IF((E124=""),"",MAX(0,(F124-E124))))</f>
        <v/>
      </c>
    </row>
    <row r="125" spans="1:8" x14ac:dyDescent="0.25">
      <c r="C125" s="11"/>
      <c r="D125" s="11"/>
      <c r="E125" s="11"/>
      <c r="F125" s="12" t="str">
        <f>IF($A125="","",MAX(0,(C125-D125)))</f>
        <v/>
      </c>
      <c r="G125" s="12" t="str">
        <f>IF($A125="","",ROUNDUP((F125/'Plan'!$B$3),0))</f>
        <v/>
      </c>
      <c r="H125" s="12" t="str">
        <f>IF($A125="","",IF((E125=""),"",MAX(0,(F125-E125))))</f>
        <v/>
      </c>
    </row>
    <row r="126" spans="1:8" x14ac:dyDescent="0.25">
      <c r="C126" s="11"/>
      <c r="D126" s="11"/>
      <c r="E126" s="11"/>
      <c r="F126" s="12" t="str">
        <f>IF($A126="","",MAX(0,(C126-D126)))</f>
        <v/>
      </c>
      <c r="G126" s="12" t="str">
        <f>IF($A126="","",ROUNDUP((F126/'Plan'!$B$3),0))</f>
        <v/>
      </c>
      <c r="H126" s="12" t="str">
        <f>IF($A126="","",IF((E126=""),"",MAX(0,(F126-E126))))</f>
        <v/>
      </c>
    </row>
    <row r="127" spans="1:8" x14ac:dyDescent="0.25">
      <c r="C127" s="11"/>
      <c r="D127" s="11"/>
      <c r="E127" s="11"/>
      <c r="F127" s="12" t="str">
        <f>IF($A127="","",MAX(0,(C127-D127)))</f>
        <v/>
      </c>
      <c r="G127" s="12" t="str">
        <f>IF($A127="","",ROUNDUP((F127/'Plan'!$B$3),0))</f>
        <v/>
      </c>
      <c r="H127" s="12" t="str">
        <f>IF($A127="","",IF((E127=""),"",MAX(0,(F127-E127))))</f>
        <v/>
      </c>
    </row>
    <row r="128" spans="1:8" x14ac:dyDescent="0.25">
      <c r="C128" s="11"/>
      <c r="D128" s="11"/>
      <c r="E128" s="11"/>
      <c r="F128" s="12" t="str">
        <f>IF($A128="","",MAX(0,(C128-D128)))</f>
        <v/>
      </c>
      <c r="G128" s="12" t="str">
        <f>IF($A128="","",ROUNDUP((F128/'Plan'!$B$3),0))</f>
        <v/>
      </c>
      <c r="H128" s="12" t="str">
        <f>IF($A128="","",IF((E128=""),"",MAX(0,(F128-E128))))</f>
        <v/>
      </c>
    </row>
    <row r="129" spans="1:8" x14ac:dyDescent="0.25">
      <c r="C129" s="11"/>
      <c r="D129" s="11"/>
      <c r="E129" s="11"/>
      <c r="F129" s="12" t="str">
        <f>IF($A129="","",MAX(0,(C129-D129)))</f>
        <v/>
      </c>
      <c r="G129" s="12" t="str">
        <f>IF($A129="","",ROUNDUP((F129/'Plan'!$B$3),0))</f>
        <v/>
      </c>
      <c r="H129" s="12" t="str">
        <f>IF($A129="","",IF((E129=""),"",MAX(0,(F129-E129))))</f>
        <v/>
      </c>
    </row>
    <row r="130" spans="1:8" x14ac:dyDescent="0.25">
      <c r="C130" s="11"/>
      <c r="D130" s="11"/>
      <c r="E130" s="11"/>
      <c r="F130" s="12" t="str">
        <f>IF($A130="","",MAX(0,(C130-D130)))</f>
        <v/>
      </c>
      <c r="G130" s="12" t="str">
        <f>IF($A130="","",ROUNDUP((F130/'Plan'!$B$3),0))</f>
        <v/>
      </c>
      <c r="H130" s="12" t="str">
        <f>IF($A130="","",IF((E130=""),"",MAX(0,(F130-E130))))</f>
        <v/>
      </c>
    </row>
    <row r="131" spans="1:8" x14ac:dyDescent="0.25">
      <c r="C131" s="11"/>
      <c r="D131" s="11"/>
      <c r="E131" s="11"/>
      <c r="F131" s="12" t="str">
        <f>IF($A131="","",MAX(0,(C131-D131)))</f>
        <v/>
      </c>
      <c r="G131" s="12" t="str">
        <f>IF($A131="","",ROUNDUP((F131/'Plan'!$B$3),0))</f>
        <v/>
      </c>
      <c r="H131" s="12" t="str">
        <f>IF($A131="","",IF((E131=""),"",MAX(0,(F131-E131))))</f>
        <v/>
      </c>
    </row>
    <row r="132" spans="1:8" x14ac:dyDescent="0.25">
      <c r="C132" s="11"/>
      <c r="D132" s="11"/>
      <c r="E132" s="11"/>
      <c r="F132" s="12" t="str">
        <f>IF($A132="","",MAX(0,(C132-D132)))</f>
        <v/>
      </c>
      <c r="G132" s="12" t="str">
        <f>IF($A132="","",ROUNDUP((F132/'Plan'!$B$3),0))</f>
        <v/>
      </c>
      <c r="H132" s="12" t="str">
        <f>IF($A132="","",IF((E132=""),"",MAX(0,(F132-E132))))</f>
        <v/>
      </c>
    </row>
    <row r="133" spans="1:8" x14ac:dyDescent="0.25">
      <c r="C133" s="11"/>
      <c r="D133" s="11"/>
      <c r="E133" s="11"/>
      <c r="F133" s="12" t="str">
        <f>IF($A133="","",MAX(0,(C133-D133)))</f>
        <v/>
      </c>
      <c r="G133" s="12" t="str">
        <f>IF($A133="","",ROUNDUP((F133/'Plan'!$B$3),0))</f>
        <v/>
      </c>
      <c r="H133" s="12" t="str">
        <f>IF($A133="","",IF((E133=""),"",MAX(0,(F133-E133))))</f>
        <v/>
      </c>
    </row>
    <row r="134" spans="1:8" x14ac:dyDescent="0.25">
      <c r="C134" s="11"/>
      <c r="D134" s="11"/>
      <c r="E134" s="11"/>
      <c r="F134" s="12" t="str">
        <f>IF($A134="","",MAX(0,(C134-D134)))</f>
        <v/>
      </c>
      <c r="G134" s="12" t="str">
        <f>IF($A134="","",ROUNDUP((F134/'Plan'!$B$3),0))</f>
        <v/>
      </c>
      <c r="H134" s="12" t="str">
        <f>IF($A134="","",IF((E134=""),"",MAX(0,(F134-E134))))</f>
        <v/>
      </c>
    </row>
    <row r="135" spans="1:8" x14ac:dyDescent="0.25">
      <c r="C135" s="11"/>
      <c r="D135" s="11"/>
      <c r="E135" s="11"/>
      <c r="F135" s="12" t="str">
        <f>IF($A135="","",MAX(0,(C135-D135)))</f>
        <v/>
      </c>
      <c r="G135" s="12" t="str">
        <f>IF($A135="","",ROUNDUP((F135/'Plan'!$B$3),0))</f>
        <v/>
      </c>
      <c r="H135" s="12" t="str">
        <f>IF($A135="","",IF((E135=""),"",MAX(0,(F135-E135))))</f>
        <v/>
      </c>
    </row>
    <row r="136" spans="1:8" x14ac:dyDescent="0.25">
      <c r="C136" s="11"/>
      <c r="D136" s="11"/>
      <c r="E136" s="11"/>
      <c r="F136" s="12" t="str">
        <f>IF($A136="","",MAX(0,(C136-D136)))</f>
        <v/>
      </c>
      <c r="G136" s="12" t="str">
        <f>IF($A136="","",ROUNDUP((F136/'Plan'!$B$3),0))</f>
        <v/>
      </c>
      <c r="H136" s="12" t="str">
        <f>IF($A136="","",IF((E136=""),"",MAX(0,(F136-E136))))</f>
        <v/>
      </c>
    </row>
    <row r="137" spans="1:8" x14ac:dyDescent="0.25">
      <c r="C137" s="11"/>
      <c r="D137" s="11"/>
      <c r="E137" s="11"/>
      <c r="F137" s="12" t="str">
        <f>IF($A137="","",MAX(0,(C137-D137)))</f>
        <v/>
      </c>
      <c r="G137" s="12" t="str">
        <f>IF($A137="","",ROUNDUP((F137/'Plan'!$B$3),0))</f>
        <v/>
      </c>
      <c r="H137" s="12" t="str">
        <f>IF($A137="","",IF((E137=""),"",MAX(0,(F137-E137))))</f>
        <v/>
      </c>
    </row>
    <row r="138" spans="1:8" x14ac:dyDescent="0.25">
      <c r="C138" s="11"/>
      <c r="D138" s="11"/>
      <c r="E138" s="11"/>
      <c r="F138" s="12" t="str">
        <f>IF($A138="","",MAX(0,(C138-D138)))</f>
        <v/>
      </c>
      <c r="G138" s="12" t="str">
        <f>IF($A138="","",ROUNDUP((F138/'Plan'!$B$3),0))</f>
        <v/>
      </c>
      <c r="H138" s="12" t="str">
        <f>IF($A138="","",IF((E138=""),"",MAX(0,(F138-E138))))</f>
        <v/>
      </c>
    </row>
    <row r="139" spans="1:8" x14ac:dyDescent="0.25">
      <c r="C139" s="11"/>
      <c r="D139" s="11"/>
      <c r="E139" s="11"/>
      <c r="F139" s="12" t="str">
        <f>IF($A139="","",MAX(0,(C139-D139)))</f>
        <v/>
      </c>
      <c r="G139" s="12" t="str">
        <f>IF($A139="","",ROUNDUP((F139/'Plan'!$B$3),0))</f>
        <v/>
      </c>
      <c r="H139" s="12" t="str">
        <f>IF($A139="","",IF((E139=""),"",MAX(0,(F139-E139))))</f>
        <v/>
      </c>
    </row>
    <row r="140" spans="1:8" x14ac:dyDescent="0.25">
      <c r="C140" s="11"/>
      <c r="D140" s="11"/>
      <c r="E140" s="11"/>
      <c r="F140" s="12" t="str">
        <f>IF($A140="","",MAX(0,(C140-D140)))</f>
        <v/>
      </c>
      <c r="G140" s="12" t="str">
        <f>IF($A140="","",ROUNDUP((F140/'Plan'!$B$3),0))</f>
        <v/>
      </c>
      <c r="H140" s="12" t="str">
        <f>IF($A140="","",IF((E140=""),"",MAX(0,(F140-E140))))</f>
        <v/>
      </c>
    </row>
    <row r="141" spans="1:8" x14ac:dyDescent="0.25">
      <c r="C141" s="11"/>
      <c r="D141" s="11"/>
      <c r="E141" s="11"/>
      <c r="F141" s="12" t="str">
        <f>IF($A141="","",MAX(0,(C141-D141)))</f>
        <v/>
      </c>
      <c r="G141" s="12" t="str">
        <f>IF($A141="","",ROUNDUP((F141/'Plan'!$B$3),0))</f>
        <v/>
      </c>
      <c r="H141" s="12" t="str">
        <f>IF($A141="","",IF((E141=""),"",MAX(0,(F141-E141))))</f>
        <v/>
      </c>
    </row>
    <row r="142" spans="1:8" x14ac:dyDescent="0.25">
      <c r="C142" s="11"/>
      <c r="D142" s="11"/>
      <c r="E142" s="11"/>
      <c r="F142" s="12" t="str">
        <f>IF($A142="","",MAX(0,(C142-D142)))</f>
        <v/>
      </c>
      <c r="G142" s="12" t="str">
        <f>IF($A142="","",ROUNDUP((F142/'Plan'!$B$3),0))</f>
        <v/>
      </c>
      <c r="H142" s="12" t="str">
        <f>IF($A142="","",IF((E142=""),"",MAX(0,(F142-E142))))</f>
        <v/>
      </c>
    </row>
    <row r="143" spans="1:8" x14ac:dyDescent="0.25">
      <c r="C143" s="11"/>
      <c r="D143" s="11"/>
      <c r="E143" s="11"/>
      <c r="F143" s="12" t="str">
        <f>IF($A143="","",MAX(0,(C143-D143)))</f>
        <v/>
      </c>
      <c r="G143" s="12" t="str">
        <f>IF($A143="","",ROUNDUP((F143/'Plan'!$B$3),0))</f>
        <v/>
      </c>
      <c r="H143" s="12" t="str">
        <f>IF($A143="","",IF((E143=""),"",MAX(0,(F143-E143))))</f>
        <v/>
      </c>
    </row>
    <row r="144" spans="1:8" x14ac:dyDescent="0.25">
      <c r="C144" s="11"/>
      <c r="D144" s="11"/>
      <c r="E144" s="11"/>
      <c r="F144" s="12" t="str">
        <f>IF($A144="","",MAX(0,(C144-D144)))</f>
        <v/>
      </c>
      <c r="G144" s="12" t="str">
        <f>IF($A144="","",ROUNDUP((F144/'Plan'!$B$3),0))</f>
        <v/>
      </c>
      <c r="H144" s="12" t="str">
        <f>IF($A144="","",IF((E144=""),"",MAX(0,(F144-E144))))</f>
        <v/>
      </c>
    </row>
    <row r="145" spans="1:8" x14ac:dyDescent="0.25">
      <c r="C145" s="11"/>
      <c r="D145" s="11"/>
      <c r="E145" s="11"/>
      <c r="F145" s="12" t="str">
        <f>IF($A145="","",MAX(0,(C145-D145)))</f>
        <v/>
      </c>
      <c r="G145" s="12" t="str">
        <f>IF($A145="","",ROUNDUP((F145/'Plan'!$B$3),0))</f>
        <v/>
      </c>
      <c r="H145" s="12" t="str">
        <f>IF($A145="","",IF((E145=""),"",MAX(0,(F145-E145))))</f>
        <v/>
      </c>
    </row>
    <row r="146" spans="1:8" x14ac:dyDescent="0.25">
      <c r="C146" s="11"/>
      <c r="D146" s="11"/>
      <c r="E146" s="11"/>
      <c r="F146" s="12" t="str">
        <f>IF($A146="","",MAX(0,(C146-D146)))</f>
        <v/>
      </c>
      <c r="G146" s="12" t="str">
        <f>IF($A146="","",ROUNDUP((F146/'Plan'!$B$3),0))</f>
        <v/>
      </c>
      <c r="H146" s="12" t="str">
        <f>IF($A146="","",IF((E146=""),"",MAX(0,(F146-E146))))</f>
        <v/>
      </c>
    </row>
    <row r="147" spans="1:8" x14ac:dyDescent="0.25">
      <c r="C147" s="11"/>
      <c r="D147" s="11"/>
      <c r="E147" s="11"/>
      <c r="F147" s="12" t="str">
        <f>IF($A147="","",MAX(0,(C147-D147)))</f>
        <v/>
      </c>
      <c r="G147" s="12" t="str">
        <f>IF($A147="","",ROUNDUP((F147/'Plan'!$B$3),0))</f>
        <v/>
      </c>
      <c r="H147" s="12" t="str">
        <f>IF($A147="","",IF((E147=""),"",MAX(0,(F147-E147))))</f>
        <v/>
      </c>
    </row>
    <row r="148" spans="1:8" x14ac:dyDescent="0.25">
      <c r="C148" s="11"/>
      <c r="D148" s="11"/>
      <c r="E148" s="11"/>
      <c r="F148" s="12" t="str">
        <f>IF($A148="","",MAX(0,(C148-D148)))</f>
        <v/>
      </c>
      <c r="G148" s="12" t="str">
        <f>IF($A148="","",ROUNDUP((F148/'Plan'!$B$3),0))</f>
        <v/>
      </c>
      <c r="H148" s="12" t="str">
        <f>IF($A148="","",IF((E148=""),"",MAX(0,(F148-E148))))</f>
        <v/>
      </c>
    </row>
    <row r="149" spans="1:8" x14ac:dyDescent="0.25">
      <c r="C149" s="11"/>
      <c r="D149" s="11"/>
      <c r="E149" s="11"/>
      <c r="F149" s="12" t="str">
        <f>IF($A149="","",MAX(0,(C149-D149)))</f>
        <v/>
      </c>
      <c r="G149" s="12" t="str">
        <f>IF($A149="","",ROUNDUP((F149/'Plan'!$B$3),0))</f>
        <v/>
      </c>
      <c r="H149" s="12" t="str">
        <f>IF($A149="","",IF((E149=""),"",MAX(0,(F149-E149))))</f>
        <v/>
      </c>
    </row>
    <row r="150" spans="1:8" x14ac:dyDescent="0.25">
      <c r="C150" s="11"/>
      <c r="D150" s="11"/>
      <c r="E150" s="11"/>
      <c r="F150" s="12" t="str">
        <f>IF($A150="","",MAX(0,(C150-D150)))</f>
        <v/>
      </c>
      <c r="G150" s="12" t="str">
        <f>IF($A150="","",ROUNDUP((F150/'Plan'!$B$3),0))</f>
        <v/>
      </c>
      <c r="H150" s="12" t="str">
        <f>IF($A150="","",IF((E150=""),"",MAX(0,(F150-E150))))</f>
        <v/>
      </c>
    </row>
    <row r="151" spans="1:8" x14ac:dyDescent="0.25">
      <c r="C151" s="11"/>
      <c r="D151" s="11"/>
      <c r="E151" s="11"/>
      <c r="F151" s="12" t="str">
        <f>IF($A151="","",MAX(0,(C151-D151)))</f>
        <v/>
      </c>
      <c r="G151" s="12" t="str">
        <f>IF($A151="","",ROUNDUP((F151/'Plan'!$B$3),0))</f>
        <v/>
      </c>
      <c r="H151" s="12" t="str">
        <f>IF($A151="","",IF((E151=""),"",MAX(0,(F151-E151))))</f>
        <v/>
      </c>
    </row>
    <row r="152" spans="1:8" x14ac:dyDescent="0.25">
      <c r="C152" s="11"/>
      <c r="D152" s="11"/>
      <c r="E152" s="11"/>
      <c r="F152" s="12" t="str">
        <f>IF($A152="","",MAX(0,(C152-D152)))</f>
        <v/>
      </c>
      <c r="G152" s="12" t="str">
        <f>IF($A152="","",ROUNDUP((F152/'Plan'!$B$3),0))</f>
        <v/>
      </c>
      <c r="H152" s="12" t="str">
        <f>IF($A152="","",IF((E152=""),"",MAX(0,(F152-E152))))</f>
        <v/>
      </c>
    </row>
    <row r="153" spans="1:8" x14ac:dyDescent="0.25">
      <c r="C153" s="11"/>
      <c r="D153" s="11"/>
      <c r="E153" s="11"/>
      <c r="F153" s="12" t="str">
        <f>IF($A153="","",MAX(0,(C153-D153)))</f>
        <v/>
      </c>
      <c r="G153" s="12" t="str">
        <f>IF($A153="","",ROUNDUP((F153/'Plan'!$B$3),0))</f>
        <v/>
      </c>
      <c r="H153" s="12" t="str">
        <f>IF($A153="","",IF((E153=""),"",MAX(0,(F153-E153))))</f>
        <v/>
      </c>
    </row>
    <row r="154" spans="1:8" x14ac:dyDescent="0.25">
      <c r="C154" s="11"/>
      <c r="D154" s="11"/>
      <c r="E154" s="11"/>
      <c r="F154" s="12" t="str">
        <f>IF($A154="","",MAX(0,(C154-D154)))</f>
        <v/>
      </c>
      <c r="G154" s="12" t="str">
        <f>IF($A154="","",ROUNDUP((F154/'Plan'!$B$3),0))</f>
        <v/>
      </c>
      <c r="H154" s="12" t="str">
        <f>IF($A154="","",IF((E154=""),"",MAX(0,(F154-E154))))</f>
        <v/>
      </c>
    </row>
    <row r="155" spans="1:8" x14ac:dyDescent="0.25">
      <c r="C155" s="11"/>
      <c r="D155" s="11"/>
      <c r="E155" s="11"/>
      <c r="F155" s="12" t="str">
        <f>IF($A155="","",MAX(0,(C155-D155)))</f>
        <v/>
      </c>
      <c r="G155" s="12" t="str">
        <f>IF($A155="","",ROUNDUP((F155/'Plan'!$B$3),0))</f>
        <v/>
      </c>
      <c r="H155" s="12" t="str">
        <f>IF($A155="","",IF((E155=""),"",MAX(0,(F155-E155))))</f>
        <v/>
      </c>
    </row>
    <row r="156" spans="1:8" x14ac:dyDescent="0.25">
      <c r="C156" s="11"/>
      <c r="D156" s="11"/>
      <c r="E156" s="11"/>
      <c r="F156" s="12" t="str">
        <f>IF($A156="","",MAX(0,(C156-D156)))</f>
        <v/>
      </c>
      <c r="G156" s="12" t="str">
        <f>IF($A156="","",ROUNDUP((F156/'Plan'!$B$3),0))</f>
        <v/>
      </c>
      <c r="H156" s="12" t="str">
        <f>IF($A156="","",IF((E156=""),"",MAX(0,(F156-E156))))</f>
        <v/>
      </c>
    </row>
    <row r="157" spans="1:8" x14ac:dyDescent="0.25">
      <c r="C157" s="11"/>
      <c r="D157" s="11"/>
      <c r="E157" s="11"/>
      <c r="F157" s="12" t="str">
        <f>IF($A157="","",MAX(0,(C157-D157)))</f>
        <v/>
      </c>
      <c r="G157" s="12" t="str">
        <f>IF($A157="","",ROUNDUP((F157/'Plan'!$B$3),0))</f>
        <v/>
      </c>
      <c r="H157" s="12" t="str">
        <f>IF($A157="","",IF((E157=""),"",MAX(0,(F157-E157))))</f>
        <v/>
      </c>
    </row>
    <row r="158" spans="1:8" x14ac:dyDescent="0.25">
      <c r="C158" s="11"/>
      <c r="D158" s="11"/>
      <c r="E158" s="11"/>
      <c r="F158" s="12" t="str">
        <f>IF($A158="","",MAX(0,(C158-D158)))</f>
        <v/>
      </c>
      <c r="G158" s="12" t="str">
        <f>IF($A158="","",ROUNDUP((F158/'Plan'!$B$3),0))</f>
        <v/>
      </c>
      <c r="H158" s="12" t="str">
        <f>IF($A158="","",IF((E158=""),"",MAX(0,(F158-E158))))</f>
        <v/>
      </c>
    </row>
    <row r="159" spans="1:8" x14ac:dyDescent="0.25">
      <c r="C159" s="11"/>
      <c r="D159" s="11"/>
      <c r="E159" s="11"/>
      <c r="F159" s="12" t="str">
        <f>IF($A159="","",MAX(0,(C159-D159)))</f>
        <v/>
      </c>
      <c r="G159" s="12" t="str">
        <f>IF($A159="","",ROUNDUP((F159/'Plan'!$B$3),0))</f>
        <v/>
      </c>
      <c r="H159" s="12" t="str">
        <f>IF($A159="","",IF((E159=""),"",MAX(0,(F159-E159))))</f>
        <v/>
      </c>
    </row>
    <row r="160" spans="1:8" x14ac:dyDescent="0.25">
      <c r="C160" s="11"/>
      <c r="D160" s="11"/>
      <c r="E160" s="11"/>
      <c r="F160" s="12" t="str">
        <f>IF($A160="","",MAX(0,(C160-D160)))</f>
        <v/>
      </c>
      <c r="G160" s="12" t="str">
        <f>IF($A160="","",ROUNDUP((F160/'Plan'!$B$3),0))</f>
        <v/>
      </c>
      <c r="H160" s="12" t="str">
        <f>IF($A160="","",IF((E160=""),"",MAX(0,(F160-E160))))</f>
        <v/>
      </c>
    </row>
    <row r="161" spans="1:8" x14ac:dyDescent="0.25">
      <c r="C161" s="11"/>
      <c r="D161" s="11"/>
      <c r="E161" s="11"/>
      <c r="F161" s="12" t="str">
        <f>IF($A161="","",MAX(0,(C161-D161)))</f>
        <v/>
      </c>
      <c r="G161" s="12" t="str">
        <f>IF($A161="","",ROUNDUP((F161/'Plan'!$B$3),0))</f>
        <v/>
      </c>
      <c r="H161" s="12" t="str">
        <f>IF($A161="","",IF((E161=""),"",MAX(0,(F161-E161))))</f>
        <v/>
      </c>
    </row>
    <row r="162" spans="1:8" x14ac:dyDescent="0.25">
      <c r="C162" s="11"/>
      <c r="D162" s="11"/>
      <c r="E162" s="11"/>
      <c r="F162" s="12" t="str">
        <f>IF($A162="","",MAX(0,(C162-D162)))</f>
        <v/>
      </c>
      <c r="G162" s="12" t="str">
        <f>IF($A162="","",ROUNDUP((F162/'Plan'!$B$3),0))</f>
        <v/>
      </c>
      <c r="H162" s="12" t="str">
        <f>IF($A162="","",IF((E162=""),"",MAX(0,(F162-E162))))</f>
        <v/>
      </c>
    </row>
    <row r="163" spans="1:8" x14ac:dyDescent="0.25">
      <c r="C163" s="11"/>
      <c r="D163" s="11"/>
      <c r="E163" s="11"/>
      <c r="F163" s="12" t="str">
        <f>IF($A163="","",MAX(0,(C163-D163)))</f>
        <v/>
      </c>
      <c r="G163" s="12" t="str">
        <f>IF($A163="","",ROUNDUP((F163/'Plan'!$B$3),0))</f>
        <v/>
      </c>
      <c r="H163" s="12" t="str">
        <f>IF($A163="","",IF((E163=""),"",MAX(0,(F163-E163))))</f>
        <v/>
      </c>
    </row>
    <row r="164" spans="1:8" x14ac:dyDescent="0.25">
      <c r="C164" s="11"/>
      <c r="D164" s="11"/>
      <c r="E164" s="11"/>
      <c r="F164" s="12" t="str">
        <f>IF($A164="","",MAX(0,(C164-D164)))</f>
        <v/>
      </c>
      <c r="G164" s="12" t="str">
        <f>IF($A164="","",ROUNDUP((F164/'Plan'!$B$3),0))</f>
        <v/>
      </c>
      <c r="H164" s="12" t="str">
        <f>IF($A164="","",IF((E164=""),"",MAX(0,(F164-E164))))</f>
        <v/>
      </c>
    </row>
    <row r="165" spans="1:8" x14ac:dyDescent="0.25">
      <c r="C165" s="11"/>
      <c r="D165" s="11"/>
      <c r="E165" s="11"/>
      <c r="F165" s="12" t="str">
        <f>IF($A165="","",MAX(0,(C165-D165)))</f>
        <v/>
      </c>
      <c r="G165" s="12" t="str">
        <f>IF($A165="","",ROUNDUP((F165/'Plan'!$B$3),0))</f>
        <v/>
      </c>
      <c r="H165" s="12" t="str">
        <f>IF($A165="","",IF((E165=""),"",MAX(0,(F165-E165))))</f>
        <v/>
      </c>
    </row>
    <row r="166" spans="1:8" x14ac:dyDescent="0.25">
      <c r="C166" s="11"/>
      <c r="D166" s="11"/>
      <c r="E166" s="11"/>
      <c r="F166" s="12" t="str">
        <f>IF($A166="","",MAX(0,(C166-D166)))</f>
        <v/>
      </c>
      <c r="G166" s="12" t="str">
        <f>IF($A166="","",ROUNDUP((F166/'Plan'!$B$3),0))</f>
        <v/>
      </c>
      <c r="H166" s="12" t="str">
        <f>IF($A166="","",IF((E166=""),"",MAX(0,(F166-E166))))</f>
        <v/>
      </c>
    </row>
    <row r="167" spans="1:8" x14ac:dyDescent="0.25">
      <c r="C167" s="11"/>
      <c r="D167" s="11"/>
      <c r="E167" s="11"/>
      <c r="F167" s="12" t="str">
        <f>IF($A167="","",MAX(0,(C167-D167)))</f>
        <v/>
      </c>
      <c r="G167" s="12" t="str">
        <f>IF($A167="","",ROUNDUP((F167/'Plan'!$B$3),0))</f>
        <v/>
      </c>
      <c r="H167" s="12" t="str">
        <f>IF($A167="","",IF((E167=""),"",MAX(0,(F167-E167))))</f>
        <v/>
      </c>
    </row>
    <row r="168" spans="1:8" x14ac:dyDescent="0.25">
      <c r="C168" s="11"/>
      <c r="D168" s="11"/>
      <c r="E168" s="11"/>
      <c r="F168" s="12" t="str">
        <f>IF($A168="","",MAX(0,(C168-D168)))</f>
        <v/>
      </c>
      <c r="G168" s="12" t="str">
        <f>IF($A168="","",ROUNDUP((F168/'Plan'!$B$3),0))</f>
        <v/>
      </c>
      <c r="H168" s="12" t="str">
        <f>IF($A168="","",IF((E168=""),"",MAX(0,(F168-E168))))</f>
        <v/>
      </c>
    </row>
    <row r="169" spans="1:8" x14ac:dyDescent="0.25">
      <c r="C169" s="11"/>
      <c r="D169" s="11"/>
      <c r="E169" s="11"/>
      <c r="F169" s="12" t="str">
        <f>IF($A169="","",MAX(0,(C169-D169)))</f>
        <v/>
      </c>
      <c r="G169" s="12" t="str">
        <f>IF($A169="","",ROUNDUP((F169/'Plan'!$B$3),0))</f>
        <v/>
      </c>
      <c r="H169" s="12" t="str">
        <f>IF($A169="","",IF((E169=""),"",MAX(0,(F169-E169))))</f>
        <v/>
      </c>
    </row>
    <row r="170" spans="1:8" x14ac:dyDescent="0.25">
      <c r="C170" s="11"/>
      <c r="D170" s="11"/>
      <c r="E170" s="11"/>
      <c r="F170" s="12" t="str">
        <f>IF($A170="","",MAX(0,(C170-D170)))</f>
        <v/>
      </c>
      <c r="G170" s="12" t="str">
        <f>IF($A170="","",ROUNDUP((F170/'Plan'!$B$3),0))</f>
        <v/>
      </c>
      <c r="H170" s="12" t="str">
        <f>IF($A170="","",IF((E170=""),"",MAX(0,(F170-E170))))</f>
        <v/>
      </c>
    </row>
    <row r="171" spans="1:8" x14ac:dyDescent="0.25">
      <c r="C171" s="11"/>
      <c r="D171" s="11"/>
      <c r="E171" s="11"/>
      <c r="F171" s="12" t="str">
        <f>IF($A171="","",MAX(0,(C171-D171)))</f>
        <v/>
      </c>
      <c r="G171" s="12" t="str">
        <f>IF($A171="","",ROUNDUP((F171/'Plan'!$B$3),0))</f>
        <v/>
      </c>
      <c r="H171" s="12" t="str">
        <f>IF($A171="","",IF((E171=""),"",MAX(0,(F171-E171))))</f>
        <v/>
      </c>
    </row>
    <row r="172" spans="1:8" x14ac:dyDescent="0.25">
      <c r="C172" s="11"/>
      <c r="D172" s="11"/>
      <c r="E172" s="11"/>
      <c r="F172" s="12" t="str">
        <f>IF($A172="","",MAX(0,(C172-D172)))</f>
        <v/>
      </c>
      <c r="G172" s="12" t="str">
        <f>IF($A172="","",ROUNDUP((F172/'Plan'!$B$3),0))</f>
        <v/>
      </c>
      <c r="H172" s="12" t="str">
        <f>IF($A172="","",IF((E172=""),"",MAX(0,(F172-E172))))</f>
        <v/>
      </c>
    </row>
    <row r="173" spans="1:8" x14ac:dyDescent="0.25">
      <c r="C173" s="11"/>
      <c r="D173" s="11"/>
      <c r="E173" s="11"/>
      <c r="F173" s="12" t="str">
        <f>IF($A173="","",MAX(0,(C173-D173)))</f>
        <v/>
      </c>
      <c r="G173" s="12" t="str">
        <f>IF($A173="","",ROUNDUP((F173/'Plan'!$B$3),0))</f>
        <v/>
      </c>
      <c r="H173" s="12" t="str">
        <f>IF($A173="","",IF((E173=""),"",MAX(0,(F173-E173))))</f>
        <v/>
      </c>
    </row>
    <row r="174" spans="1:8" x14ac:dyDescent="0.25">
      <c r="C174" s="11"/>
      <c r="D174" s="11"/>
      <c r="E174" s="11"/>
      <c r="F174" s="12" t="str">
        <f>IF($A174="","",MAX(0,(C174-D174)))</f>
        <v/>
      </c>
      <c r="G174" s="12" t="str">
        <f>IF($A174="","",ROUNDUP((F174/'Plan'!$B$3),0))</f>
        <v/>
      </c>
      <c r="H174" s="12" t="str">
        <f>IF($A174="","",IF((E174=""),"",MAX(0,(F174-E174))))</f>
        <v/>
      </c>
    </row>
    <row r="175" spans="1:8" x14ac:dyDescent="0.25">
      <c r="C175" s="11"/>
      <c r="D175" s="11"/>
      <c r="E175" s="11"/>
      <c r="F175" s="12" t="str">
        <f>IF($A175="","",MAX(0,(C175-D175)))</f>
        <v/>
      </c>
      <c r="G175" s="12" t="str">
        <f>IF($A175="","",ROUNDUP((F175/'Plan'!$B$3),0))</f>
        <v/>
      </c>
      <c r="H175" s="12" t="str">
        <f>IF($A175="","",IF((E175=""),"",MAX(0,(F175-E175))))</f>
        <v/>
      </c>
    </row>
    <row r="176" spans="1:8" x14ac:dyDescent="0.25">
      <c r="C176" s="11"/>
      <c r="D176" s="11"/>
      <c r="E176" s="11"/>
      <c r="F176" s="12" t="str">
        <f>IF($A176="","",MAX(0,(C176-D176)))</f>
        <v/>
      </c>
      <c r="G176" s="12" t="str">
        <f>IF($A176="","",ROUNDUP((F176/'Plan'!$B$3),0))</f>
        <v/>
      </c>
      <c r="H176" s="12" t="str">
        <f>IF($A176="","",IF((E176=""),"",MAX(0,(F176-E176))))</f>
        <v/>
      </c>
    </row>
    <row r="177" spans="1:8" x14ac:dyDescent="0.25">
      <c r="C177" s="11"/>
      <c r="D177" s="11"/>
      <c r="E177" s="11"/>
      <c r="F177" s="12" t="str">
        <f>IF($A177="","",MAX(0,(C177-D177)))</f>
        <v/>
      </c>
      <c r="G177" s="12" t="str">
        <f>IF($A177="","",ROUNDUP((F177/'Plan'!$B$3),0))</f>
        <v/>
      </c>
      <c r="H177" s="12" t="str">
        <f>IF($A177="","",IF((E177=""),"",MAX(0,(F177-E177))))</f>
        <v/>
      </c>
    </row>
    <row r="178" spans="1:8" x14ac:dyDescent="0.25">
      <c r="C178" s="11"/>
      <c r="D178" s="11"/>
      <c r="E178" s="11"/>
      <c r="F178" s="12" t="str">
        <f>IF($A178="","",MAX(0,(C178-D178)))</f>
        <v/>
      </c>
      <c r="G178" s="12" t="str">
        <f>IF($A178="","",ROUNDUP((F178/'Plan'!$B$3),0))</f>
        <v/>
      </c>
      <c r="H178" s="12" t="str">
        <f>IF($A178="","",IF((E178=""),"",MAX(0,(F178-E178))))</f>
        <v/>
      </c>
    </row>
    <row r="179" spans="1:8" x14ac:dyDescent="0.25">
      <c r="C179" s="11"/>
      <c r="D179" s="11"/>
      <c r="E179" s="11"/>
      <c r="F179" s="12" t="str">
        <f>IF($A179="","",MAX(0,(C179-D179)))</f>
        <v/>
      </c>
      <c r="G179" s="12" t="str">
        <f>IF($A179="","",ROUNDUP((F179/'Plan'!$B$3),0))</f>
        <v/>
      </c>
      <c r="H179" s="12" t="str">
        <f>IF($A179="","",IF((E179=""),"",MAX(0,(F179-E179))))</f>
        <v/>
      </c>
    </row>
    <row r="180" spans="1:8" x14ac:dyDescent="0.25">
      <c r="C180" s="11"/>
      <c r="D180" s="11"/>
      <c r="E180" s="11"/>
      <c r="F180" s="12" t="str">
        <f>IF($A180="","",MAX(0,(C180-D180)))</f>
        <v/>
      </c>
      <c r="G180" s="12" t="str">
        <f>IF($A180="","",ROUNDUP((F180/'Plan'!$B$3),0))</f>
        <v/>
      </c>
      <c r="H180" s="12" t="str">
        <f>IF($A180="","",IF((E180=""),"",MAX(0,(F180-E180))))</f>
        <v/>
      </c>
    </row>
    <row r="181" spans="1:8" x14ac:dyDescent="0.25">
      <c r="C181" s="11"/>
      <c r="D181" s="11"/>
      <c r="E181" s="11"/>
      <c r="F181" s="12" t="str">
        <f>IF($A181="","",MAX(0,(C181-D181)))</f>
        <v/>
      </c>
      <c r="G181" s="12" t="str">
        <f>IF($A181="","",ROUNDUP((F181/'Plan'!$B$3),0))</f>
        <v/>
      </c>
      <c r="H181" s="12" t="str">
        <f>IF($A181="","",IF((E181=""),"",MAX(0,(F181-E181))))</f>
        <v/>
      </c>
    </row>
    <row r="182" spans="1:8" x14ac:dyDescent="0.25">
      <c r="C182" s="11"/>
      <c r="D182" s="11"/>
      <c r="E182" s="11"/>
      <c r="F182" s="12" t="str">
        <f>IF($A182="","",MAX(0,(C182-D182)))</f>
        <v/>
      </c>
      <c r="G182" s="12" t="str">
        <f>IF($A182="","",ROUNDUP((F182/'Plan'!$B$3),0))</f>
        <v/>
      </c>
      <c r="H182" s="12" t="str">
        <f>IF($A182="","",IF((E182=""),"",MAX(0,(F182-E182))))</f>
        <v/>
      </c>
    </row>
    <row r="183" spans="1:8" x14ac:dyDescent="0.25">
      <c r="C183" s="11"/>
      <c r="D183" s="11"/>
      <c r="E183" s="11"/>
      <c r="F183" s="12" t="str">
        <f>IF($A183="","",MAX(0,(C183-D183)))</f>
        <v/>
      </c>
      <c r="G183" s="12" t="str">
        <f>IF($A183="","",ROUNDUP((F183/'Plan'!$B$3),0))</f>
        <v/>
      </c>
      <c r="H183" s="12" t="str">
        <f>IF($A183="","",IF((E183=""),"",MAX(0,(F183-E183))))</f>
        <v/>
      </c>
    </row>
    <row r="184" spans="1:8" x14ac:dyDescent="0.25">
      <c r="C184" s="11"/>
      <c r="D184" s="11"/>
      <c r="E184" s="11"/>
      <c r="F184" s="12" t="str">
        <f>IF($A184="","",MAX(0,(C184-D184)))</f>
        <v/>
      </c>
      <c r="G184" s="12" t="str">
        <f>IF($A184="","",ROUNDUP((F184/'Plan'!$B$3),0))</f>
        <v/>
      </c>
      <c r="H184" s="12" t="str">
        <f>IF($A184="","",IF((E184=""),"",MAX(0,(F184-E184))))</f>
        <v/>
      </c>
    </row>
    <row r="185" spans="1:8" x14ac:dyDescent="0.25">
      <c r="C185" s="11"/>
      <c r="D185" s="11"/>
      <c r="E185" s="11"/>
      <c r="F185" s="12" t="str">
        <f>IF($A185="","",MAX(0,(C185-D185)))</f>
        <v/>
      </c>
      <c r="G185" s="12" t="str">
        <f>IF($A185="","",ROUNDUP((F185/'Plan'!$B$3),0))</f>
        <v/>
      </c>
      <c r="H185" s="12" t="str">
        <f>IF($A185="","",IF((E185=""),"",MAX(0,(F185-E185))))</f>
        <v/>
      </c>
    </row>
    <row r="186" spans="1:8" x14ac:dyDescent="0.25">
      <c r="C186" s="11"/>
      <c r="D186" s="11"/>
      <c r="E186" s="11"/>
      <c r="F186" s="12" t="str">
        <f>IF($A186="","",MAX(0,(C186-D186)))</f>
        <v/>
      </c>
      <c r="G186" s="12" t="str">
        <f>IF($A186="","",ROUNDUP((F186/'Plan'!$B$3),0))</f>
        <v/>
      </c>
      <c r="H186" s="12" t="str">
        <f>IF($A186="","",IF((E186=""),"",MAX(0,(F186-E186))))</f>
        <v/>
      </c>
    </row>
    <row r="187" spans="1:8" x14ac:dyDescent="0.25">
      <c r="C187" s="11"/>
      <c r="D187" s="11"/>
      <c r="E187" s="11"/>
      <c r="F187" s="12" t="str">
        <f>IF($A187="","",MAX(0,(C187-D187)))</f>
        <v/>
      </c>
      <c r="G187" s="12" t="str">
        <f>IF($A187="","",ROUNDUP((F187/'Plan'!$B$3),0))</f>
        <v/>
      </c>
      <c r="H187" s="12" t="str">
        <f>IF($A187="","",IF((E187=""),"",MAX(0,(F187-E187))))</f>
        <v/>
      </c>
    </row>
    <row r="188" spans="1:8" x14ac:dyDescent="0.25">
      <c r="C188" s="11"/>
      <c r="D188" s="11"/>
      <c r="E188" s="11"/>
      <c r="F188" s="12" t="str">
        <f>IF($A188="","",MAX(0,(C188-D188)))</f>
        <v/>
      </c>
      <c r="G188" s="12" t="str">
        <f>IF($A188="","",ROUNDUP((F188/'Plan'!$B$3),0))</f>
        <v/>
      </c>
      <c r="H188" s="12" t="str">
        <f>IF($A188="","",IF((E188=""),"",MAX(0,(F188-E188))))</f>
        <v/>
      </c>
    </row>
    <row r="189" spans="1:8" x14ac:dyDescent="0.25">
      <c r="C189" s="11"/>
      <c r="D189" s="11"/>
      <c r="E189" s="11"/>
      <c r="F189" s="12" t="str">
        <f>IF($A189="","",MAX(0,(C189-D189)))</f>
        <v/>
      </c>
      <c r="G189" s="12" t="str">
        <f>IF($A189="","",ROUNDUP((F189/'Plan'!$B$3),0))</f>
        <v/>
      </c>
      <c r="H189" s="12" t="str">
        <f>IF($A189="","",IF((E189=""),"",MAX(0,(F189-E189))))</f>
        <v/>
      </c>
    </row>
    <row r="190" spans="1:8" x14ac:dyDescent="0.25">
      <c r="C190" s="11"/>
      <c r="D190" s="11"/>
      <c r="E190" s="11"/>
      <c r="F190" s="12" t="str">
        <f>IF($A190="","",MAX(0,(C190-D190)))</f>
        <v/>
      </c>
      <c r="G190" s="12" t="str">
        <f>IF($A190="","",ROUNDUP((F190/'Plan'!$B$3),0))</f>
        <v/>
      </c>
      <c r="H190" s="12" t="str">
        <f>IF($A190="","",IF((E190=""),"",MAX(0,(F190-E190))))</f>
        <v/>
      </c>
    </row>
    <row r="191" spans="1:8" x14ac:dyDescent="0.25">
      <c r="C191" s="11"/>
      <c r="D191" s="11"/>
      <c r="E191" s="11"/>
      <c r="F191" s="12" t="str">
        <f>IF($A191="","",MAX(0,(C191-D191)))</f>
        <v/>
      </c>
      <c r="G191" s="12" t="str">
        <f>IF($A191="","",ROUNDUP((F191/'Plan'!$B$3),0))</f>
        <v/>
      </c>
      <c r="H191" s="12" t="str">
        <f>IF($A191="","",IF((E191=""),"",MAX(0,(F191-E191))))</f>
        <v/>
      </c>
    </row>
    <row r="192" spans="1:8" x14ac:dyDescent="0.25">
      <c r="C192" s="11"/>
      <c r="D192" s="11"/>
      <c r="E192" s="11"/>
      <c r="F192" s="12" t="str">
        <f>IF($A192="","",MAX(0,(C192-D192)))</f>
        <v/>
      </c>
      <c r="G192" s="12" t="str">
        <f>IF($A192="","",ROUNDUP((F192/'Plan'!$B$3),0))</f>
        <v/>
      </c>
      <c r="H192" s="12" t="str">
        <f>IF($A192="","",IF((E192=""),"",MAX(0,(F192-E192))))</f>
        <v/>
      </c>
    </row>
    <row r="193" spans="1:8" x14ac:dyDescent="0.25">
      <c r="C193" s="11"/>
      <c r="D193" s="11"/>
      <c r="E193" s="11"/>
      <c r="F193" s="12" t="str">
        <f>IF($A193="","",MAX(0,(C193-D193)))</f>
        <v/>
      </c>
      <c r="G193" s="12" t="str">
        <f>IF($A193="","",ROUNDUP((F193/'Plan'!$B$3),0))</f>
        <v/>
      </c>
      <c r="H193" s="12" t="str">
        <f>IF($A193="","",IF((E193=""),"",MAX(0,(F193-E193))))</f>
        <v/>
      </c>
    </row>
    <row r="194" spans="1:8" x14ac:dyDescent="0.25">
      <c r="C194" s="11"/>
      <c r="D194" s="11"/>
      <c r="E194" s="11"/>
      <c r="F194" s="12" t="str">
        <f>IF($A194="","",MAX(0,(C194-D194)))</f>
        <v/>
      </c>
      <c r="G194" s="12" t="str">
        <f>IF($A194="","",ROUNDUP((F194/'Plan'!$B$3),0))</f>
        <v/>
      </c>
      <c r="H194" s="12" t="str">
        <f>IF($A194="","",IF((E194=""),"",MAX(0,(F194-E194))))</f>
        <v/>
      </c>
    </row>
    <row r="195" spans="1:8" x14ac:dyDescent="0.25">
      <c r="C195" s="11"/>
      <c r="D195" s="11"/>
      <c r="E195" s="11"/>
      <c r="F195" s="12" t="str">
        <f>IF($A195="","",MAX(0,(C195-D195)))</f>
        <v/>
      </c>
      <c r="G195" s="12" t="str">
        <f>IF($A195="","",ROUNDUP((F195/'Plan'!$B$3),0))</f>
        <v/>
      </c>
      <c r="H195" s="12" t="str">
        <f>IF($A195="","",IF((E195=""),"",MAX(0,(F195-E195))))</f>
        <v/>
      </c>
    </row>
    <row r="196" spans="1:8" x14ac:dyDescent="0.25">
      <c r="C196" s="11"/>
      <c r="D196" s="11"/>
      <c r="E196" s="11"/>
      <c r="F196" s="12" t="str">
        <f>IF($A196="","",MAX(0,(C196-D196)))</f>
        <v/>
      </c>
      <c r="G196" s="12" t="str">
        <f>IF($A196="","",ROUNDUP((F196/'Plan'!$B$3),0))</f>
        <v/>
      </c>
      <c r="H196" s="12" t="str">
        <f>IF($A196="","",IF((E196=""),"",MAX(0,(F196-E196))))</f>
        <v/>
      </c>
    </row>
    <row r="197" spans="1:8" x14ac:dyDescent="0.25">
      <c r="C197" s="11"/>
      <c r="D197" s="11"/>
      <c r="E197" s="11"/>
      <c r="F197" s="12" t="str">
        <f>IF($A197="","",MAX(0,(C197-D197)))</f>
        <v/>
      </c>
      <c r="G197" s="12" t="str">
        <f>IF($A197="","",ROUNDUP((F197/'Plan'!$B$3),0))</f>
        <v/>
      </c>
      <c r="H197" s="12" t="str">
        <f>IF($A197="","",IF((E197=""),"",MAX(0,(F197-E197))))</f>
        <v/>
      </c>
    </row>
    <row r="198" spans="1:8" x14ac:dyDescent="0.25">
      <c r="C198" s="11"/>
      <c r="D198" s="11"/>
      <c r="E198" s="11"/>
      <c r="F198" s="12" t="str">
        <f>IF($A198="","",MAX(0,(C198-D198)))</f>
        <v/>
      </c>
      <c r="G198" s="12" t="str">
        <f>IF($A198="","",ROUNDUP((F198/'Plan'!$B$3),0))</f>
        <v/>
      </c>
      <c r="H198" s="12" t="str">
        <f>IF($A198="","",IF((E198=""),"",MAX(0,(F198-E198))))</f>
        <v/>
      </c>
    </row>
    <row r="199" spans="1:8" x14ac:dyDescent="0.25">
      <c r="C199" s="11"/>
      <c r="D199" s="11"/>
      <c r="E199" s="11"/>
      <c r="F199" s="12" t="str">
        <f>IF($A199="","",MAX(0,(C199-D199)))</f>
        <v/>
      </c>
      <c r="G199" s="12" t="str">
        <f>IF($A199="","",ROUNDUP((F199/'Plan'!$B$3),0))</f>
        <v/>
      </c>
      <c r="H199" s="12" t="str">
        <f>IF($A199="","",IF((E199=""),"",MAX(0,(F199-E199))))</f>
        <v/>
      </c>
    </row>
    <row r="200" spans="1:8" x14ac:dyDescent="0.25">
      <c r="C200" s="11"/>
      <c r="D200" s="11"/>
      <c r="E200" s="11"/>
      <c r="F200" s="12" t="str">
        <f>IF($A200="","",MAX(0,(C200-D200)))</f>
        <v/>
      </c>
      <c r="G200" s="12" t="str">
        <f>IF($A200="","",ROUNDUP((F200/'Plan'!$B$3),0))</f>
        <v/>
      </c>
      <c r="H200" s="12" t="str">
        <f>IF($A200="","",IF((E200=""),"",MAX(0,(F200-E200))))</f>
        <v/>
      </c>
    </row>
    <row r="201" spans="1:8" x14ac:dyDescent="0.25">
      <c r="C201" s="11"/>
      <c r="D201" s="11"/>
      <c r="E201" s="11"/>
      <c r="F201" s="12" t="str">
        <f>IF($A201="","",MAX(0,(C201-D201)))</f>
        <v/>
      </c>
      <c r="G201" s="12" t="str">
        <f>IF($A201="","",ROUNDUP((F201/'Plan'!$B$3),0))</f>
        <v/>
      </c>
      <c r="H201" s="12" t="str">
        <f>IF($A201="","",IF((E201=""),"",MAX(0,(F201-E201))))</f>
        <v/>
      </c>
    </row>
  </sheetData>
  <autoFilter ref="A1:H1"/>
  <conditionalFormatting sqref="H2:H201">
    <cfRule type="expression" dxfId="0" priority="1">
      <formula>AND(H2&lt;&gt;"",H2&gt;0)</formula>
    </cfRule>
  </conditionalFormatting>
  <dataValidations count="5">
    <dataValidation type="list" allowBlank="1" showErrorMessage="1" errorTitle="Pick from the list" error="Choose one of: Mon, Tue, Wed, Thu, Fri, Sat, Sun" sqref="A2:A201">
      <formula1>"Mon,Tue,Wed,Thu,Fri,Sat,Sun"</formula1>
    </dataValidation>
    <dataValidation type="list" allowBlank="1" showErrorMessage="1" errorTitle="Pick from the list" error="Choose one of: Plain, Everything, Sesame, Cinnamon raisin, Asiago" sqref="B2:B201">
      <formula1>"Plain,Everything,Sesame,Cinnamon raisin,Asiago"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14</v>
      </c>
      <c r="B1" s="13" t="s">
        <v>28</v>
      </c>
      <c r="C1" s="13" t="s">
        <v>29</v>
      </c>
    </row>
    <row r="2" spans="1:3" x14ac:dyDescent="0.25">
      <c r="A2" s="14" t="s">
        <v>30</v>
      </c>
      <c r="B2" s="15"/>
      <c r="C2" s="15"/>
    </row>
    <row r="3" spans="1:3" x14ac:dyDescent="0.25">
      <c r="A3" t="s">
        <v>31</v>
      </c>
      <c r="B3" s="16">
        <v>72</v>
      </c>
      <c r="C3" s="17" t="s">
        <v>32</v>
      </c>
    </row>
    <row r="4" spans="1:3" x14ac:dyDescent="0.25">
      <c r="A4" s="14" t="s">
        <v>33</v>
      </c>
      <c r="B4" s="15"/>
      <c r="C4" s="15"/>
    </row>
    <row r="5" spans="1:2" x14ac:dyDescent="0.25">
      <c r="A5" t="s">
        <v>34</v>
      </c>
      <c r="B5" s="18">
        <f>SUM('Production'!$F$2:$F$201)</f>
        <v>1230</v>
      </c>
    </row>
    <row r="6" spans="1:2" x14ac:dyDescent="0.25">
      <c r="A6" t="s">
        <v>19</v>
      </c>
      <c r="B6" s="18">
        <f>SUM('Production'!$G$2:$G$201)</f>
        <v>19</v>
      </c>
    </row>
    <row r="7" spans="1:2" x14ac:dyDescent="0.25">
      <c r="A7" t="s">
        <v>35</v>
      </c>
      <c r="B7" s="18">
        <f>SUM('Production'!$H$2:$H$201)</f>
        <v>60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Production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