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ut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<sst xmlns="http://schemas.openxmlformats.org/spreadsheetml/2006/main" count="65" uniqueCount="56">
  <si>
    <t>Aquarium Service Route Planner</t>
  </si>
  <si>
    <t>A free route planner for aquarium services: order stops by area with drive-time gaps and daily views in Google Sheets or Excel.</t>
  </si>
  <si>
    <t>Quick start</t>
  </si>
  <si>
    <t>Open the Route tab and replace the sample rows with your own — one row per entry. Formulas fill in automatically for new rows.</t>
  </si>
  <si>
    <t>Order stops by area to cut drive time; Tech day minutes turns amber above 8 hours (this sample day is overbooked).</t>
  </si>
  <si>
    <t>Note water parameters and livestock issues per visit on a separate log tab.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</si>
  <si>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</si>
  <si>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</si>
  <si>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</si>
  <si>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</si>
  <si>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</si>
  <si>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</si>
  <si>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</si>
  <si>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</si>
  <si>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Stop</t>
  </si>
  <si>
    <t>Time window</t>
  </si>
  <si>
    <t>Customer</t>
  </si>
  <si>
    <t>Address</t>
  </si>
  <si>
    <t>Job type</t>
  </si>
  <si>
    <t>Tech</t>
  </si>
  <si>
    <t>Status</t>
  </si>
  <si>
    <t>Service minutes</t>
  </si>
  <si>
    <t>Drive minutes</t>
  </si>
  <si>
    <t>Tech day minutes</t>
  </si>
  <si>
    <t>8-9 AM</t>
  </si>
  <si>
    <t>Dr. Lane dental office</t>
  </si>
  <si>
    <t>12 Main St</t>
  </si>
  <si>
    <t>Weekly service</t>
  </si>
  <si>
    <t>Rae</t>
  </si>
  <si>
    <t>Booked</t>
  </si>
  <si>
    <t>9-10 AM</t>
  </si>
  <si>
    <t>Sushi Kaze</t>
  </si>
  <si>
    <t>80 Main St</t>
  </si>
  <si>
    <t>10:30-12</t>
  </si>
  <si>
    <t>Hendricks home (reef)</t>
  </si>
  <si>
    <t>4 Cove Rd</t>
  </si>
  <si>
    <t>Biweekly service</t>
  </si>
  <si>
    <t>1-3 PM</t>
  </si>
  <si>
    <t>New client: Ortiz</t>
  </si>
  <si>
    <t>17 Elm Ct</t>
  </si>
  <si>
    <t>Setup</t>
  </si>
  <si>
    <t>3:30-5</t>
  </si>
  <si>
    <t>Bayview Hotel lobby</t>
  </si>
  <si>
    <t>1 Harbor Dr</t>
  </si>
  <si>
    <t>Monthly service</t>
  </si>
  <si>
    <t>Item</t>
  </si>
  <si>
    <t>Value</t>
  </si>
  <si>
    <t>Notes</t>
  </si>
  <si>
    <t>Overview</t>
  </si>
  <si>
    <t>Entries</t>
  </si>
  <si>
    <t>By status</t>
  </si>
  <si>
    <t>Status: Booked</t>
  </si>
  <si>
    <t>Status: En route</t>
  </si>
  <si>
    <t>Status: Done</t>
  </si>
  <si>
    <t>Status: Rescheduled</t>
  </si>
  <si>
    <t>Status: Cancelled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</si>
</sst>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5" width="24" customWidth="1"/>
    <col min="6" max="6" width="16" customWidth="1"/>
    <col min="7" max="7" width="24" customWidth="1"/>
    <col min="8" max="8" width="16" customWidth="1"/>
    <col min="9" max="9" width="18" customWidth="1"/>
    <col min="10" max="10" width="16" customWidth="1"/>
    <col min="11" max="11" width="19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46309</v>
      </c>
      <c r="B2" s="12">
        <v>1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s="12">
        <v>45</v>
      </c>
      <c r="J2" s="12">
        <v>10</v>
      </c>
      <c r="K2" s="13">
        <f>IF($A2="","",(SUMIFS('Route'!$I$2:$I$201,'Route'!$A$2:$A$201,A2,'Route'!$G$2:$G$201,G2)+SUMIFS('Route'!$J$2:$J$201,'Route'!$A$2:$A$201,A2,'Route'!$G$2:$G$201,G2)))</f>
        <v>555</v>
      </c>
    </row>
    <row r="3" spans="1:11" x14ac:dyDescent="0.25">
      <c r="A3" s="11">
        <v>46309</v>
      </c>
      <c r="B3" s="12">
        <v>2</v>
      </c>
      <c r="C3" t="s">
        <v>30</v>
      </c>
      <c r="D3" t="s">
        <v>31</v>
      </c>
      <c r="E3" t="s">
        <v>32</v>
      </c>
      <c r="F3" t="s">
        <v>27</v>
      </c>
      <c r="G3" t="s">
        <v>28</v>
      </c>
      <c r="H3" t="s">
        <v>29</v>
      </c>
      <c r="I3" s="12">
        <v>60</v>
      </c>
      <c r="J3" s="12">
        <v>5</v>
      </c>
      <c r="K3" s="13">
        <f>IF($A3="","",(SUMIFS('Route'!$I$2:$I$201,'Route'!$A$2:$A$201,A3,'Route'!$G$2:$G$201,G3)+SUMIFS('Route'!$J$2:$J$201,'Route'!$A$2:$A$201,A3,'Route'!$G$2:$G$201,G3)))</f>
        <v>555</v>
      </c>
    </row>
    <row r="4" spans="1:11" x14ac:dyDescent="0.25">
      <c r="A4" s="11">
        <v>46309</v>
      </c>
      <c r="B4" s="12">
        <v>3</v>
      </c>
      <c r="C4" t="s">
        <v>33</v>
      </c>
      <c r="D4" t="s">
        <v>34</v>
      </c>
      <c r="E4" t="s">
        <v>35</v>
      </c>
      <c r="F4" t="s">
        <v>36</v>
      </c>
      <c r="G4" t="s">
        <v>28</v>
      </c>
      <c r="H4" t="s">
        <v>29</v>
      </c>
      <c r="I4" s="12">
        <v>90</v>
      </c>
      <c r="J4" s="12">
        <v>25</v>
      </c>
      <c r="K4" s="13">
        <f>IF($A4="","",(SUMIFS('Route'!$I$2:$I$201,'Route'!$A$2:$A$201,A4,'Route'!$G$2:$G$201,G4)+SUMIFS('Route'!$J$2:$J$201,'Route'!$A$2:$A$201,A4,'Route'!$G$2:$G$201,G4)))</f>
        <v>555</v>
      </c>
    </row>
    <row r="5" spans="1:11" x14ac:dyDescent="0.25">
      <c r="A5" s="11">
        <v>46309</v>
      </c>
      <c r="B5" s="12">
        <v>4</v>
      </c>
      <c r="C5" t="s">
        <v>37</v>
      </c>
      <c r="D5" t="s">
        <v>38</v>
      </c>
      <c r="E5" t="s">
        <v>39</v>
      </c>
      <c r="F5" t="s">
        <v>40</v>
      </c>
      <c r="G5" t="s">
        <v>28</v>
      </c>
      <c r="H5" t="s">
        <v>29</v>
      </c>
      <c r="I5" s="12">
        <v>150</v>
      </c>
      <c r="J5" s="12">
        <v>20</v>
      </c>
      <c r="K5" s="13">
        <f>IF($A5="","",(SUMIFS('Route'!$I$2:$I$201,'Route'!$A$2:$A$201,A5,'Route'!$G$2:$G$201,G5)+SUMIFS('Route'!$J$2:$J$201,'Route'!$A$2:$A$201,A5,'Route'!$G$2:$G$201,G5)))</f>
        <v>555</v>
      </c>
    </row>
    <row r="6" spans="1:11" x14ac:dyDescent="0.25">
      <c r="A6" s="11">
        <v>46309</v>
      </c>
      <c r="B6" s="12">
        <v>5</v>
      </c>
      <c r="C6" t="s">
        <v>41</v>
      </c>
      <c r="D6" t="s">
        <v>42</v>
      </c>
      <c r="E6" t="s">
        <v>43</v>
      </c>
      <c r="F6" t="s">
        <v>44</v>
      </c>
      <c r="G6" t="s">
        <v>28</v>
      </c>
      <c r="H6" t="s">
        <v>29</v>
      </c>
      <c r="I6" s="12">
        <v>120</v>
      </c>
      <c r="J6" s="12">
        <v>30</v>
      </c>
      <c r="K6" s="13">
        <f>IF($A6="","",(SUMIFS('Route'!$I$2:$I$201,'Route'!$A$2:$A$201,A6,'Route'!$G$2:$G$201,G6)+SUMIFS('Route'!$J$2:$J$201,'Route'!$A$2:$A$201,A6,'Route'!$G$2:$G$201,G6)))</f>
        <v>555</v>
      </c>
    </row>
    <row r="7" spans="1:11" x14ac:dyDescent="0.25">
      <c r="A7" s="11"/>
      <c r="B7" s="12"/>
      <c r="I7" s="12"/>
      <c r="J7" s="12"/>
      <c r="K7" s="13" t="str">
        <f>IF($A7="","",(SUMIFS('Route'!$I$2:$I$201,'Route'!$A$2:$A$201,A7,'Route'!$G$2:$G$201,G7)+SUMIFS('Route'!$J$2:$J$201,'Route'!$A$2:$A$201,A7,'Route'!$G$2:$G$201,G7)))</f>
        <v/>
      </c>
    </row>
    <row r="8" spans="1:11" x14ac:dyDescent="0.25">
      <c r="A8" s="11"/>
      <c r="B8" s="12"/>
      <c r="I8" s="12"/>
      <c r="J8" s="12"/>
      <c r="K8" s="13" t="str">
        <f>IF($A8="","",(SUMIFS('Route'!$I$2:$I$201,'Route'!$A$2:$A$201,A8,'Route'!$G$2:$G$201,G8)+SUMIFS('Route'!$J$2:$J$201,'Route'!$A$2:$A$201,A8,'Route'!$G$2:$G$201,G8)))</f>
        <v/>
      </c>
    </row>
    <row r="9" spans="1:11" x14ac:dyDescent="0.25">
      <c r="A9" s="11"/>
      <c r="B9" s="12"/>
      <c r="I9" s="12"/>
      <c r="J9" s="12"/>
      <c r="K9" s="13" t="str">
        <f>IF($A9="","",(SUMIFS('Route'!$I$2:$I$201,'Route'!$A$2:$A$201,A9,'Route'!$G$2:$G$201,G9)+SUMIFS('Route'!$J$2:$J$201,'Route'!$A$2:$A$201,A9,'Route'!$G$2:$G$201,G9)))</f>
        <v/>
      </c>
    </row>
    <row r="10" spans="1:11" x14ac:dyDescent="0.25">
      <c r="A10" s="11"/>
      <c r="B10" s="12"/>
      <c r="I10" s="12"/>
      <c r="J10" s="12"/>
      <c r="K10" s="13" t="str">
        <f>IF($A10="","",(SUMIFS('Route'!$I$2:$I$201,'Route'!$A$2:$A$201,A10,'Route'!$G$2:$G$201,G10)+SUMIFS('Route'!$J$2:$J$201,'Route'!$A$2:$A$201,A10,'Route'!$G$2:$G$201,G10)))</f>
        <v/>
      </c>
    </row>
    <row r="11" spans="1:11" x14ac:dyDescent="0.25">
      <c r="A11" s="11"/>
      <c r="B11" s="12"/>
      <c r="I11" s="12"/>
      <c r="J11" s="12"/>
      <c r="K11" s="13" t="str">
        <f>IF($A11="","",(SUMIFS('Route'!$I$2:$I$201,'Route'!$A$2:$A$201,A11,'Route'!$G$2:$G$201,G11)+SUMIFS('Route'!$J$2:$J$201,'Route'!$A$2:$A$201,A11,'Route'!$G$2:$G$201,G11)))</f>
        <v/>
      </c>
    </row>
    <row r="12" spans="1:11" x14ac:dyDescent="0.25">
      <c r="A12" s="11"/>
      <c r="B12" s="12"/>
      <c r="I12" s="12"/>
      <c r="J12" s="12"/>
      <c r="K12" s="13" t="str">
        <f>IF($A12="","",(SUMIFS('Route'!$I$2:$I$201,'Route'!$A$2:$A$201,A12,'Route'!$G$2:$G$201,G12)+SUMIFS('Route'!$J$2:$J$201,'Route'!$A$2:$A$201,A12,'Route'!$G$2:$G$201,G12)))</f>
        <v/>
      </c>
    </row>
    <row r="13" spans="1:11" x14ac:dyDescent="0.25">
      <c r="A13" s="11"/>
      <c r="B13" s="12"/>
      <c r="I13" s="12"/>
      <c r="J13" s="12"/>
      <c r="K13" s="13" t="str">
        <f>IF($A13="","",(SUMIFS('Route'!$I$2:$I$201,'Route'!$A$2:$A$201,A13,'Route'!$G$2:$G$201,G13)+SUMIFS('Route'!$J$2:$J$201,'Route'!$A$2:$A$201,A13,'Route'!$G$2:$G$201,G13)))</f>
        <v/>
      </c>
    </row>
    <row r="14" spans="1:11" x14ac:dyDescent="0.25">
      <c r="A14" s="11"/>
      <c r="B14" s="12"/>
      <c r="I14" s="12"/>
      <c r="J14" s="12"/>
      <c r="K14" s="13" t="str">
        <f>IF($A14="","",(SUMIFS('Route'!$I$2:$I$201,'Route'!$A$2:$A$201,A14,'Route'!$G$2:$G$201,G14)+SUMIFS('Route'!$J$2:$J$201,'Route'!$A$2:$A$201,A14,'Route'!$G$2:$G$201,G14)))</f>
        <v/>
      </c>
    </row>
    <row r="15" spans="1:11" x14ac:dyDescent="0.25">
      <c r="A15" s="11"/>
      <c r="B15" s="12"/>
      <c r="I15" s="12"/>
      <c r="J15" s="12"/>
      <c r="K15" s="13" t="str">
        <f>IF($A15="","",(SUMIFS('Route'!$I$2:$I$201,'Route'!$A$2:$A$201,A15,'Route'!$G$2:$G$201,G15)+SUMIFS('Route'!$J$2:$J$201,'Route'!$A$2:$A$201,A15,'Route'!$G$2:$G$201,G15)))</f>
        <v/>
      </c>
    </row>
    <row r="16" spans="1:11" x14ac:dyDescent="0.25">
      <c r="A16" s="11"/>
      <c r="B16" s="12"/>
      <c r="I16" s="12"/>
      <c r="J16" s="12"/>
      <c r="K16" s="13" t="str">
        <f>IF($A16="","",(SUMIFS('Route'!$I$2:$I$201,'Route'!$A$2:$A$201,A16,'Route'!$G$2:$G$201,G16)+SUMIFS('Route'!$J$2:$J$201,'Route'!$A$2:$A$201,A16,'Route'!$G$2:$G$201,G16)))</f>
        <v/>
      </c>
    </row>
    <row r="17" spans="1:11" x14ac:dyDescent="0.25">
      <c r="A17" s="11"/>
      <c r="B17" s="12"/>
      <c r="I17" s="12"/>
      <c r="J17" s="12"/>
      <c r="K17" s="13" t="str">
        <f>IF($A17="","",(SUMIFS('Route'!$I$2:$I$201,'Route'!$A$2:$A$201,A17,'Route'!$G$2:$G$201,G17)+SUMIFS('Route'!$J$2:$J$201,'Route'!$A$2:$A$201,A17,'Route'!$G$2:$G$201,G17)))</f>
        <v/>
      </c>
    </row>
    <row r="18" spans="1:11" x14ac:dyDescent="0.25">
      <c r="A18" s="11"/>
      <c r="B18" s="12"/>
      <c r="I18" s="12"/>
      <c r="J18" s="12"/>
      <c r="K18" s="13" t="str">
        <f>IF($A18="","",(SUMIFS('Route'!$I$2:$I$201,'Route'!$A$2:$A$201,A18,'Route'!$G$2:$G$201,G18)+SUMIFS('Route'!$J$2:$J$201,'Route'!$A$2:$A$201,A18,'Route'!$G$2:$G$201,G18)))</f>
        <v/>
      </c>
    </row>
    <row r="19" spans="1:11" x14ac:dyDescent="0.25">
      <c r="A19" s="11"/>
      <c r="B19" s="12"/>
      <c r="I19" s="12"/>
      <c r="J19" s="12"/>
      <c r="K19" s="13" t="str">
        <f>IF($A19="","",(SUMIFS('Route'!$I$2:$I$201,'Route'!$A$2:$A$201,A19,'Route'!$G$2:$G$201,G19)+SUMIFS('Route'!$J$2:$J$201,'Route'!$A$2:$A$201,A19,'Route'!$G$2:$G$201,G19)))</f>
        <v/>
      </c>
    </row>
    <row r="20" spans="1:11" x14ac:dyDescent="0.25">
      <c r="A20" s="11"/>
      <c r="B20" s="12"/>
      <c r="I20" s="12"/>
      <c r="J20" s="12"/>
      <c r="K20" s="13" t="str">
        <f>IF($A20="","",(SUMIFS('Route'!$I$2:$I$201,'Route'!$A$2:$A$201,A20,'Route'!$G$2:$G$201,G20)+SUMIFS('Route'!$J$2:$J$201,'Route'!$A$2:$A$201,A20,'Route'!$G$2:$G$201,G20)))</f>
        <v/>
      </c>
    </row>
    <row r="21" spans="1:11" x14ac:dyDescent="0.25">
      <c r="A21" s="11"/>
      <c r="B21" s="12"/>
      <c r="I21" s="12"/>
      <c r="J21" s="12"/>
      <c r="K21" s="13" t="str">
        <f>IF($A21="","",(SUMIFS('Route'!$I$2:$I$201,'Route'!$A$2:$A$201,A21,'Route'!$G$2:$G$201,G21)+SUMIFS('Route'!$J$2:$J$201,'Route'!$A$2:$A$201,A21,'Route'!$G$2:$G$201,G21)))</f>
        <v/>
      </c>
    </row>
    <row r="22" spans="1:11" x14ac:dyDescent="0.25">
      <c r="A22" s="11"/>
      <c r="B22" s="12"/>
      <c r="I22" s="12"/>
      <c r="J22" s="12"/>
      <c r="K22" s="13" t="str">
        <f>IF($A22="","",(SUMIFS('Route'!$I$2:$I$201,'Route'!$A$2:$A$201,A22,'Route'!$G$2:$G$201,G22)+SUMIFS('Route'!$J$2:$J$201,'Route'!$A$2:$A$201,A22,'Route'!$G$2:$G$201,G22)))</f>
        <v/>
      </c>
    </row>
    <row r="23" spans="1:11" x14ac:dyDescent="0.25">
      <c r="A23" s="11"/>
      <c r="B23" s="12"/>
      <c r="I23" s="12"/>
      <c r="J23" s="12"/>
      <c r="K23" s="13" t="str">
        <f>IF($A23="","",(SUMIFS('Route'!$I$2:$I$201,'Route'!$A$2:$A$201,A23,'Route'!$G$2:$G$201,G23)+SUMIFS('Route'!$J$2:$J$201,'Route'!$A$2:$A$201,A23,'Route'!$G$2:$G$201,G23)))</f>
        <v/>
      </c>
    </row>
    <row r="24" spans="1:11" x14ac:dyDescent="0.25">
      <c r="A24" s="11"/>
      <c r="B24" s="12"/>
      <c r="I24" s="12"/>
      <c r="J24" s="12"/>
      <c r="K24" s="13" t="str">
        <f>IF($A24="","",(SUMIFS('Route'!$I$2:$I$201,'Route'!$A$2:$A$201,A24,'Route'!$G$2:$G$201,G24)+SUMIFS('Route'!$J$2:$J$201,'Route'!$A$2:$A$201,A24,'Route'!$G$2:$G$201,G24)))</f>
        <v/>
      </c>
    </row>
    <row r="25" spans="1:11" x14ac:dyDescent="0.25">
      <c r="A25" s="11"/>
      <c r="B25" s="12"/>
      <c r="I25" s="12"/>
      <c r="J25" s="12"/>
      <c r="K25" s="13" t="str">
        <f>IF($A25="","",(SUMIFS('Route'!$I$2:$I$201,'Route'!$A$2:$A$201,A25,'Route'!$G$2:$G$201,G25)+SUMIFS('Route'!$J$2:$J$201,'Route'!$A$2:$A$201,A25,'Route'!$G$2:$G$201,G25)))</f>
        <v/>
      </c>
    </row>
    <row r="26" spans="1:11" x14ac:dyDescent="0.25">
      <c r="A26" s="11"/>
      <c r="B26" s="12"/>
      <c r="I26" s="12"/>
      <c r="J26" s="12"/>
      <c r="K26" s="13" t="str">
        <f>IF($A26="","",(SUMIFS('Route'!$I$2:$I$201,'Route'!$A$2:$A$201,A26,'Route'!$G$2:$G$201,G26)+SUMIFS('Route'!$J$2:$J$201,'Route'!$A$2:$A$201,A26,'Route'!$G$2:$G$201,G26)))</f>
        <v/>
      </c>
    </row>
    <row r="27" spans="1:11" x14ac:dyDescent="0.25">
      <c r="A27" s="11"/>
      <c r="B27" s="12"/>
      <c r="I27" s="12"/>
      <c r="J27" s="12"/>
      <c r="K27" s="13" t="str">
        <f>IF($A27="","",(SUMIFS('Route'!$I$2:$I$201,'Route'!$A$2:$A$201,A27,'Route'!$G$2:$G$201,G27)+SUMIFS('Route'!$J$2:$J$201,'Route'!$A$2:$A$201,A27,'Route'!$G$2:$G$201,G27)))</f>
        <v/>
      </c>
    </row>
    <row r="28" spans="1:11" x14ac:dyDescent="0.25">
      <c r="A28" s="11"/>
      <c r="B28" s="12"/>
      <c r="I28" s="12"/>
      <c r="J28" s="12"/>
      <c r="K28" s="13" t="str">
        <f>IF($A28="","",(SUMIFS('Route'!$I$2:$I$201,'Route'!$A$2:$A$201,A28,'Route'!$G$2:$G$201,G28)+SUMIFS('Route'!$J$2:$J$201,'Route'!$A$2:$A$201,A28,'Route'!$G$2:$G$201,G28)))</f>
        <v/>
      </c>
    </row>
    <row r="29" spans="1:11" x14ac:dyDescent="0.25">
      <c r="A29" s="11"/>
      <c r="B29" s="12"/>
      <c r="I29" s="12"/>
      <c r="J29" s="12"/>
      <c r="K29" s="13" t="str">
        <f>IF($A29="","",(SUMIFS('Route'!$I$2:$I$201,'Route'!$A$2:$A$201,A29,'Route'!$G$2:$G$201,G29)+SUMIFS('Route'!$J$2:$J$201,'Route'!$A$2:$A$201,A29,'Route'!$G$2:$G$201,G29)))</f>
        <v/>
      </c>
    </row>
    <row r="30" spans="1:11" x14ac:dyDescent="0.25">
      <c r="A30" s="11"/>
      <c r="B30" s="12"/>
      <c r="I30" s="12"/>
      <c r="J30" s="12"/>
      <c r="K30" s="13" t="str">
        <f>IF($A30="","",(SUMIFS('Route'!$I$2:$I$201,'Route'!$A$2:$A$201,A30,'Route'!$G$2:$G$201,G30)+SUMIFS('Route'!$J$2:$J$201,'Route'!$A$2:$A$201,A30,'Route'!$G$2:$G$201,G30)))</f>
        <v/>
      </c>
    </row>
    <row r="31" spans="1:11" x14ac:dyDescent="0.25">
      <c r="A31" s="11"/>
      <c r="B31" s="12"/>
      <c r="I31" s="12"/>
      <c r="J31" s="12"/>
      <c r="K31" s="13" t="str">
        <f>IF($A31="","",(SUMIFS('Route'!$I$2:$I$201,'Route'!$A$2:$A$201,A31,'Route'!$G$2:$G$201,G31)+SUMIFS('Route'!$J$2:$J$201,'Route'!$A$2:$A$201,A31,'Route'!$G$2:$G$201,G31)))</f>
        <v/>
      </c>
    </row>
    <row r="32" spans="1:11" x14ac:dyDescent="0.25">
      <c r="A32" s="11"/>
      <c r="B32" s="12"/>
      <c r="I32" s="12"/>
      <c r="J32" s="12"/>
      <c r="K32" s="13" t="str">
        <f>IF($A32="","",(SUMIFS('Route'!$I$2:$I$201,'Route'!$A$2:$A$201,A32,'Route'!$G$2:$G$201,G32)+SUMIFS('Route'!$J$2:$J$201,'Route'!$A$2:$A$201,A32,'Route'!$G$2:$G$201,G32)))</f>
        <v/>
      </c>
    </row>
    <row r="33" spans="1:11" x14ac:dyDescent="0.25">
      <c r="A33" s="11"/>
      <c r="B33" s="12"/>
      <c r="I33" s="12"/>
      <c r="J33" s="12"/>
      <c r="K33" s="13" t="str">
        <f>IF($A33="","",(SUMIFS('Route'!$I$2:$I$201,'Route'!$A$2:$A$201,A33,'Route'!$G$2:$G$201,G33)+SUMIFS('Route'!$J$2:$J$201,'Route'!$A$2:$A$201,A33,'Route'!$G$2:$G$201,G33)))</f>
        <v/>
      </c>
    </row>
    <row r="34" spans="1:11" x14ac:dyDescent="0.25">
      <c r="A34" s="11"/>
      <c r="B34" s="12"/>
      <c r="I34" s="12"/>
      <c r="J34" s="12"/>
      <c r="K34" s="13" t="str">
        <f>IF($A34="","",(SUMIFS('Route'!$I$2:$I$201,'Route'!$A$2:$A$201,A34,'Route'!$G$2:$G$201,G34)+SUMIFS('Route'!$J$2:$J$201,'Route'!$A$2:$A$201,A34,'Route'!$G$2:$G$201,G34)))</f>
        <v/>
      </c>
    </row>
    <row r="35" spans="1:11" x14ac:dyDescent="0.25">
      <c r="A35" s="11"/>
      <c r="B35" s="12"/>
      <c r="I35" s="12"/>
      <c r="J35" s="12"/>
      <c r="K35" s="13" t="str">
        <f>IF($A35="","",(SUMIFS('Route'!$I$2:$I$201,'Route'!$A$2:$A$201,A35,'Route'!$G$2:$G$201,G35)+SUMIFS('Route'!$J$2:$J$201,'Route'!$A$2:$A$201,A35,'Route'!$G$2:$G$201,G35)))</f>
        <v/>
      </c>
    </row>
    <row r="36" spans="1:11" x14ac:dyDescent="0.25">
      <c r="A36" s="11"/>
      <c r="B36" s="12"/>
      <c r="I36" s="12"/>
      <c r="J36" s="12"/>
      <c r="K36" s="13" t="str">
        <f>IF($A36="","",(SUMIFS('Route'!$I$2:$I$201,'Route'!$A$2:$A$201,A36,'Route'!$G$2:$G$201,G36)+SUMIFS('Route'!$J$2:$J$201,'Route'!$A$2:$A$201,A36,'Route'!$G$2:$G$201,G36)))</f>
        <v/>
      </c>
    </row>
    <row r="37" spans="1:11" x14ac:dyDescent="0.25">
      <c r="A37" s="11"/>
      <c r="B37" s="12"/>
      <c r="I37" s="12"/>
      <c r="J37" s="12"/>
      <c r="K37" s="13" t="str">
        <f>IF($A37="","",(SUMIFS('Route'!$I$2:$I$201,'Route'!$A$2:$A$201,A37,'Route'!$G$2:$G$201,G37)+SUMIFS('Route'!$J$2:$J$201,'Route'!$A$2:$A$201,A37,'Route'!$G$2:$G$201,G37)))</f>
        <v/>
      </c>
    </row>
    <row r="38" spans="1:11" x14ac:dyDescent="0.25">
      <c r="A38" s="11"/>
      <c r="B38" s="12"/>
      <c r="I38" s="12"/>
      <c r="J38" s="12"/>
      <c r="K38" s="13" t="str">
        <f>IF($A38="","",(SUMIFS('Route'!$I$2:$I$201,'Route'!$A$2:$A$201,A38,'Route'!$G$2:$G$201,G38)+SUMIFS('Route'!$J$2:$J$201,'Route'!$A$2:$A$201,A38,'Route'!$G$2:$G$201,G38)))</f>
        <v/>
      </c>
    </row>
    <row r="39" spans="1:11" x14ac:dyDescent="0.25">
      <c r="A39" s="11"/>
      <c r="B39" s="12"/>
      <c r="I39" s="12"/>
      <c r="J39" s="12"/>
      <c r="K39" s="13" t="str">
        <f>IF($A39="","",(SUMIFS('Route'!$I$2:$I$201,'Route'!$A$2:$A$201,A39,'Route'!$G$2:$G$201,G39)+SUMIFS('Route'!$J$2:$J$201,'Route'!$A$2:$A$201,A39,'Route'!$G$2:$G$201,G39)))</f>
        <v/>
      </c>
    </row>
    <row r="40" spans="1:11" x14ac:dyDescent="0.25">
      <c r="A40" s="11"/>
      <c r="B40" s="12"/>
      <c r="I40" s="12"/>
      <c r="J40" s="12"/>
      <c r="K40" s="13" t="str">
        <f>IF($A40="","",(SUMIFS('Route'!$I$2:$I$201,'Route'!$A$2:$A$201,A40,'Route'!$G$2:$G$201,G40)+SUMIFS('Route'!$J$2:$J$201,'Route'!$A$2:$A$201,A40,'Route'!$G$2:$G$201,G40)))</f>
        <v/>
      </c>
    </row>
    <row r="41" spans="1:11" x14ac:dyDescent="0.25">
      <c r="A41" s="11"/>
      <c r="B41" s="12"/>
      <c r="I41" s="12"/>
      <c r="J41" s="12"/>
      <c r="K41" s="13" t="str">
        <f>IF($A41="","",(SUMIFS('Route'!$I$2:$I$201,'Route'!$A$2:$A$201,A41,'Route'!$G$2:$G$201,G41)+SUMIFS('Route'!$J$2:$J$201,'Route'!$A$2:$A$201,A41,'Route'!$G$2:$G$201,G41)))</f>
        <v/>
      </c>
    </row>
    <row r="42" spans="1:11" x14ac:dyDescent="0.25">
      <c r="A42" s="11"/>
      <c r="B42" s="12"/>
      <c r="I42" s="12"/>
      <c r="J42" s="12"/>
      <c r="K42" s="13" t="str">
        <f>IF($A42="","",(SUMIFS('Route'!$I$2:$I$201,'Route'!$A$2:$A$201,A42,'Route'!$G$2:$G$201,G42)+SUMIFS('Route'!$J$2:$J$201,'Route'!$A$2:$A$201,A42,'Route'!$G$2:$G$201,G42)))</f>
        <v/>
      </c>
    </row>
    <row r="43" spans="1:11" x14ac:dyDescent="0.25">
      <c r="A43" s="11"/>
      <c r="B43" s="12"/>
      <c r="I43" s="12"/>
      <c r="J43" s="12"/>
      <c r="K43" s="13" t="str">
        <f>IF($A43="","",(SUMIFS('Route'!$I$2:$I$201,'Route'!$A$2:$A$201,A43,'Route'!$G$2:$G$201,G43)+SUMIFS('Route'!$J$2:$J$201,'Route'!$A$2:$A$201,A43,'Route'!$G$2:$G$201,G43)))</f>
        <v/>
      </c>
    </row>
    <row r="44" spans="1:11" x14ac:dyDescent="0.25">
      <c r="A44" s="11"/>
      <c r="B44" s="12"/>
      <c r="I44" s="12"/>
      <c r="J44" s="12"/>
      <c r="K44" s="13" t="str">
        <f>IF($A44="","",(SUMIFS('Route'!$I$2:$I$201,'Route'!$A$2:$A$201,A44,'Route'!$G$2:$G$201,G44)+SUMIFS('Route'!$J$2:$J$201,'Route'!$A$2:$A$201,A44,'Route'!$G$2:$G$201,G44)))</f>
        <v/>
      </c>
    </row>
    <row r="45" spans="1:11" x14ac:dyDescent="0.25">
      <c r="A45" s="11"/>
      <c r="B45" s="12"/>
      <c r="I45" s="12"/>
      <c r="J45" s="12"/>
      <c r="K45" s="13" t="str">
        <f>IF($A45="","",(SUMIFS('Route'!$I$2:$I$201,'Route'!$A$2:$A$201,A45,'Route'!$G$2:$G$201,G45)+SUMIFS('Route'!$J$2:$J$201,'Route'!$A$2:$A$201,A45,'Route'!$G$2:$G$201,G45)))</f>
        <v/>
      </c>
    </row>
    <row r="46" spans="1:11" x14ac:dyDescent="0.25">
      <c r="A46" s="11"/>
      <c r="B46" s="12"/>
      <c r="I46" s="12"/>
      <c r="J46" s="12"/>
      <c r="K46" s="13" t="str">
        <f>IF($A46="","",(SUMIFS('Route'!$I$2:$I$201,'Route'!$A$2:$A$201,A46,'Route'!$G$2:$G$201,G46)+SUMIFS('Route'!$J$2:$J$201,'Route'!$A$2:$A$201,A46,'Route'!$G$2:$G$201,G46)))</f>
        <v/>
      </c>
    </row>
    <row r="47" spans="1:11" x14ac:dyDescent="0.25">
      <c r="A47" s="11"/>
      <c r="B47" s="12"/>
      <c r="I47" s="12"/>
      <c r="J47" s="12"/>
      <c r="K47" s="13" t="str">
        <f>IF($A47="","",(SUMIFS('Route'!$I$2:$I$201,'Route'!$A$2:$A$201,A47,'Route'!$G$2:$G$201,G47)+SUMIFS('Route'!$J$2:$J$201,'Route'!$A$2:$A$201,A47,'Route'!$G$2:$G$201,G47)))</f>
        <v/>
      </c>
    </row>
    <row r="48" spans="1:11" x14ac:dyDescent="0.25">
      <c r="A48" s="11"/>
      <c r="B48" s="12"/>
      <c r="I48" s="12"/>
      <c r="J48" s="12"/>
      <c r="K48" s="13" t="str">
        <f>IF($A48="","",(SUMIFS('Route'!$I$2:$I$201,'Route'!$A$2:$A$201,A48,'Route'!$G$2:$G$201,G48)+SUMIFS('Route'!$J$2:$J$201,'Route'!$A$2:$A$201,A48,'Route'!$G$2:$G$201,G48)))</f>
        <v/>
      </c>
    </row>
    <row r="49" spans="1:11" x14ac:dyDescent="0.25">
      <c r="A49" s="11"/>
      <c r="B49" s="12"/>
      <c r="I49" s="12"/>
      <c r="J49" s="12"/>
      <c r="K49" s="13" t="str">
        <f>IF($A49="","",(SUMIFS('Route'!$I$2:$I$201,'Route'!$A$2:$A$201,A49,'Route'!$G$2:$G$201,G49)+SUMIFS('Route'!$J$2:$J$201,'Route'!$A$2:$A$201,A49,'Route'!$G$2:$G$201,G49)))</f>
        <v/>
      </c>
    </row>
    <row r="50" spans="1:11" x14ac:dyDescent="0.25">
      <c r="A50" s="11"/>
      <c r="B50" s="12"/>
      <c r="I50" s="12"/>
      <c r="J50" s="12"/>
      <c r="K50" s="13" t="str">
        <f>IF($A50="","",(SUMIFS('Route'!$I$2:$I$201,'Route'!$A$2:$A$201,A50,'Route'!$G$2:$G$201,G50)+SUMIFS('Route'!$J$2:$J$201,'Route'!$A$2:$A$201,A50,'Route'!$G$2:$G$201,G50)))</f>
        <v/>
      </c>
    </row>
    <row r="51" spans="1:11" x14ac:dyDescent="0.25">
      <c r="A51" s="11"/>
      <c r="B51" s="12"/>
      <c r="I51" s="12"/>
      <c r="J51" s="12"/>
      <c r="K51" s="13" t="str">
        <f>IF($A51="","",(SUMIFS('Route'!$I$2:$I$201,'Route'!$A$2:$A$201,A51,'Route'!$G$2:$G$201,G51)+SUMIFS('Route'!$J$2:$J$201,'Route'!$A$2:$A$201,A51,'Route'!$G$2:$G$201,G51)))</f>
        <v/>
      </c>
    </row>
    <row r="52" spans="1:11" x14ac:dyDescent="0.25">
      <c r="A52" s="11"/>
      <c r="B52" s="12"/>
      <c r="I52" s="12"/>
      <c r="J52" s="12"/>
      <c r="K52" s="13" t="str">
        <f>IF($A52="","",(SUMIFS('Route'!$I$2:$I$201,'Route'!$A$2:$A$201,A52,'Route'!$G$2:$G$201,G52)+SUMIFS('Route'!$J$2:$J$201,'Route'!$A$2:$A$201,A52,'Route'!$G$2:$G$201,G52)))</f>
        <v/>
      </c>
    </row>
    <row r="53" spans="1:11" x14ac:dyDescent="0.25">
      <c r="A53" s="11"/>
      <c r="B53" s="12"/>
      <c r="I53" s="12"/>
      <c r="J53" s="12"/>
      <c r="K53" s="13" t="str">
        <f>IF($A53="","",(SUMIFS('Route'!$I$2:$I$201,'Route'!$A$2:$A$201,A53,'Route'!$G$2:$G$201,G53)+SUMIFS('Route'!$J$2:$J$201,'Route'!$A$2:$A$201,A53,'Route'!$G$2:$G$201,G53)))</f>
        <v/>
      </c>
    </row>
    <row r="54" spans="1:11" x14ac:dyDescent="0.25">
      <c r="A54" s="11"/>
      <c r="B54" s="12"/>
      <c r="I54" s="12"/>
      <c r="J54" s="12"/>
      <c r="K54" s="13" t="str">
        <f>IF($A54="","",(SUMIFS('Route'!$I$2:$I$201,'Route'!$A$2:$A$201,A54,'Route'!$G$2:$G$201,G54)+SUMIFS('Route'!$J$2:$J$201,'Route'!$A$2:$A$201,A54,'Route'!$G$2:$G$201,G54)))</f>
        <v/>
      </c>
    </row>
    <row r="55" spans="1:11" x14ac:dyDescent="0.25">
      <c r="A55" s="11"/>
      <c r="B55" s="12"/>
      <c r="I55" s="12"/>
      <c r="J55" s="12"/>
      <c r="K55" s="13" t="str">
        <f>IF($A55="","",(SUMIFS('Route'!$I$2:$I$201,'Route'!$A$2:$A$201,A55,'Route'!$G$2:$G$201,G55)+SUMIFS('Route'!$J$2:$J$201,'Route'!$A$2:$A$201,A55,'Route'!$G$2:$G$201,G55)))</f>
        <v/>
      </c>
    </row>
    <row r="56" spans="1:11" x14ac:dyDescent="0.25">
      <c r="A56" s="11"/>
      <c r="B56" s="12"/>
      <c r="I56" s="12"/>
      <c r="J56" s="12"/>
      <c r="K56" s="13" t="str">
        <f>IF($A56="","",(SUMIFS('Route'!$I$2:$I$201,'Route'!$A$2:$A$201,A56,'Route'!$G$2:$G$201,G56)+SUMIFS('Route'!$J$2:$J$201,'Route'!$A$2:$A$201,A56,'Route'!$G$2:$G$201,G56)))</f>
        <v/>
      </c>
    </row>
    <row r="57" spans="1:11" x14ac:dyDescent="0.25">
      <c r="A57" s="11"/>
      <c r="B57" s="12"/>
      <c r="I57" s="12"/>
      <c r="J57" s="12"/>
      <c r="K57" s="13" t="str">
        <f>IF($A57="","",(SUMIFS('Route'!$I$2:$I$201,'Route'!$A$2:$A$201,A57,'Route'!$G$2:$G$201,G57)+SUMIFS('Route'!$J$2:$J$201,'Route'!$A$2:$A$201,A57,'Route'!$G$2:$G$201,G57)))</f>
        <v/>
      </c>
    </row>
    <row r="58" spans="1:11" x14ac:dyDescent="0.25">
      <c r="A58" s="11"/>
      <c r="B58" s="12"/>
      <c r="I58" s="12"/>
      <c r="J58" s="12"/>
      <c r="K58" s="13" t="str">
        <f>IF($A58="","",(SUMIFS('Route'!$I$2:$I$201,'Route'!$A$2:$A$201,A58,'Route'!$G$2:$G$201,G58)+SUMIFS('Route'!$J$2:$J$201,'Route'!$A$2:$A$201,A58,'Route'!$G$2:$G$201,G58)))</f>
        <v/>
      </c>
    </row>
    <row r="59" spans="1:11" x14ac:dyDescent="0.25">
      <c r="A59" s="11"/>
      <c r="B59" s="12"/>
      <c r="I59" s="12"/>
      <c r="J59" s="12"/>
      <c r="K59" s="13" t="str">
        <f>IF($A59="","",(SUMIFS('Route'!$I$2:$I$201,'Route'!$A$2:$A$201,A59,'Route'!$G$2:$G$201,G59)+SUMIFS('Route'!$J$2:$J$201,'Route'!$A$2:$A$201,A59,'Route'!$G$2:$G$201,G59)))</f>
        <v/>
      </c>
    </row>
    <row r="60" spans="1:11" x14ac:dyDescent="0.25">
      <c r="A60" s="11"/>
      <c r="B60" s="12"/>
      <c r="I60" s="12"/>
      <c r="J60" s="12"/>
      <c r="K60" s="13" t="str">
        <f>IF($A60="","",(SUMIFS('Route'!$I$2:$I$201,'Route'!$A$2:$A$201,A60,'Route'!$G$2:$G$201,G60)+SUMIFS('Route'!$J$2:$J$201,'Route'!$A$2:$A$201,A60,'Route'!$G$2:$G$201,G60)))</f>
        <v/>
      </c>
    </row>
    <row r="61" spans="1:11" x14ac:dyDescent="0.25">
      <c r="A61" s="11"/>
      <c r="B61" s="12"/>
      <c r="I61" s="12"/>
      <c r="J61" s="12"/>
      <c r="K61" s="13" t="str">
        <f>IF($A61="","",(SUMIFS('Route'!$I$2:$I$201,'Route'!$A$2:$A$201,A61,'Route'!$G$2:$G$201,G61)+SUMIFS('Route'!$J$2:$J$201,'Route'!$A$2:$A$201,A61,'Route'!$G$2:$G$201,G61)))</f>
        <v/>
      </c>
    </row>
    <row r="62" spans="1:11" x14ac:dyDescent="0.25">
      <c r="A62" s="11"/>
      <c r="B62" s="12"/>
      <c r="I62" s="12"/>
      <c r="J62" s="12"/>
      <c r="K62" s="13" t="str">
        <f>IF($A62="","",(SUMIFS('Route'!$I$2:$I$201,'Route'!$A$2:$A$201,A62,'Route'!$G$2:$G$201,G62)+SUMIFS('Route'!$J$2:$J$201,'Route'!$A$2:$A$201,A62,'Route'!$G$2:$G$201,G62)))</f>
        <v/>
      </c>
    </row>
    <row r="63" spans="1:11" x14ac:dyDescent="0.25">
      <c r="A63" s="11"/>
      <c r="B63" s="12"/>
      <c r="I63" s="12"/>
      <c r="J63" s="12"/>
      <c r="K63" s="13" t="str">
        <f>IF($A63="","",(SUMIFS('Route'!$I$2:$I$201,'Route'!$A$2:$A$201,A63,'Route'!$G$2:$G$201,G63)+SUMIFS('Route'!$J$2:$J$201,'Route'!$A$2:$A$201,A63,'Route'!$G$2:$G$201,G63)))</f>
        <v/>
      </c>
    </row>
    <row r="64" spans="1:11" x14ac:dyDescent="0.25">
      <c r="A64" s="11"/>
      <c r="B64" s="12"/>
      <c r="I64" s="12"/>
      <c r="J64" s="12"/>
      <c r="K64" s="13" t="str">
        <f>IF($A64="","",(SUMIFS('Route'!$I$2:$I$201,'Route'!$A$2:$A$201,A64,'Route'!$G$2:$G$201,G64)+SUMIFS('Route'!$J$2:$J$201,'Route'!$A$2:$A$201,A64,'Route'!$G$2:$G$201,G64)))</f>
        <v/>
      </c>
    </row>
    <row r="65" spans="1:11" x14ac:dyDescent="0.25">
      <c r="A65" s="11"/>
      <c r="B65" s="12"/>
      <c r="I65" s="12"/>
      <c r="J65" s="12"/>
      <c r="K65" s="13" t="str">
        <f>IF($A65="","",(SUMIFS('Route'!$I$2:$I$201,'Route'!$A$2:$A$201,A65,'Route'!$G$2:$G$201,G65)+SUMIFS('Route'!$J$2:$J$201,'Route'!$A$2:$A$201,A65,'Route'!$G$2:$G$201,G65)))</f>
        <v/>
      </c>
    </row>
    <row r="66" spans="1:11" x14ac:dyDescent="0.25">
      <c r="A66" s="11"/>
      <c r="B66" s="12"/>
      <c r="I66" s="12"/>
      <c r="J66" s="12"/>
      <c r="K66" s="13" t="str">
        <f>IF($A66="","",(SUMIFS('Route'!$I$2:$I$201,'Route'!$A$2:$A$201,A66,'Route'!$G$2:$G$201,G66)+SUMIFS('Route'!$J$2:$J$201,'Route'!$A$2:$A$201,A66,'Route'!$G$2:$G$201,G66)))</f>
        <v/>
      </c>
    </row>
    <row r="67" spans="1:11" x14ac:dyDescent="0.25">
      <c r="A67" s="11"/>
      <c r="B67" s="12"/>
      <c r="I67" s="12"/>
      <c r="J67" s="12"/>
      <c r="K67" s="13" t="str">
        <f>IF($A67="","",(SUMIFS('Route'!$I$2:$I$201,'Route'!$A$2:$A$201,A67,'Route'!$G$2:$G$201,G67)+SUMIFS('Route'!$J$2:$J$201,'Route'!$A$2:$A$201,A67,'Route'!$G$2:$G$201,G67)))</f>
        <v/>
      </c>
    </row>
    <row r="68" spans="1:11" x14ac:dyDescent="0.25">
      <c r="A68" s="11"/>
      <c r="B68" s="12"/>
      <c r="I68" s="12"/>
      <c r="J68" s="12"/>
      <c r="K68" s="13" t="str">
        <f>IF($A68="","",(SUMIFS('Route'!$I$2:$I$201,'Route'!$A$2:$A$201,A68,'Route'!$G$2:$G$201,G68)+SUMIFS('Route'!$J$2:$J$201,'Route'!$A$2:$A$201,A68,'Route'!$G$2:$G$201,G68)))</f>
        <v/>
      </c>
    </row>
    <row r="69" spans="1:11" x14ac:dyDescent="0.25">
      <c r="A69" s="11"/>
      <c r="B69" s="12"/>
      <c r="I69" s="12"/>
      <c r="J69" s="12"/>
      <c r="K69" s="13" t="str">
        <f>IF($A69="","",(SUMIFS('Route'!$I$2:$I$201,'Route'!$A$2:$A$201,A69,'Route'!$G$2:$G$201,G69)+SUMIFS('Route'!$J$2:$J$201,'Route'!$A$2:$A$201,A69,'Route'!$G$2:$G$201,G69)))</f>
        <v/>
      </c>
    </row>
    <row r="70" spans="1:11" x14ac:dyDescent="0.25">
      <c r="A70" s="11"/>
      <c r="B70" s="12"/>
      <c r="I70" s="12"/>
      <c r="J70" s="12"/>
      <c r="K70" s="13" t="str">
        <f>IF($A70="","",(SUMIFS('Route'!$I$2:$I$201,'Route'!$A$2:$A$201,A70,'Route'!$G$2:$G$201,G70)+SUMIFS('Route'!$J$2:$J$201,'Route'!$A$2:$A$201,A70,'Route'!$G$2:$G$201,G70)))</f>
        <v/>
      </c>
    </row>
    <row r="71" spans="1:11" x14ac:dyDescent="0.25">
      <c r="A71" s="11"/>
      <c r="B71" s="12"/>
      <c r="I71" s="12"/>
      <c r="J71" s="12"/>
      <c r="K71" s="13" t="str">
        <f>IF($A71="","",(SUMIFS('Route'!$I$2:$I$201,'Route'!$A$2:$A$201,A71,'Route'!$G$2:$G$201,G71)+SUMIFS('Route'!$J$2:$J$201,'Route'!$A$2:$A$201,A71,'Route'!$G$2:$G$201,G71)))</f>
        <v/>
      </c>
    </row>
    <row r="72" spans="1:11" x14ac:dyDescent="0.25">
      <c r="A72" s="11"/>
      <c r="B72" s="12"/>
      <c r="I72" s="12"/>
      <c r="J72" s="12"/>
      <c r="K72" s="13" t="str">
        <f>IF($A72="","",(SUMIFS('Route'!$I$2:$I$201,'Route'!$A$2:$A$201,A72,'Route'!$G$2:$G$201,G72)+SUMIFS('Route'!$J$2:$J$201,'Route'!$A$2:$A$201,A72,'Route'!$G$2:$G$201,G72)))</f>
        <v/>
      </c>
    </row>
    <row r="73" spans="1:11" x14ac:dyDescent="0.25">
      <c r="A73" s="11"/>
      <c r="B73" s="12"/>
      <c r="I73" s="12"/>
      <c r="J73" s="12"/>
      <c r="K73" s="13" t="str">
        <f>IF($A73="","",(SUMIFS('Route'!$I$2:$I$201,'Route'!$A$2:$A$201,A73,'Route'!$G$2:$G$201,G73)+SUMIFS('Route'!$J$2:$J$201,'Route'!$A$2:$A$201,A73,'Route'!$G$2:$G$201,G73)))</f>
        <v/>
      </c>
    </row>
    <row r="74" spans="1:11" x14ac:dyDescent="0.25">
      <c r="A74" s="11"/>
      <c r="B74" s="12"/>
      <c r="I74" s="12"/>
      <c r="J74" s="12"/>
      <c r="K74" s="13" t="str">
        <f>IF($A74="","",(SUMIFS('Route'!$I$2:$I$201,'Route'!$A$2:$A$201,A74,'Route'!$G$2:$G$201,G74)+SUMIFS('Route'!$J$2:$J$201,'Route'!$A$2:$A$201,A74,'Route'!$G$2:$G$201,G74)))</f>
        <v/>
      </c>
    </row>
    <row r="75" spans="1:11" x14ac:dyDescent="0.25">
      <c r="A75" s="11"/>
      <c r="B75" s="12"/>
      <c r="I75" s="12"/>
      <c r="J75" s="12"/>
      <c r="K75" s="13" t="str">
        <f>IF($A75="","",(SUMIFS('Route'!$I$2:$I$201,'Route'!$A$2:$A$201,A75,'Route'!$G$2:$G$201,G75)+SUMIFS('Route'!$J$2:$J$201,'Route'!$A$2:$A$201,A75,'Route'!$G$2:$G$201,G75)))</f>
        <v/>
      </c>
    </row>
    <row r="76" spans="1:11" x14ac:dyDescent="0.25">
      <c r="A76" s="11"/>
      <c r="B76" s="12"/>
      <c r="I76" s="12"/>
      <c r="J76" s="12"/>
      <c r="K76" s="13" t="str">
        <f>IF($A76="","",(SUMIFS('Route'!$I$2:$I$201,'Route'!$A$2:$A$201,A76,'Route'!$G$2:$G$201,G76)+SUMIFS('Route'!$J$2:$J$201,'Route'!$A$2:$A$201,A76,'Route'!$G$2:$G$201,G76)))</f>
        <v/>
      </c>
    </row>
    <row r="77" spans="1:11" x14ac:dyDescent="0.25">
      <c r="A77" s="11"/>
      <c r="B77" s="12"/>
      <c r="I77" s="12"/>
      <c r="J77" s="12"/>
      <c r="K77" s="13" t="str">
        <f>IF($A77="","",(SUMIFS('Route'!$I$2:$I$201,'Route'!$A$2:$A$201,A77,'Route'!$G$2:$G$201,G77)+SUMIFS('Route'!$J$2:$J$201,'Route'!$A$2:$A$201,A77,'Route'!$G$2:$G$201,G77)))</f>
        <v/>
      </c>
    </row>
    <row r="78" spans="1:11" x14ac:dyDescent="0.25">
      <c r="A78" s="11"/>
      <c r="B78" s="12"/>
      <c r="I78" s="12"/>
      <c r="J78" s="12"/>
      <c r="K78" s="13" t="str">
        <f>IF($A78="","",(SUMIFS('Route'!$I$2:$I$201,'Route'!$A$2:$A$201,A78,'Route'!$G$2:$G$201,G78)+SUMIFS('Route'!$J$2:$J$201,'Route'!$A$2:$A$201,A78,'Route'!$G$2:$G$201,G78)))</f>
        <v/>
      </c>
    </row>
    <row r="79" spans="1:11" x14ac:dyDescent="0.25">
      <c r="A79" s="11"/>
      <c r="B79" s="12"/>
      <c r="I79" s="12"/>
      <c r="J79" s="12"/>
      <c r="K79" s="13" t="str">
        <f>IF($A79="","",(SUMIFS('Route'!$I$2:$I$201,'Route'!$A$2:$A$201,A79,'Route'!$G$2:$G$201,G79)+SUMIFS('Route'!$J$2:$J$201,'Route'!$A$2:$A$201,A79,'Route'!$G$2:$G$201,G79)))</f>
        <v/>
      </c>
    </row>
    <row r="80" spans="1:11" x14ac:dyDescent="0.25">
      <c r="A80" s="11"/>
      <c r="B80" s="12"/>
      <c r="I80" s="12"/>
      <c r="J80" s="12"/>
      <c r="K80" s="13" t="str">
        <f>IF($A80="","",(SUMIFS('Route'!$I$2:$I$201,'Route'!$A$2:$A$201,A80,'Route'!$G$2:$G$201,G80)+SUMIFS('Route'!$J$2:$J$201,'Route'!$A$2:$A$201,A80,'Route'!$G$2:$G$201,G80)))</f>
        <v/>
      </c>
    </row>
    <row r="81" spans="1:11" x14ac:dyDescent="0.25">
      <c r="A81" s="11"/>
      <c r="B81" s="12"/>
      <c r="I81" s="12"/>
      <c r="J81" s="12"/>
      <c r="K81" s="13" t="str">
        <f>IF($A81="","",(SUMIFS('Route'!$I$2:$I$201,'Route'!$A$2:$A$201,A81,'Route'!$G$2:$G$201,G81)+SUMIFS('Route'!$J$2:$J$201,'Route'!$A$2:$A$201,A81,'Route'!$G$2:$G$201,G81)))</f>
        <v/>
      </c>
    </row>
    <row r="82" spans="1:11" x14ac:dyDescent="0.25">
      <c r="A82" s="11"/>
      <c r="B82" s="12"/>
      <c r="I82" s="12"/>
      <c r="J82" s="12"/>
      <c r="K82" s="13" t="str">
        <f>IF($A82="","",(SUMIFS('Route'!$I$2:$I$201,'Route'!$A$2:$A$201,A82,'Route'!$G$2:$G$201,G82)+SUMIFS('Route'!$J$2:$J$201,'Route'!$A$2:$A$201,A82,'Route'!$G$2:$G$201,G82)))</f>
        <v/>
      </c>
    </row>
    <row r="83" spans="1:11" x14ac:dyDescent="0.25">
      <c r="A83" s="11"/>
      <c r="B83" s="12"/>
      <c r="I83" s="12"/>
      <c r="J83" s="12"/>
      <c r="K83" s="13" t="str">
        <f>IF($A83="","",(SUMIFS('Route'!$I$2:$I$201,'Route'!$A$2:$A$201,A83,'Route'!$G$2:$G$201,G83)+SUMIFS('Route'!$J$2:$J$201,'Route'!$A$2:$A$201,A83,'Route'!$G$2:$G$201,G83)))</f>
        <v/>
      </c>
    </row>
    <row r="84" spans="1:11" x14ac:dyDescent="0.25">
      <c r="A84" s="11"/>
      <c r="B84" s="12"/>
      <c r="I84" s="12"/>
      <c r="J84" s="12"/>
      <c r="K84" s="13" t="str">
        <f>IF($A84="","",(SUMIFS('Route'!$I$2:$I$201,'Route'!$A$2:$A$201,A84,'Route'!$G$2:$G$201,G84)+SUMIFS('Route'!$J$2:$J$201,'Route'!$A$2:$A$201,A84,'Route'!$G$2:$G$201,G84)))</f>
        <v/>
      </c>
    </row>
    <row r="85" spans="1:11" x14ac:dyDescent="0.25">
      <c r="A85" s="11"/>
      <c r="B85" s="12"/>
      <c r="I85" s="12"/>
      <c r="J85" s="12"/>
      <c r="K85" s="13" t="str">
        <f>IF($A85="","",(SUMIFS('Route'!$I$2:$I$201,'Route'!$A$2:$A$201,A85,'Route'!$G$2:$G$201,G85)+SUMIFS('Route'!$J$2:$J$201,'Route'!$A$2:$A$201,A85,'Route'!$G$2:$G$201,G85)))</f>
        <v/>
      </c>
    </row>
    <row r="86" spans="1:11" x14ac:dyDescent="0.25">
      <c r="A86" s="11"/>
      <c r="B86" s="12"/>
      <c r="I86" s="12"/>
      <c r="J86" s="12"/>
      <c r="K86" s="13" t="str">
        <f>IF($A86="","",(SUMIFS('Route'!$I$2:$I$201,'Route'!$A$2:$A$201,A86,'Route'!$G$2:$G$201,G86)+SUMIFS('Route'!$J$2:$J$201,'Route'!$A$2:$A$201,A86,'Route'!$G$2:$G$201,G86)))</f>
        <v/>
      </c>
    </row>
    <row r="87" spans="1:11" x14ac:dyDescent="0.25">
      <c r="A87" s="11"/>
      <c r="B87" s="12"/>
      <c r="I87" s="12"/>
      <c r="J87" s="12"/>
      <c r="K87" s="13" t="str">
        <f>IF($A87="","",(SUMIFS('Route'!$I$2:$I$201,'Route'!$A$2:$A$201,A87,'Route'!$G$2:$G$201,G87)+SUMIFS('Route'!$J$2:$J$201,'Route'!$A$2:$A$201,A87,'Route'!$G$2:$G$201,G87)))</f>
        <v/>
      </c>
    </row>
    <row r="88" spans="1:11" x14ac:dyDescent="0.25">
      <c r="A88" s="11"/>
      <c r="B88" s="12"/>
      <c r="I88" s="12"/>
      <c r="J88" s="12"/>
      <c r="K88" s="13" t="str">
        <f>IF($A88="","",(SUMIFS('Route'!$I$2:$I$201,'Route'!$A$2:$A$201,A88,'Route'!$G$2:$G$201,G88)+SUMIFS('Route'!$J$2:$J$201,'Route'!$A$2:$A$201,A88,'Route'!$G$2:$G$201,G88)))</f>
        <v/>
      </c>
    </row>
    <row r="89" spans="1:11" x14ac:dyDescent="0.25">
      <c r="A89" s="11"/>
      <c r="B89" s="12"/>
      <c r="I89" s="12"/>
      <c r="J89" s="12"/>
      <c r="K89" s="13" t="str">
        <f>IF($A89="","",(SUMIFS('Route'!$I$2:$I$201,'Route'!$A$2:$A$201,A89,'Route'!$G$2:$G$201,G89)+SUMIFS('Route'!$J$2:$J$201,'Route'!$A$2:$A$201,A89,'Route'!$G$2:$G$201,G89)))</f>
        <v/>
      </c>
    </row>
    <row r="90" spans="1:11" x14ac:dyDescent="0.25">
      <c r="A90" s="11"/>
      <c r="B90" s="12"/>
      <c r="I90" s="12"/>
      <c r="J90" s="12"/>
      <c r="K90" s="13" t="str">
        <f>IF($A90="","",(SUMIFS('Route'!$I$2:$I$201,'Route'!$A$2:$A$201,A90,'Route'!$G$2:$G$201,G90)+SUMIFS('Route'!$J$2:$J$201,'Route'!$A$2:$A$201,A90,'Route'!$G$2:$G$201,G90)))</f>
        <v/>
      </c>
    </row>
    <row r="91" spans="1:11" x14ac:dyDescent="0.25">
      <c r="A91" s="11"/>
      <c r="B91" s="12"/>
      <c r="I91" s="12"/>
      <c r="J91" s="12"/>
      <c r="K91" s="13" t="str">
        <f>IF($A91="","",(SUMIFS('Route'!$I$2:$I$201,'Route'!$A$2:$A$201,A91,'Route'!$G$2:$G$201,G91)+SUMIFS('Route'!$J$2:$J$201,'Route'!$A$2:$A$201,A91,'Route'!$G$2:$G$201,G91)))</f>
        <v/>
      </c>
    </row>
    <row r="92" spans="1:11" x14ac:dyDescent="0.25">
      <c r="A92" s="11"/>
      <c r="B92" s="12"/>
      <c r="I92" s="12"/>
      <c r="J92" s="12"/>
      <c r="K92" s="13" t="str">
        <f>IF($A92="","",(SUMIFS('Route'!$I$2:$I$201,'Route'!$A$2:$A$201,A92,'Route'!$G$2:$G$201,G92)+SUMIFS('Route'!$J$2:$J$201,'Route'!$A$2:$A$201,A92,'Route'!$G$2:$G$201,G92)))</f>
        <v/>
      </c>
    </row>
    <row r="93" spans="1:11" x14ac:dyDescent="0.25">
      <c r="A93" s="11"/>
      <c r="B93" s="12"/>
      <c r="I93" s="12"/>
      <c r="J93" s="12"/>
      <c r="K93" s="13" t="str">
        <f>IF($A93="","",(SUMIFS('Route'!$I$2:$I$201,'Route'!$A$2:$A$201,A93,'Route'!$G$2:$G$201,G93)+SUMIFS('Route'!$J$2:$J$201,'Route'!$A$2:$A$201,A93,'Route'!$G$2:$G$201,G93)))</f>
        <v/>
      </c>
    </row>
    <row r="94" spans="1:11" x14ac:dyDescent="0.25">
      <c r="A94" s="11"/>
      <c r="B94" s="12"/>
      <c r="I94" s="12"/>
      <c r="J94" s="12"/>
      <c r="K94" s="13" t="str">
        <f>IF($A94="","",(SUMIFS('Route'!$I$2:$I$201,'Route'!$A$2:$A$201,A94,'Route'!$G$2:$G$201,G94)+SUMIFS('Route'!$J$2:$J$201,'Route'!$A$2:$A$201,A94,'Route'!$G$2:$G$201,G94)))</f>
        <v/>
      </c>
    </row>
    <row r="95" spans="1:11" x14ac:dyDescent="0.25">
      <c r="A95" s="11"/>
      <c r="B95" s="12"/>
      <c r="I95" s="12"/>
      <c r="J95" s="12"/>
      <c r="K95" s="13" t="str">
        <f>IF($A95="","",(SUMIFS('Route'!$I$2:$I$201,'Route'!$A$2:$A$201,A95,'Route'!$G$2:$G$201,G95)+SUMIFS('Route'!$J$2:$J$201,'Route'!$A$2:$A$201,A95,'Route'!$G$2:$G$201,G95)))</f>
        <v/>
      </c>
    </row>
    <row r="96" spans="1:11" x14ac:dyDescent="0.25">
      <c r="A96" s="11"/>
      <c r="B96" s="12"/>
      <c r="I96" s="12"/>
      <c r="J96" s="12"/>
      <c r="K96" s="13" t="str">
        <f>IF($A96="","",(SUMIFS('Route'!$I$2:$I$201,'Route'!$A$2:$A$201,A96,'Route'!$G$2:$G$201,G96)+SUMIFS('Route'!$J$2:$J$201,'Route'!$A$2:$A$201,A96,'Route'!$G$2:$G$201,G96)))</f>
        <v/>
      </c>
    </row>
    <row r="97" spans="1:11" x14ac:dyDescent="0.25">
      <c r="A97" s="11"/>
      <c r="B97" s="12"/>
      <c r="I97" s="12"/>
      <c r="J97" s="12"/>
      <c r="K97" s="13" t="str">
        <f>IF($A97="","",(SUMIFS('Route'!$I$2:$I$201,'Route'!$A$2:$A$201,A97,'Route'!$G$2:$G$201,G97)+SUMIFS('Route'!$J$2:$J$201,'Route'!$A$2:$A$201,A97,'Route'!$G$2:$G$201,G97)))</f>
        <v/>
      </c>
    </row>
    <row r="98" spans="1:11" x14ac:dyDescent="0.25">
      <c r="A98" s="11"/>
      <c r="B98" s="12"/>
      <c r="I98" s="12"/>
      <c r="J98" s="12"/>
      <c r="K98" s="13" t="str">
        <f>IF($A98="","",(SUMIFS('Route'!$I$2:$I$201,'Route'!$A$2:$A$201,A98,'Route'!$G$2:$G$201,G98)+SUMIFS('Route'!$J$2:$J$201,'Route'!$A$2:$A$201,A98,'Route'!$G$2:$G$201,G98)))</f>
        <v/>
      </c>
    </row>
    <row r="99" spans="1:11" x14ac:dyDescent="0.25">
      <c r="A99" s="11"/>
      <c r="B99" s="12"/>
      <c r="I99" s="12"/>
      <c r="J99" s="12"/>
      <c r="K99" s="13" t="str">
        <f>IF($A99="","",(SUMIFS('Route'!$I$2:$I$201,'Route'!$A$2:$A$201,A99,'Route'!$G$2:$G$201,G99)+SUMIFS('Route'!$J$2:$J$201,'Route'!$A$2:$A$201,A99,'Route'!$G$2:$G$201,G99)))</f>
        <v/>
      </c>
    </row>
    <row r="100" spans="1:11" x14ac:dyDescent="0.25">
      <c r="A100" s="11"/>
      <c r="B100" s="12"/>
      <c r="I100" s="12"/>
      <c r="J100" s="12"/>
      <c r="K100" s="13" t="str">
        <f>IF($A100="","",(SUMIFS('Route'!$I$2:$I$201,'Route'!$A$2:$A$201,A100,'Route'!$G$2:$G$201,G100)+SUMIFS('Route'!$J$2:$J$201,'Route'!$A$2:$A$201,A100,'Route'!$G$2:$G$201,G100)))</f>
        <v/>
      </c>
    </row>
    <row r="101" spans="1:11" x14ac:dyDescent="0.25">
      <c r="A101" s="11"/>
      <c r="B101" s="12"/>
      <c r="I101" s="12"/>
      <c r="J101" s="12"/>
      <c r="K101" s="13" t="str">
        <f>IF($A101="","",(SUMIFS('Route'!$I$2:$I$201,'Route'!$A$2:$A$201,A101,'Route'!$G$2:$G$201,G101)+SUMIFS('Route'!$J$2:$J$201,'Route'!$A$2:$A$201,A101,'Route'!$G$2:$G$201,G101)))</f>
        <v/>
      </c>
    </row>
    <row r="102" spans="1:11" x14ac:dyDescent="0.25">
      <c r="A102" s="11"/>
      <c r="B102" s="12"/>
      <c r="I102" s="12"/>
      <c r="J102" s="12"/>
      <c r="K102" s="13" t="str">
        <f>IF($A102="","",(SUMIFS('Route'!$I$2:$I$201,'Route'!$A$2:$A$201,A102,'Route'!$G$2:$G$201,G102)+SUMIFS('Route'!$J$2:$J$201,'Route'!$A$2:$A$201,A102,'Route'!$G$2:$G$201,G102)))</f>
        <v/>
      </c>
    </row>
    <row r="103" spans="1:11" x14ac:dyDescent="0.25">
      <c r="A103" s="11"/>
      <c r="B103" s="12"/>
      <c r="I103" s="12"/>
      <c r="J103" s="12"/>
      <c r="K103" s="13" t="str">
        <f>IF($A103="","",(SUMIFS('Route'!$I$2:$I$201,'Route'!$A$2:$A$201,A103,'Route'!$G$2:$G$201,G103)+SUMIFS('Route'!$J$2:$J$201,'Route'!$A$2:$A$201,A103,'Route'!$G$2:$G$201,G103)))</f>
        <v/>
      </c>
    </row>
    <row r="104" spans="1:11" x14ac:dyDescent="0.25">
      <c r="A104" s="11"/>
      <c r="B104" s="12"/>
      <c r="I104" s="12"/>
      <c r="J104" s="12"/>
      <c r="K104" s="13" t="str">
        <f>IF($A104="","",(SUMIFS('Route'!$I$2:$I$201,'Route'!$A$2:$A$201,A104,'Route'!$G$2:$G$201,G104)+SUMIFS('Route'!$J$2:$J$201,'Route'!$A$2:$A$201,A104,'Route'!$G$2:$G$201,G104)))</f>
        <v/>
      </c>
    </row>
    <row r="105" spans="1:11" x14ac:dyDescent="0.25">
      <c r="A105" s="11"/>
      <c r="B105" s="12"/>
      <c r="I105" s="12"/>
      <c r="J105" s="12"/>
      <c r="K105" s="13" t="str">
        <f>IF($A105="","",(SUMIFS('Route'!$I$2:$I$201,'Route'!$A$2:$A$201,A105,'Route'!$G$2:$G$201,G105)+SUMIFS('Route'!$J$2:$J$201,'Route'!$A$2:$A$201,A105,'Route'!$G$2:$G$201,G105)))</f>
        <v/>
      </c>
    </row>
    <row r="106" spans="1:11" x14ac:dyDescent="0.25">
      <c r="A106" s="11"/>
      <c r="B106" s="12"/>
      <c r="I106" s="12"/>
      <c r="J106" s="12"/>
      <c r="K106" s="13" t="str">
        <f>IF($A106="","",(SUMIFS('Route'!$I$2:$I$201,'Route'!$A$2:$A$201,A106,'Route'!$G$2:$G$201,G106)+SUMIFS('Route'!$J$2:$J$201,'Route'!$A$2:$A$201,A106,'Route'!$G$2:$G$201,G106)))</f>
        <v/>
      </c>
    </row>
    <row r="107" spans="1:11" x14ac:dyDescent="0.25">
      <c r="A107" s="11"/>
      <c r="B107" s="12"/>
      <c r="I107" s="12"/>
      <c r="J107" s="12"/>
      <c r="K107" s="13" t="str">
        <f>IF($A107="","",(SUMIFS('Route'!$I$2:$I$201,'Route'!$A$2:$A$201,A107,'Route'!$G$2:$G$201,G107)+SUMIFS('Route'!$J$2:$J$201,'Route'!$A$2:$A$201,A107,'Route'!$G$2:$G$201,G107)))</f>
        <v/>
      </c>
    </row>
    <row r="108" spans="1:11" x14ac:dyDescent="0.25">
      <c r="A108" s="11"/>
      <c r="B108" s="12"/>
      <c r="I108" s="12"/>
      <c r="J108" s="12"/>
      <c r="K108" s="13" t="str">
        <f>IF($A108="","",(SUMIFS('Route'!$I$2:$I$201,'Route'!$A$2:$A$201,A108,'Route'!$G$2:$G$201,G108)+SUMIFS('Route'!$J$2:$J$201,'Route'!$A$2:$A$201,A108,'Route'!$G$2:$G$201,G108)))</f>
        <v/>
      </c>
    </row>
    <row r="109" spans="1:11" x14ac:dyDescent="0.25">
      <c r="A109" s="11"/>
      <c r="B109" s="12"/>
      <c r="I109" s="12"/>
      <c r="J109" s="12"/>
      <c r="K109" s="13" t="str">
        <f>IF($A109="","",(SUMIFS('Route'!$I$2:$I$201,'Route'!$A$2:$A$201,A109,'Route'!$G$2:$G$201,G109)+SUMIFS('Route'!$J$2:$J$201,'Route'!$A$2:$A$201,A109,'Route'!$G$2:$G$201,G109)))</f>
        <v/>
      </c>
    </row>
    <row r="110" spans="1:11" x14ac:dyDescent="0.25">
      <c r="A110" s="11"/>
      <c r="B110" s="12"/>
      <c r="I110" s="12"/>
      <c r="J110" s="12"/>
      <c r="K110" s="13" t="str">
        <f>IF($A110="","",(SUMIFS('Route'!$I$2:$I$201,'Route'!$A$2:$A$201,A110,'Route'!$G$2:$G$201,G110)+SUMIFS('Route'!$J$2:$J$201,'Route'!$A$2:$A$201,A110,'Route'!$G$2:$G$201,G110)))</f>
        <v/>
      </c>
    </row>
    <row r="111" spans="1:11" x14ac:dyDescent="0.25">
      <c r="A111" s="11"/>
      <c r="B111" s="12"/>
      <c r="I111" s="12"/>
      <c r="J111" s="12"/>
      <c r="K111" s="13" t="str">
        <f>IF($A111="","",(SUMIFS('Route'!$I$2:$I$201,'Route'!$A$2:$A$201,A111,'Route'!$G$2:$G$201,G111)+SUMIFS('Route'!$J$2:$J$201,'Route'!$A$2:$A$201,A111,'Route'!$G$2:$G$201,G111)))</f>
        <v/>
      </c>
    </row>
    <row r="112" spans="1:11" x14ac:dyDescent="0.25">
      <c r="A112" s="11"/>
      <c r="B112" s="12"/>
      <c r="I112" s="12"/>
      <c r="J112" s="12"/>
      <c r="K112" s="13" t="str">
        <f>IF($A112="","",(SUMIFS('Route'!$I$2:$I$201,'Route'!$A$2:$A$201,A112,'Route'!$G$2:$G$201,G112)+SUMIFS('Route'!$J$2:$J$201,'Route'!$A$2:$A$201,A112,'Route'!$G$2:$G$201,G112)))</f>
        <v/>
      </c>
    </row>
    <row r="113" spans="1:11" x14ac:dyDescent="0.25">
      <c r="A113" s="11"/>
      <c r="B113" s="12"/>
      <c r="I113" s="12"/>
      <c r="J113" s="12"/>
      <c r="K113" s="13" t="str">
        <f>IF($A113="","",(SUMIFS('Route'!$I$2:$I$201,'Route'!$A$2:$A$201,A113,'Route'!$G$2:$G$201,G113)+SUMIFS('Route'!$J$2:$J$201,'Route'!$A$2:$A$201,A113,'Route'!$G$2:$G$201,G113)))</f>
        <v/>
      </c>
    </row>
    <row r="114" spans="1:11" x14ac:dyDescent="0.25">
      <c r="A114" s="11"/>
      <c r="B114" s="12"/>
      <c r="I114" s="12"/>
      <c r="J114" s="12"/>
      <c r="K114" s="13" t="str">
        <f>IF($A114="","",(SUMIFS('Route'!$I$2:$I$201,'Route'!$A$2:$A$201,A114,'Route'!$G$2:$G$201,G114)+SUMIFS('Route'!$J$2:$J$201,'Route'!$A$2:$A$201,A114,'Route'!$G$2:$G$201,G114)))</f>
        <v/>
      </c>
    </row>
    <row r="115" spans="1:11" x14ac:dyDescent="0.25">
      <c r="A115" s="11"/>
      <c r="B115" s="12"/>
      <c r="I115" s="12"/>
      <c r="J115" s="12"/>
      <c r="K115" s="13" t="str">
        <f>IF($A115="","",(SUMIFS('Route'!$I$2:$I$201,'Route'!$A$2:$A$201,A115,'Route'!$G$2:$G$201,G115)+SUMIFS('Route'!$J$2:$J$201,'Route'!$A$2:$A$201,A115,'Route'!$G$2:$G$201,G115)))</f>
        <v/>
      </c>
    </row>
    <row r="116" spans="1:11" x14ac:dyDescent="0.25">
      <c r="A116" s="11"/>
      <c r="B116" s="12"/>
      <c r="I116" s="12"/>
      <c r="J116" s="12"/>
      <c r="K116" s="13" t="str">
        <f>IF($A116="","",(SUMIFS('Route'!$I$2:$I$201,'Route'!$A$2:$A$201,A116,'Route'!$G$2:$G$201,G116)+SUMIFS('Route'!$J$2:$J$201,'Route'!$A$2:$A$201,A116,'Route'!$G$2:$G$201,G116)))</f>
        <v/>
      </c>
    </row>
    <row r="117" spans="1:11" x14ac:dyDescent="0.25">
      <c r="A117" s="11"/>
      <c r="B117" s="12"/>
      <c r="I117" s="12"/>
      <c r="J117" s="12"/>
      <c r="K117" s="13" t="str">
        <f>IF($A117="","",(SUMIFS('Route'!$I$2:$I$201,'Route'!$A$2:$A$201,A117,'Route'!$G$2:$G$201,G117)+SUMIFS('Route'!$J$2:$J$201,'Route'!$A$2:$A$201,A117,'Route'!$G$2:$G$201,G117)))</f>
        <v/>
      </c>
    </row>
    <row r="118" spans="1:11" x14ac:dyDescent="0.25">
      <c r="A118" s="11"/>
      <c r="B118" s="12"/>
      <c r="I118" s="12"/>
      <c r="J118" s="12"/>
      <c r="K118" s="13" t="str">
        <f>IF($A118="","",(SUMIFS('Route'!$I$2:$I$201,'Route'!$A$2:$A$201,A118,'Route'!$G$2:$G$201,G118)+SUMIFS('Route'!$J$2:$J$201,'Route'!$A$2:$A$201,A118,'Route'!$G$2:$G$201,G118)))</f>
        <v/>
      </c>
    </row>
    <row r="119" spans="1:11" x14ac:dyDescent="0.25">
      <c r="A119" s="11"/>
      <c r="B119" s="12"/>
      <c r="I119" s="12"/>
      <c r="J119" s="12"/>
      <c r="K119" s="13" t="str">
        <f>IF($A119="","",(SUMIFS('Route'!$I$2:$I$201,'Route'!$A$2:$A$201,A119,'Route'!$G$2:$G$201,G119)+SUMIFS('Route'!$J$2:$J$201,'Route'!$A$2:$A$201,A119,'Route'!$G$2:$G$201,G119)))</f>
        <v/>
      </c>
    </row>
    <row r="120" spans="1:11" x14ac:dyDescent="0.25">
      <c r="A120" s="11"/>
      <c r="B120" s="12"/>
      <c r="I120" s="12"/>
      <c r="J120" s="12"/>
      <c r="K120" s="13" t="str">
        <f>IF($A120="","",(SUMIFS('Route'!$I$2:$I$201,'Route'!$A$2:$A$201,A120,'Route'!$G$2:$G$201,G120)+SUMIFS('Route'!$J$2:$J$201,'Route'!$A$2:$A$201,A120,'Route'!$G$2:$G$201,G120)))</f>
        <v/>
      </c>
    </row>
    <row r="121" spans="1:11" x14ac:dyDescent="0.25">
      <c r="A121" s="11"/>
      <c r="B121" s="12"/>
      <c r="I121" s="12"/>
      <c r="J121" s="12"/>
      <c r="K121" s="13" t="str">
        <f>IF($A121="","",(SUMIFS('Route'!$I$2:$I$201,'Route'!$A$2:$A$201,A121,'Route'!$G$2:$G$201,G121)+SUMIFS('Route'!$J$2:$J$201,'Route'!$A$2:$A$201,A121,'Route'!$G$2:$G$201,G121)))</f>
        <v/>
      </c>
    </row>
    <row r="122" spans="1:11" x14ac:dyDescent="0.25">
      <c r="A122" s="11"/>
      <c r="B122" s="12"/>
      <c r="I122" s="12"/>
      <c r="J122" s="12"/>
      <c r="K122" s="13" t="str">
        <f>IF($A122="","",(SUMIFS('Route'!$I$2:$I$201,'Route'!$A$2:$A$201,A122,'Route'!$G$2:$G$201,G122)+SUMIFS('Route'!$J$2:$J$201,'Route'!$A$2:$A$201,A122,'Route'!$G$2:$G$201,G122)))</f>
        <v/>
      </c>
    </row>
    <row r="123" spans="1:11" x14ac:dyDescent="0.25">
      <c r="A123" s="11"/>
      <c r="B123" s="12"/>
      <c r="I123" s="12"/>
      <c r="J123" s="12"/>
      <c r="K123" s="13" t="str">
        <f>IF($A123="","",(SUMIFS('Route'!$I$2:$I$201,'Route'!$A$2:$A$201,A123,'Route'!$G$2:$G$201,G123)+SUMIFS('Route'!$J$2:$J$201,'Route'!$A$2:$A$201,A123,'Route'!$G$2:$G$201,G123)))</f>
        <v/>
      </c>
    </row>
    <row r="124" spans="1:11" x14ac:dyDescent="0.25">
      <c r="A124" s="11"/>
      <c r="B124" s="12"/>
      <c r="I124" s="12"/>
      <c r="J124" s="12"/>
      <c r="K124" s="13" t="str">
        <f>IF($A124="","",(SUMIFS('Route'!$I$2:$I$201,'Route'!$A$2:$A$201,A124,'Route'!$G$2:$G$201,G124)+SUMIFS('Route'!$J$2:$J$201,'Route'!$A$2:$A$201,A124,'Route'!$G$2:$G$201,G124)))</f>
        <v/>
      </c>
    </row>
    <row r="125" spans="1:11" x14ac:dyDescent="0.25">
      <c r="A125" s="11"/>
      <c r="B125" s="12"/>
      <c r="I125" s="12"/>
      <c r="J125" s="12"/>
      <c r="K125" s="13" t="str">
        <f>IF($A125="","",(SUMIFS('Route'!$I$2:$I$201,'Route'!$A$2:$A$201,A125,'Route'!$G$2:$G$201,G125)+SUMIFS('Route'!$J$2:$J$201,'Route'!$A$2:$A$201,A125,'Route'!$G$2:$G$201,G125)))</f>
        <v/>
      </c>
    </row>
    <row r="126" spans="1:11" x14ac:dyDescent="0.25">
      <c r="A126" s="11"/>
      <c r="B126" s="12"/>
      <c r="I126" s="12"/>
      <c r="J126" s="12"/>
      <c r="K126" s="13" t="str">
        <f>IF($A126="","",(SUMIFS('Route'!$I$2:$I$201,'Route'!$A$2:$A$201,A126,'Route'!$G$2:$G$201,G126)+SUMIFS('Route'!$J$2:$J$201,'Route'!$A$2:$A$201,A126,'Route'!$G$2:$G$201,G126)))</f>
        <v/>
      </c>
    </row>
    <row r="127" spans="1:11" x14ac:dyDescent="0.25">
      <c r="A127" s="11"/>
      <c r="B127" s="12"/>
      <c r="I127" s="12"/>
      <c r="J127" s="12"/>
      <c r="K127" s="13" t="str">
        <f>IF($A127="","",(SUMIFS('Route'!$I$2:$I$201,'Route'!$A$2:$A$201,A127,'Route'!$G$2:$G$201,G127)+SUMIFS('Route'!$J$2:$J$201,'Route'!$A$2:$A$201,A127,'Route'!$G$2:$G$201,G127)))</f>
        <v/>
      </c>
    </row>
    <row r="128" spans="1:11" x14ac:dyDescent="0.25">
      <c r="A128" s="11"/>
      <c r="B128" s="12"/>
      <c r="I128" s="12"/>
      <c r="J128" s="12"/>
      <c r="K128" s="13" t="str">
        <f>IF($A128="","",(SUMIFS('Route'!$I$2:$I$201,'Route'!$A$2:$A$201,A128,'Route'!$G$2:$G$201,G128)+SUMIFS('Route'!$J$2:$J$201,'Route'!$A$2:$A$201,A128,'Route'!$G$2:$G$201,G128)))</f>
        <v/>
      </c>
    </row>
    <row r="129" spans="1:11" x14ac:dyDescent="0.25">
      <c r="A129" s="11"/>
      <c r="B129" s="12"/>
      <c r="I129" s="12"/>
      <c r="J129" s="12"/>
      <c r="K129" s="13" t="str">
        <f>IF($A129="","",(SUMIFS('Route'!$I$2:$I$201,'Route'!$A$2:$A$201,A129,'Route'!$G$2:$G$201,G129)+SUMIFS('Route'!$J$2:$J$201,'Route'!$A$2:$A$201,A129,'Route'!$G$2:$G$201,G129)))</f>
        <v/>
      </c>
    </row>
    <row r="130" spans="1:11" x14ac:dyDescent="0.25">
      <c r="A130" s="11"/>
      <c r="B130" s="12"/>
      <c r="I130" s="12"/>
      <c r="J130" s="12"/>
      <c r="K130" s="13" t="str">
        <f>IF($A130="","",(SUMIFS('Route'!$I$2:$I$201,'Route'!$A$2:$A$201,A130,'Route'!$G$2:$G$201,G130)+SUMIFS('Route'!$J$2:$J$201,'Route'!$A$2:$A$201,A130,'Route'!$G$2:$G$201,G130)))</f>
        <v/>
      </c>
    </row>
    <row r="131" spans="1:11" x14ac:dyDescent="0.25">
      <c r="A131" s="11"/>
      <c r="B131" s="12"/>
      <c r="I131" s="12"/>
      <c r="J131" s="12"/>
      <c r="K131" s="13" t="str">
        <f>IF($A131="","",(SUMIFS('Route'!$I$2:$I$201,'Route'!$A$2:$A$201,A131,'Route'!$G$2:$G$201,G131)+SUMIFS('Route'!$J$2:$J$201,'Route'!$A$2:$A$201,A131,'Route'!$G$2:$G$201,G131)))</f>
        <v/>
      </c>
    </row>
    <row r="132" spans="1:11" x14ac:dyDescent="0.25">
      <c r="A132" s="11"/>
      <c r="B132" s="12"/>
      <c r="I132" s="12"/>
      <c r="J132" s="12"/>
      <c r="K132" s="13" t="str">
        <f>IF($A132="","",(SUMIFS('Route'!$I$2:$I$201,'Route'!$A$2:$A$201,A132,'Route'!$G$2:$G$201,G132)+SUMIFS('Route'!$J$2:$J$201,'Route'!$A$2:$A$201,A132,'Route'!$G$2:$G$201,G132)))</f>
        <v/>
      </c>
    </row>
    <row r="133" spans="1:11" x14ac:dyDescent="0.25">
      <c r="A133" s="11"/>
      <c r="B133" s="12"/>
      <c r="I133" s="12"/>
      <c r="J133" s="12"/>
      <c r="K133" s="13" t="str">
        <f>IF($A133="","",(SUMIFS('Route'!$I$2:$I$201,'Route'!$A$2:$A$201,A133,'Route'!$G$2:$G$201,G133)+SUMIFS('Route'!$J$2:$J$201,'Route'!$A$2:$A$201,A133,'Route'!$G$2:$G$201,G133)))</f>
        <v/>
      </c>
    </row>
    <row r="134" spans="1:11" x14ac:dyDescent="0.25">
      <c r="A134" s="11"/>
      <c r="B134" s="12"/>
      <c r="I134" s="12"/>
      <c r="J134" s="12"/>
      <c r="K134" s="13" t="str">
        <f>IF($A134="","",(SUMIFS('Route'!$I$2:$I$201,'Route'!$A$2:$A$201,A134,'Route'!$G$2:$G$201,G134)+SUMIFS('Route'!$J$2:$J$201,'Route'!$A$2:$A$201,A134,'Route'!$G$2:$G$201,G134)))</f>
        <v/>
      </c>
    </row>
    <row r="135" spans="1:11" x14ac:dyDescent="0.25">
      <c r="A135" s="11"/>
      <c r="B135" s="12"/>
      <c r="I135" s="12"/>
      <c r="J135" s="12"/>
      <c r="K135" s="13" t="str">
        <f>IF($A135="","",(SUMIFS('Route'!$I$2:$I$201,'Route'!$A$2:$A$201,A135,'Route'!$G$2:$G$201,G135)+SUMIFS('Route'!$J$2:$J$201,'Route'!$A$2:$A$201,A135,'Route'!$G$2:$G$201,G135)))</f>
        <v/>
      </c>
    </row>
    <row r="136" spans="1:11" x14ac:dyDescent="0.25">
      <c r="A136" s="11"/>
      <c r="B136" s="12"/>
      <c r="I136" s="12"/>
      <c r="J136" s="12"/>
      <c r="K136" s="13" t="str">
        <f>IF($A136="","",(SUMIFS('Route'!$I$2:$I$201,'Route'!$A$2:$A$201,A136,'Route'!$G$2:$G$201,G136)+SUMIFS('Route'!$J$2:$J$201,'Route'!$A$2:$A$201,A136,'Route'!$G$2:$G$201,G136)))</f>
        <v/>
      </c>
    </row>
    <row r="137" spans="1:11" x14ac:dyDescent="0.25">
      <c r="A137" s="11"/>
      <c r="B137" s="12"/>
      <c r="I137" s="12"/>
      <c r="J137" s="12"/>
      <c r="K137" s="13" t="str">
        <f>IF($A137="","",(SUMIFS('Route'!$I$2:$I$201,'Route'!$A$2:$A$201,A137,'Route'!$G$2:$G$201,G137)+SUMIFS('Route'!$J$2:$J$201,'Route'!$A$2:$A$201,A137,'Route'!$G$2:$G$201,G137)))</f>
        <v/>
      </c>
    </row>
    <row r="138" spans="1:11" x14ac:dyDescent="0.25">
      <c r="A138" s="11"/>
      <c r="B138" s="12"/>
      <c r="I138" s="12"/>
      <c r="J138" s="12"/>
      <c r="K138" s="13" t="str">
        <f>IF($A138="","",(SUMIFS('Route'!$I$2:$I$201,'Route'!$A$2:$A$201,A138,'Route'!$G$2:$G$201,G138)+SUMIFS('Route'!$J$2:$J$201,'Route'!$A$2:$A$201,A138,'Route'!$G$2:$G$201,G138)))</f>
        <v/>
      </c>
    </row>
    <row r="139" spans="1:11" x14ac:dyDescent="0.25">
      <c r="A139" s="11"/>
      <c r="B139" s="12"/>
      <c r="I139" s="12"/>
      <c r="J139" s="12"/>
      <c r="K139" s="13" t="str">
        <f>IF($A139="","",(SUMIFS('Route'!$I$2:$I$201,'Route'!$A$2:$A$201,A139,'Route'!$G$2:$G$201,G139)+SUMIFS('Route'!$J$2:$J$201,'Route'!$A$2:$A$201,A139,'Route'!$G$2:$G$201,G139)))</f>
        <v/>
      </c>
    </row>
    <row r="140" spans="1:11" x14ac:dyDescent="0.25">
      <c r="A140" s="11"/>
      <c r="B140" s="12"/>
      <c r="I140" s="12"/>
      <c r="J140" s="12"/>
      <c r="K140" s="13" t="str">
        <f>IF($A140="","",(SUMIFS('Route'!$I$2:$I$201,'Route'!$A$2:$A$201,A140,'Route'!$G$2:$G$201,G140)+SUMIFS('Route'!$J$2:$J$201,'Route'!$A$2:$A$201,A140,'Route'!$G$2:$G$201,G140)))</f>
        <v/>
      </c>
    </row>
    <row r="141" spans="1:11" x14ac:dyDescent="0.25">
      <c r="A141" s="11"/>
      <c r="B141" s="12"/>
      <c r="I141" s="12"/>
      <c r="J141" s="12"/>
      <c r="K141" s="13" t="str">
        <f>IF($A141="","",(SUMIFS('Route'!$I$2:$I$201,'Route'!$A$2:$A$201,A141,'Route'!$G$2:$G$201,G141)+SUMIFS('Route'!$J$2:$J$201,'Route'!$A$2:$A$201,A141,'Route'!$G$2:$G$201,G141)))</f>
        <v/>
      </c>
    </row>
    <row r="142" spans="1:11" x14ac:dyDescent="0.25">
      <c r="A142" s="11"/>
      <c r="B142" s="12"/>
      <c r="I142" s="12"/>
      <c r="J142" s="12"/>
      <c r="K142" s="13" t="str">
        <f>IF($A142="","",(SUMIFS('Route'!$I$2:$I$201,'Route'!$A$2:$A$201,A142,'Route'!$G$2:$G$201,G142)+SUMIFS('Route'!$J$2:$J$201,'Route'!$A$2:$A$201,A142,'Route'!$G$2:$G$201,G142)))</f>
        <v/>
      </c>
    </row>
    <row r="143" spans="1:11" x14ac:dyDescent="0.25">
      <c r="A143" s="11"/>
      <c r="B143" s="12"/>
      <c r="I143" s="12"/>
      <c r="J143" s="12"/>
      <c r="K143" s="13" t="str">
        <f>IF($A143="","",(SUMIFS('Route'!$I$2:$I$201,'Route'!$A$2:$A$201,A143,'Route'!$G$2:$G$201,G143)+SUMIFS('Route'!$J$2:$J$201,'Route'!$A$2:$A$201,A143,'Route'!$G$2:$G$201,G143)))</f>
        <v/>
      </c>
    </row>
    <row r="144" spans="1:11" x14ac:dyDescent="0.25">
      <c r="A144" s="11"/>
      <c r="B144" s="12"/>
      <c r="I144" s="12"/>
      <c r="J144" s="12"/>
      <c r="K144" s="13" t="str">
        <f>IF($A144="","",(SUMIFS('Route'!$I$2:$I$201,'Route'!$A$2:$A$201,A144,'Route'!$G$2:$G$201,G144)+SUMIFS('Route'!$J$2:$J$201,'Route'!$A$2:$A$201,A144,'Route'!$G$2:$G$201,G144)))</f>
        <v/>
      </c>
    </row>
    <row r="145" spans="1:11" x14ac:dyDescent="0.25">
      <c r="A145" s="11"/>
      <c r="B145" s="12"/>
      <c r="I145" s="12"/>
      <c r="J145" s="12"/>
      <c r="K145" s="13" t="str">
        <f>IF($A145="","",(SUMIFS('Route'!$I$2:$I$201,'Route'!$A$2:$A$201,A145,'Route'!$G$2:$G$201,G145)+SUMIFS('Route'!$J$2:$J$201,'Route'!$A$2:$A$201,A145,'Route'!$G$2:$G$201,G145)))</f>
        <v/>
      </c>
    </row>
    <row r="146" spans="1:11" x14ac:dyDescent="0.25">
      <c r="A146" s="11"/>
      <c r="B146" s="12"/>
      <c r="I146" s="12"/>
      <c r="J146" s="12"/>
      <c r="K146" s="13" t="str">
        <f>IF($A146="","",(SUMIFS('Route'!$I$2:$I$201,'Route'!$A$2:$A$201,A146,'Route'!$G$2:$G$201,G146)+SUMIFS('Route'!$J$2:$J$201,'Route'!$A$2:$A$201,A146,'Route'!$G$2:$G$201,G146)))</f>
        <v/>
      </c>
    </row>
    <row r="147" spans="1:11" x14ac:dyDescent="0.25">
      <c r="A147" s="11"/>
      <c r="B147" s="12"/>
      <c r="I147" s="12"/>
      <c r="J147" s="12"/>
      <c r="K147" s="13" t="str">
        <f>IF($A147="","",(SUMIFS('Route'!$I$2:$I$201,'Route'!$A$2:$A$201,A147,'Route'!$G$2:$G$201,G147)+SUMIFS('Route'!$J$2:$J$201,'Route'!$A$2:$A$201,A147,'Route'!$G$2:$G$201,G147)))</f>
        <v/>
      </c>
    </row>
    <row r="148" spans="1:11" x14ac:dyDescent="0.25">
      <c r="A148" s="11"/>
      <c r="B148" s="12"/>
      <c r="I148" s="12"/>
      <c r="J148" s="12"/>
      <c r="K148" s="13" t="str">
        <f>IF($A148="","",(SUMIFS('Route'!$I$2:$I$201,'Route'!$A$2:$A$201,A148,'Route'!$G$2:$G$201,G148)+SUMIFS('Route'!$J$2:$J$201,'Route'!$A$2:$A$201,A148,'Route'!$G$2:$G$201,G148)))</f>
        <v/>
      </c>
    </row>
    <row r="149" spans="1:11" x14ac:dyDescent="0.25">
      <c r="A149" s="11"/>
      <c r="B149" s="12"/>
      <c r="I149" s="12"/>
      <c r="J149" s="12"/>
      <c r="K149" s="13" t="str">
        <f>IF($A149="","",(SUMIFS('Route'!$I$2:$I$201,'Route'!$A$2:$A$201,A149,'Route'!$G$2:$G$201,G149)+SUMIFS('Route'!$J$2:$J$201,'Route'!$A$2:$A$201,A149,'Route'!$G$2:$G$201,G149)))</f>
        <v/>
      </c>
    </row>
    <row r="150" spans="1:11" x14ac:dyDescent="0.25">
      <c r="A150" s="11"/>
      <c r="B150" s="12"/>
      <c r="I150" s="12"/>
      <c r="J150" s="12"/>
      <c r="K150" s="13" t="str">
        <f>IF($A150="","",(SUMIFS('Route'!$I$2:$I$201,'Route'!$A$2:$A$201,A150,'Route'!$G$2:$G$201,G150)+SUMIFS('Route'!$J$2:$J$201,'Route'!$A$2:$A$201,A150,'Route'!$G$2:$G$201,G150)))</f>
        <v/>
      </c>
    </row>
    <row r="151" spans="1:11" x14ac:dyDescent="0.25">
      <c r="A151" s="11"/>
      <c r="B151" s="12"/>
      <c r="I151" s="12"/>
      <c r="J151" s="12"/>
      <c r="K151" s="13" t="str">
        <f>IF($A151="","",(SUMIFS('Route'!$I$2:$I$201,'Route'!$A$2:$A$201,A151,'Route'!$G$2:$G$201,G151)+SUMIFS('Route'!$J$2:$J$201,'Route'!$A$2:$A$201,A151,'Route'!$G$2:$G$201,G151)))</f>
        <v/>
      </c>
    </row>
    <row r="152" spans="1:11" x14ac:dyDescent="0.25">
      <c r="A152" s="11"/>
      <c r="B152" s="12"/>
      <c r="I152" s="12"/>
      <c r="J152" s="12"/>
      <c r="K152" s="13" t="str">
        <f>IF($A152="","",(SUMIFS('Route'!$I$2:$I$201,'Route'!$A$2:$A$201,A152,'Route'!$G$2:$G$201,G152)+SUMIFS('Route'!$J$2:$J$201,'Route'!$A$2:$A$201,A152,'Route'!$G$2:$G$201,G152)))</f>
        <v/>
      </c>
    </row>
    <row r="153" spans="1:11" x14ac:dyDescent="0.25">
      <c r="A153" s="11"/>
      <c r="B153" s="12"/>
      <c r="I153" s="12"/>
      <c r="J153" s="12"/>
      <c r="K153" s="13" t="str">
        <f>IF($A153="","",(SUMIFS('Route'!$I$2:$I$201,'Route'!$A$2:$A$201,A153,'Route'!$G$2:$G$201,G153)+SUMIFS('Route'!$J$2:$J$201,'Route'!$A$2:$A$201,A153,'Route'!$G$2:$G$201,G153)))</f>
        <v/>
      </c>
    </row>
    <row r="154" spans="1:11" x14ac:dyDescent="0.25">
      <c r="A154" s="11"/>
      <c r="B154" s="12"/>
      <c r="I154" s="12"/>
      <c r="J154" s="12"/>
      <c r="K154" s="13" t="str">
        <f>IF($A154="","",(SUMIFS('Route'!$I$2:$I$201,'Route'!$A$2:$A$201,A154,'Route'!$G$2:$G$201,G154)+SUMIFS('Route'!$J$2:$J$201,'Route'!$A$2:$A$201,A154,'Route'!$G$2:$G$201,G154)))</f>
        <v/>
      </c>
    </row>
    <row r="155" spans="1:11" x14ac:dyDescent="0.25">
      <c r="A155" s="11"/>
      <c r="B155" s="12"/>
      <c r="I155" s="12"/>
      <c r="J155" s="12"/>
      <c r="K155" s="13" t="str">
        <f>IF($A155="","",(SUMIFS('Route'!$I$2:$I$201,'Route'!$A$2:$A$201,A155,'Route'!$G$2:$G$201,G155)+SUMIFS('Route'!$J$2:$J$201,'Route'!$A$2:$A$201,A155,'Route'!$G$2:$G$201,G155)))</f>
        <v/>
      </c>
    </row>
    <row r="156" spans="1:11" x14ac:dyDescent="0.25">
      <c r="A156" s="11"/>
      <c r="B156" s="12"/>
      <c r="I156" s="12"/>
      <c r="J156" s="12"/>
      <c r="K156" s="13" t="str">
        <f>IF($A156="","",(SUMIFS('Route'!$I$2:$I$201,'Route'!$A$2:$A$201,A156,'Route'!$G$2:$G$201,G156)+SUMIFS('Route'!$J$2:$J$201,'Route'!$A$2:$A$201,A156,'Route'!$G$2:$G$201,G156)))</f>
        <v/>
      </c>
    </row>
    <row r="157" spans="1:11" x14ac:dyDescent="0.25">
      <c r="A157" s="11"/>
      <c r="B157" s="12"/>
      <c r="I157" s="12"/>
      <c r="J157" s="12"/>
      <c r="K157" s="13" t="str">
        <f>IF($A157="","",(SUMIFS('Route'!$I$2:$I$201,'Route'!$A$2:$A$201,A157,'Route'!$G$2:$G$201,G157)+SUMIFS('Route'!$J$2:$J$201,'Route'!$A$2:$A$201,A157,'Route'!$G$2:$G$201,G157)))</f>
        <v/>
      </c>
    </row>
    <row r="158" spans="1:11" x14ac:dyDescent="0.25">
      <c r="A158" s="11"/>
      <c r="B158" s="12"/>
      <c r="I158" s="12"/>
      <c r="J158" s="12"/>
      <c r="K158" s="13" t="str">
        <f>IF($A158="","",(SUMIFS('Route'!$I$2:$I$201,'Route'!$A$2:$A$201,A158,'Route'!$G$2:$G$201,G158)+SUMIFS('Route'!$J$2:$J$201,'Route'!$A$2:$A$201,A158,'Route'!$G$2:$G$201,G158)))</f>
        <v/>
      </c>
    </row>
    <row r="159" spans="1:11" x14ac:dyDescent="0.25">
      <c r="A159" s="11"/>
      <c r="B159" s="12"/>
      <c r="I159" s="12"/>
      <c r="J159" s="12"/>
      <c r="K159" s="13" t="str">
        <f>IF($A159="","",(SUMIFS('Route'!$I$2:$I$201,'Route'!$A$2:$A$201,A159,'Route'!$G$2:$G$201,G159)+SUMIFS('Route'!$J$2:$J$201,'Route'!$A$2:$A$201,A159,'Route'!$G$2:$G$201,G159)))</f>
        <v/>
      </c>
    </row>
    <row r="160" spans="1:11" x14ac:dyDescent="0.25">
      <c r="A160" s="11"/>
      <c r="B160" s="12"/>
      <c r="I160" s="12"/>
      <c r="J160" s="12"/>
      <c r="K160" s="13" t="str">
        <f>IF($A160="","",(SUMIFS('Route'!$I$2:$I$201,'Route'!$A$2:$A$201,A160,'Route'!$G$2:$G$201,G160)+SUMIFS('Route'!$J$2:$J$201,'Route'!$A$2:$A$201,A160,'Route'!$G$2:$G$201,G160)))</f>
        <v/>
      </c>
    </row>
    <row r="161" spans="1:11" x14ac:dyDescent="0.25">
      <c r="A161" s="11"/>
      <c r="B161" s="12"/>
      <c r="I161" s="12"/>
      <c r="J161" s="12"/>
      <c r="K161" s="13" t="str">
        <f>IF($A161="","",(SUMIFS('Route'!$I$2:$I$201,'Route'!$A$2:$A$201,A161,'Route'!$G$2:$G$201,G161)+SUMIFS('Route'!$J$2:$J$201,'Route'!$A$2:$A$201,A161,'Route'!$G$2:$G$201,G161)))</f>
        <v/>
      </c>
    </row>
    <row r="162" spans="1:11" x14ac:dyDescent="0.25">
      <c r="A162" s="11"/>
      <c r="B162" s="12"/>
      <c r="I162" s="12"/>
      <c r="J162" s="12"/>
      <c r="K162" s="13" t="str">
        <f>IF($A162="","",(SUMIFS('Route'!$I$2:$I$201,'Route'!$A$2:$A$201,A162,'Route'!$G$2:$G$201,G162)+SUMIFS('Route'!$J$2:$J$201,'Route'!$A$2:$A$201,A162,'Route'!$G$2:$G$201,G162)))</f>
        <v/>
      </c>
    </row>
    <row r="163" spans="1:11" x14ac:dyDescent="0.25">
      <c r="A163" s="11"/>
      <c r="B163" s="12"/>
      <c r="I163" s="12"/>
      <c r="J163" s="12"/>
      <c r="K163" s="13" t="str">
        <f>IF($A163="","",(SUMIFS('Route'!$I$2:$I$201,'Route'!$A$2:$A$201,A163,'Route'!$G$2:$G$201,G163)+SUMIFS('Route'!$J$2:$J$201,'Route'!$A$2:$A$201,A163,'Route'!$G$2:$G$201,G163)))</f>
        <v/>
      </c>
    </row>
    <row r="164" spans="1:11" x14ac:dyDescent="0.25">
      <c r="A164" s="11"/>
      <c r="B164" s="12"/>
      <c r="I164" s="12"/>
      <c r="J164" s="12"/>
      <c r="K164" s="13" t="str">
        <f>IF($A164="","",(SUMIFS('Route'!$I$2:$I$201,'Route'!$A$2:$A$201,A164,'Route'!$G$2:$G$201,G164)+SUMIFS('Route'!$J$2:$J$201,'Route'!$A$2:$A$201,A164,'Route'!$G$2:$G$201,G164)))</f>
        <v/>
      </c>
    </row>
    <row r="165" spans="1:11" x14ac:dyDescent="0.25">
      <c r="A165" s="11"/>
      <c r="B165" s="12"/>
      <c r="I165" s="12"/>
      <c r="J165" s="12"/>
      <c r="K165" s="13" t="str">
        <f>IF($A165="","",(SUMIFS('Route'!$I$2:$I$201,'Route'!$A$2:$A$201,A165,'Route'!$G$2:$G$201,G165)+SUMIFS('Route'!$J$2:$J$201,'Route'!$A$2:$A$201,A165,'Route'!$G$2:$G$201,G165)))</f>
        <v/>
      </c>
    </row>
    <row r="166" spans="1:11" x14ac:dyDescent="0.25">
      <c r="A166" s="11"/>
      <c r="B166" s="12"/>
      <c r="I166" s="12"/>
      <c r="J166" s="12"/>
      <c r="K166" s="13" t="str">
        <f>IF($A166="","",(SUMIFS('Route'!$I$2:$I$201,'Route'!$A$2:$A$201,A166,'Route'!$G$2:$G$201,G166)+SUMIFS('Route'!$J$2:$J$201,'Route'!$A$2:$A$201,A166,'Route'!$G$2:$G$201,G166)))</f>
        <v/>
      </c>
    </row>
    <row r="167" spans="1:11" x14ac:dyDescent="0.25">
      <c r="A167" s="11"/>
      <c r="B167" s="12"/>
      <c r="I167" s="12"/>
      <c r="J167" s="12"/>
      <c r="K167" s="13" t="str">
        <f>IF($A167="","",(SUMIFS('Route'!$I$2:$I$201,'Route'!$A$2:$A$201,A167,'Route'!$G$2:$G$201,G167)+SUMIFS('Route'!$J$2:$J$201,'Route'!$A$2:$A$201,A167,'Route'!$G$2:$G$201,G167)))</f>
        <v/>
      </c>
    </row>
    <row r="168" spans="1:11" x14ac:dyDescent="0.25">
      <c r="A168" s="11"/>
      <c r="B168" s="12"/>
      <c r="I168" s="12"/>
      <c r="J168" s="12"/>
      <c r="K168" s="13" t="str">
        <f>IF($A168="","",(SUMIFS('Route'!$I$2:$I$201,'Route'!$A$2:$A$201,A168,'Route'!$G$2:$G$201,G168)+SUMIFS('Route'!$J$2:$J$201,'Route'!$A$2:$A$201,A168,'Route'!$G$2:$G$201,G168)))</f>
        <v/>
      </c>
    </row>
    <row r="169" spans="1:11" x14ac:dyDescent="0.25">
      <c r="A169" s="11"/>
      <c r="B169" s="12"/>
      <c r="I169" s="12"/>
      <c r="J169" s="12"/>
      <c r="K169" s="13" t="str">
        <f>IF($A169="","",(SUMIFS('Route'!$I$2:$I$201,'Route'!$A$2:$A$201,A169,'Route'!$G$2:$G$201,G169)+SUMIFS('Route'!$J$2:$J$201,'Route'!$A$2:$A$201,A169,'Route'!$G$2:$G$201,G169)))</f>
        <v/>
      </c>
    </row>
    <row r="170" spans="1:11" x14ac:dyDescent="0.25">
      <c r="A170" s="11"/>
      <c r="B170" s="12"/>
      <c r="I170" s="12"/>
      <c r="J170" s="12"/>
      <c r="K170" s="13" t="str">
        <f>IF($A170="","",(SUMIFS('Route'!$I$2:$I$201,'Route'!$A$2:$A$201,A170,'Route'!$G$2:$G$201,G170)+SUMIFS('Route'!$J$2:$J$201,'Route'!$A$2:$A$201,A170,'Route'!$G$2:$G$201,G170)))</f>
        <v/>
      </c>
    </row>
    <row r="171" spans="1:11" x14ac:dyDescent="0.25">
      <c r="A171" s="11"/>
      <c r="B171" s="12"/>
      <c r="I171" s="12"/>
      <c r="J171" s="12"/>
      <c r="K171" s="13" t="str">
        <f>IF($A171="","",(SUMIFS('Route'!$I$2:$I$201,'Route'!$A$2:$A$201,A171,'Route'!$G$2:$G$201,G171)+SUMIFS('Route'!$J$2:$J$201,'Route'!$A$2:$A$201,A171,'Route'!$G$2:$G$201,G171)))</f>
        <v/>
      </c>
    </row>
    <row r="172" spans="1:11" x14ac:dyDescent="0.25">
      <c r="A172" s="11"/>
      <c r="B172" s="12"/>
      <c r="I172" s="12"/>
      <c r="J172" s="12"/>
      <c r="K172" s="13" t="str">
        <f>IF($A172="","",(SUMIFS('Route'!$I$2:$I$201,'Route'!$A$2:$A$201,A172,'Route'!$G$2:$G$201,G172)+SUMIFS('Route'!$J$2:$J$201,'Route'!$A$2:$A$201,A172,'Route'!$G$2:$G$201,G172)))</f>
        <v/>
      </c>
    </row>
    <row r="173" spans="1:11" x14ac:dyDescent="0.25">
      <c r="A173" s="11"/>
      <c r="B173" s="12"/>
      <c r="I173" s="12"/>
      <c r="J173" s="12"/>
      <c r="K173" s="13" t="str">
        <f>IF($A173="","",(SUMIFS('Route'!$I$2:$I$201,'Route'!$A$2:$A$201,A173,'Route'!$G$2:$G$201,G173)+SUMIFS('Route'!$J$2:$J$201,'Route'!$A$2:$A$201,A173,'Route'!$G$2:$G$201,G173)))</f>
        <v/>
      </c>
    </row>
    <row r="174" spans="1:11" x14ac:dyDescent="0.25">
      <c r="A174" s="11"/>
      <c r="B174" s="12"/>
      <c r="I174" s="12"/>
      <c r="J174" s="12"/>
      <c r="K174" s="13" t="str">
        <f>IF($A174="","",(SUMIFS('Route'!$I$2:$I$201,'Route'!$A$2:$A$201,A174,'Route'!$G$2:$G$201,G174)+SUMIFS('Route'!$J$2:$J$201,'Route'!$A$2:$A$201,A174,'Route'!$G$2:$G$201,G174)))</f>
        <v/>
      </c>
    </row>
    <row r="175" spans="1:11" x14ac:dyDescent="0.25">
      <c r="A175" s="11"/>
      <c r="B175" s="12"/>
      <c r="I175" s="12"/>
      <c r="J175" s="12"/>
      <c r="K175" s="13" t="str">
        <f>IF($A175="","",(SUMIFS('Route'!$I$2:$I$201,'Route'!$A$2:$A$201,A175,'Route'!$G$2:$G$201,G175)+SUMIFS('Route'!$J$2:$J$201,'Route'!$A$2:$A$201,A175,'Route'!$G$2:$G$201,G175)))</f>
        <v/>
      </c>
    </row>
    <row r="176" spans="1:11" x14ac:dyDescent="0.25">
      <c r="A176" s="11"/>
      <c r="B176" s="12"/>
      <c r="I176" s="12"/>
      <c r="J176" s="12"/>
      <c r="K176" s="13" t="str">
        <f>IF($A176="","",(SUMIFS('Route'!$I$2:$I$201,'Route'!$A$2:$A$201,A176,'Route'!$G$2:$G$201,G176)+SUMIFS('Route'!$J$2:$J$201,'Route'!$A$2:$A$201,A176,'Route'!$G$2:$G$201,G176)))</f>
        <v/>
      </c>
    </row>
    <row r="177" spans="1:11" x14ac:dyDescent="0.25">
      <c r="A177" s="11"/>
      <c r="B177" s="12"/>
      <c r="I177" s="12"/>
      <c r="J177" s="12"/>
      <c r="K177" s="13" t="str">
        <f>IF($A177="","",(SUMIFS('Route'!$I$2:$I$201,'Route'!$A$2:$A$201,A177,'Route'!$G$2:$G$201,G177)+SUMIFS('Route'!$J$2:$J$201,'Route'!$A$2:$A$201,A177,'Route'!$G$2:$G$201,G177)))</f>
        <v/>
      </c>
    </row>
    <row r="178" spans="1:11" x14ac:dyDescent="0.25">
      <c r="A178" s="11"/>
      <c r="B178" s="12"/>
      <c r="I178" s="12"/>
      <c r="J178" s="12"/>
      <c r="K178" s="13" t="str">
        <f>IF($A178="","",(SUMIFS('Route'!$I$2:$I$201,'Route'!$A$2:$A$201,A178,'Route'!$G$2:$G$201,G178)+SUMIFS('Route'!$J$2:$J$201,'Route'!$A$2:$A$201,A178,'Route'!$G$2:$G$201,G178)))</f>
        <v/>
      </c>
    </row>
    <row r="179" spans="1:11" x14ac:dyDescent="0.25">
      <c r="A179" s="11"/>
      <c r="B179" s="12"/>
      <c r="I179" s="12"/>
      <c r="J179" s="12"/>
      <c r="K179" s="13" t="str">
        <f>IF($A179="","",(SUMIFS('Route'!$I$2:$I$201,'Route'!$A$2:$A$201,A179,'Route'!$G$2:$G$201,G179)+SUMIFS('Route'!$J$2:$J$201,'Route'!$A$2:$A$201,A179,'Route'!$G$2:$G$201,G179)))</f>
        <v/>
      </c>
    </row>
    <row r="180" spans="1:11" x14ac:dyDescent="0.25">
      <c r="A180" s="11"/>
      <c r="B180" s="12"/>
      <c r="I180" s="12"/>
      <c r="J180" s="12"/>
      <c r="K180" s="13" t="str">
        <f>IF($A180="","",(SUMIFS('Route'!$I$2:$I$201,'Route'!$A$2:$A$201,A180,'Route'!$G$2:$G$201,G180)+SUMIFS('Route'!$J$2:$J$201,'Route'!$A$2:$A$201,A180,'Route'!$G$2:$G$201,G180)))</f>
        <v/>
      </c>
    </row>
    <row r="181" spans="1:11" x14ac:dyDescent="0.25">
      <c r="A181" s="11"/>
      <c r="B181" s="12"/>
      <c r="I181" s="12"/>
      <c r="J181" s="12"/>
      <c r="K181" s="13" t="str">
        <f>IF($A181="","",(SUMIFS('Route'!$I$2:$I$201,'Route'!$A$2:$A$201,A181,'Route'!$G$2:$G$201,G181)+SUMIFS('Route'!$J$2:$J$201,'Route'!$A$2:$A$201,A181,'Route'!$G$2:$G$201,G181)))</f>
        <v/>
      </c>
    </row>
    <row r="182" spans="1:11" x14ac:dyDescent="0.25">
      <c r="A182" s="11"/>
      <c r="B182" s="12"/>
      <c r="I182" s="12"/>
      <c r="J182" s="12"/>
      <c r="K182" s="13" t="str">
        <f>IF($A182="","",(SUMIFS('Route'!$I$2:$I$201,'Route'!$A$2:$A$201,A182,'Route'!$G$2:$G$201,G182)+SUMIFS('Route'!$J$2:$J$201,'Route'!$A$2:$A$201,A182,'Route'!$G$2:$G$201,G182)))</f>
        <v/>
      </c>
    </row>
    <row r="183" spans="1:11" x14ac:dyDescent="0.25">
      <c r="A183" s="11"/>
      <c r="B183" s="12"/>
      <c r="I183" s="12"/>
      <c r="J183" s="12"/>
      <c r="K183" s="13" t="str">
        <f>IF($A183="","",(SUMIFS('Route'!$I$2:$I$201,'Route'!$A$2:$A$201,A183,'Route'!$G$2:$G$201,G183)+SUMIFS('Route'!$J$2:$J$201,'Route'!$A$2:$A$201,A183,'Route'!$G$2:$G$201,G183)))</f>
        <v/>
      </c>
    </row>
    <row r="184" spans="1:11" x14ac:dyDescent="0.25">
      <c r="A184" s="11"/>
      <c r="B184" s="12"/>
      <c r="I184" s="12"/>
      <c r="J184" s="12"/>
      <c r="K184" s="13" t="str">
        <f>IF($A184="","",(SUMIFS('Route'!$I$2:$I$201,'Route'!$A$2:$A$201,A184,'Route'!$G$2:$G$201,G184)+SUMIFS('Route'!$J$2:$J$201,'Route'!$A$2:$A$201,A184,'Route'!$G$2:$G$201,G184)))</f>
        <v/>
      </c>
    </row>
    <row r="185" spans="1:11" x14ac:dyDescent="0.25">
      <c r="A185" s="11"/>
      <c r="B185" s="12"/>
      <c r="I185" s="12"/>
      <c r="J185" s="12"/>
      <c r="K185" s="13" t="str">
        <f>IF($A185="","",(SUMIFS('Route'!$I$2:$I$201,'Route'!$A$2:$A$201,A185,'Route'!$G$2:$G$201,G185)+SUMIFS('Route'!$J$2:$J$201,'Route'!$A$2:$A$201,A185,'Route'!$G$2:$G$201,G185)))</f>
        <v/>
      </c>
    </row>
    <row r="186" spans="1:11" x14ac:dyDescent="0.25">
      <c r="A186" s="11"/>
      <c r="B186" s="12"/>
      <c r="I186" s="12"/>
      <c r="J186" s="12"/>
      <c r="K186" s="13" t="str">
        <f>IF($A186="","",(SUMIFS('Route'!$I$2:$I$201,'Route'!$A$2:$A$201,A186,'Route'!$G$2:$G$201,G186)+SUMIFS('Route'!$J$2:$J$201,'Route'!$A$2:$A$201,A186,'Route'!$G$2:$G$201,G186)))</f>
        <v/>
      </c>
    </row>
    <row r="187" spans="1:11" x14ac:dyDescent="0.25">
      <c r="A187" s="11"/>
      <c r="B187" s="12"/>
      <c r="I187" s="12"/>
      <c r="J187" s="12"/>
      <c r="K187" s="13" t="str">
        <f>IF($A187="","",(SUMIFS('Route'!$I$2:$I$201,'Route'!$A$2:$A$201,A187,'Route'!$G$2:$G$201,G187)+SUMIFS('Route'!$J$2:$J$201,'Route'!$A$2:$A$201,A187,'Route'!$G$2:$G$201,G187)))</f>
        <v/>
      </c>
    </row>
    <row r="188" spans="1:11" x14ac:dyDescent="0.25">
      <c r="A188" s="11"/>
      <c r="B188" s="12"/>
      <c r="I188" s="12"/>
      <c r="J188" s="12"/>
      <c r="K188" s="13" t="str">
        <f>IF($A188="","",(SUMIFS('Route'!$I$2:$I$201,'Route'!$A$2:$A$201,A188,'Route'!$G$2:$G$201,G188)+SUMIFS('Route'!$J$2:$J$201,'Route'!$A$2:$A$201,A188,'Route'!$G$2:$G$201,G188)))</f>
        <v/>
      </c>
    </row>
    <row r="189" spans="1:11" x14ac:dyDescent="0.25">
      <c r="A189" s="11"/>
      <c r="B189" s="12"/>
      <c r="I189" s="12"/>
      <c r="J189" s="12"/>
      <c r="K189" s="13" t="str">
        <f>IF($A189="","",(SUMIFS('Route'!$I$2:$I$201,'Route'!$A$2:$A$201,A189,'Route'!$G$2:$G$201,G189)+SUMIFS('Route'!$J$2:$J$201,'Route'!$A$2:$A$201,A189,'Route'!$G$2:$G$201,G189)))</f>
        <v/>
      </c>
    </row>
    <row r="190" spans="1:11" x14ac:dyDescent="0.25">
      <c r="A190" s="11"/>
      <c r="B190" s="12"/>
      <c r="I190" s="12"/>
      <c r="J190" s="12"/>
      <c r="K190" s="13" t="str">
        <f>IF($A190="","",(SUMIFS('Route'!$I$2:$I$201,'Route'!$A$2:$A$201,A190,'Route'!$G$2:$G$201,G190)+SUMIFS('Route'!$J$2:$J$201,'Route'!$A$2:$A$201,A190,'Route'!$G$2:$G$201,G190)))</f>
        <v/>
      </c>
    </row>
    <row r="191" spans="1:11" x14ac:dyDescent="0.25">
      <c r="A191" s="11"/>
      <c r="B191" s="12"/>
      <c r="I191" s="12"/>
      <c r="J191" s="12"/>
      <c r="K191" s="13" t="str">
        <f>IF($A191="","",(SUMIFS('Route'!$I$2:$I$201,'Route'!$A$2:$A$201,A191,'Route'!$G$2:$G$201,G191)+SUMIFS('Route'!$J$2:$J$201,'Route'!$A$2:$A$201,A191,'Route'!$G$2:$G$201,G191)))</f>
        <v/>
      </c>
    </row>
    <row r="192" spans="1:11" x14ac:dyDescent="0.25">
      <c r="A192" s="11"/>
      <c r="B192" s="12"/>
      <c r="I192" s="12"/>
      <c r="J192" s="12"/>
      <c r="K192" s="13" t="str">
        <f>IF($A192="","",(SUMIFS('Route'!$I$2:$I$201,'Route'!$A$2:$A$201,A192,'Route'!$G$2:$G$201,G192)+SUMIFS('Route'!$J$2:$J$201,'Route'!$A$2:$A$201,A192,'Route'!$G$2:$G$201,G192)))</f>
        <v/>
      </c>
    </row>
    <row r="193" spans="1:11" x14ac:dyDescent="0.25">
      <c r="A193" s="11"/>
      <c r="B193" s="12"/>
      <c r="I193" s="12"/>
      <c r="J193" s="12"/>
      <c r="K193" s="13" t="str">
        <f>IF($A193="","",(SUMIFS('Route'!$I$2:$I$201,'Route'!$A$2:$A$201,A193,'Route'!$G$2:$G$201,G193)+SUMIFS('Route'!$J$2:$J$201,'Route'!$A$2:$A$201,A193,'Route'!$G$2:$G$201,G193)))</f>
        <v/>
      </c>
    </row>
    <row r="194" spans="1:11" x14ac:dyDescent="0.25">
      <c r="A194" s="11"/>
      <c r="B194" s="12"/>
      <c r="I194" s="12"/>
      <c r="J194" s="12"/>
      <c r="K194" s="13" t="str">
        <f>IF($A194="","",(SUMIFS('Route'!$I$2:$I$201,'Route'!$A$2:$A$201,A194,'Route'!$G$2:$G$201,G194)+SUMIFS('Route'!$J$2:$J$201,'Route'!$A$2:$A$201,A194,'Route'!$G$2:$G$201,G194)))</f>
        <v/>
      </c>
    </row>
    <row r="195" spans="1:11" x14ac:dyDescent="0.25">
      <c r="A195" s="11"/>
      <c r="B195" s="12"/>
      <c r="I195" s="12"/>
      <c r="J195" s="12"/>
      <c r="K195" s="13" t="str">
        <f>IF($A195="","",(SUMIFS('Route'!$I$2:$I$201,'Route'!$A$2:$A$201,A195,'Route'!$G$2:$G$201,G195)+SUMIFS('Route'!$J$2:$J$201,'Route'!$A$2:$A$201,A195,'Route'!$G$2:$G$201,G195)))</f>
        <v/>
      </c>
    </row>
    <row r="196" spans="1:11" x14ac:dyDescent="0.25">
      <c r="A196" s="11"/>
      <c r="B196" s="12"/>
      <c r="I196" s="12"/>
      <c r="J196" s="12"/>
      <c r="K196" s="13" t="str">
        <f>IF($A196="","",(SUMIFS('Route'!$I$2:$I$201,'Route'!$A$2:$A$201,A196,'Route'!$G$2:$G$201,G196)+SUMIFS('Route'!$J$2:$J$201,'Route'!$A$2:$A$201,A196,'Route'!$G$2:$G$201,G196)))</f>
        <v/>
      </c>
    </row>
    <row r="197" spans="1:11" x14ac:dyDescent="0.25">
      <c r="A197" s="11"/>
      <c r="B197" s="12"/>
      <c r="I197" s="12"/>
      <c r="J197" s="12"/>
      <c r="K197" s="13" t="str">
        <f>IF($A197="","",(SUMIFS('Route'!$I$2:$I$201,'Route'!$A$2:$A$201,A197,'Route'!$G$2:$G$201,G197)+SUMIFS('Route'!$J$2:$J$201,'Route'!$A$2:$A$201,A197,'Route'!$G$2:$G$201,G197)))</f>
        <v/>
      </c>
    </row>
    <row r="198" spans="1:11" x14ac:dyDescent="0.25">
      <c r="A198" s="11"/>
      <c r="B198" s="12"/>
      <c r="I198" s="12"/>
      <c r="J198" s="12"/>
      <c r="K198" s="13" t="str">
        <f>IF($A198="","",(SUMIFS('Route'!$I$2:$I$201,'Route'!$A$2:$A$201,A198,'Route'!$G$2:$G$201,G198)+SUMIFS('Route'!$J$2:$J$201,'Route'!$A$2:$A$201,A198,'Route'!$G$2:$G$201,G198)))</f>
        <v/>
      </c>
    </row>
    <row r="199" spans="1:11" x14ac:dyDescent="0.25">
      <c r="A199" s="11"/>
      <c r="B199" s="12"/>
      <c r="I199" s="12"/>
      <c r="J199" s="12"/>
      <c r="K199" s="13" t="str">
        <f>IF($A199="","",(SUMIFS('Route'!$I$2:$I$201,'Route'!$A$2:$A$201,A199,'Route'!$G$2:$G$201,G199)+SUMIFS('Route'!$J$2:$J$201,'Route'!$A$2:$A$201,A199,'Route'!$G$2:$G$201,G199)))</f>
        <v/>
      </c>
    </row>
    <row r="200" spans="1:11" x14ac:dyDescent="0.25">
      <c r="A200" s="11"/>
      <c r="B200" s="12"/>
      <c r="I200" s="12"/>
      <c r="J200" s="12"/>
      <c r="K200" s="13" t="str">
        <f>IF($A200="","",(SUMIFS('Route'!$I$2:$I$201,'Route'!$A$2:$A$201,A200,'Route'!$G$2:$G$201,G200)+SUMIFS('Route'!$J$2:$J$201,'Route'!$A$2:$A$201,A200,'Route'!$G$2:$G$201,G200)))</f>
        <v/>
      </c>
    </row>
    <row r="201" spans="1:11" x14ac:dyDescent="0.25">
      <c r="A201" s="11"/>
      <c r="B201" s="12"/>
      <c r="I201" s="12"/>
      <c r="J201" s="12"/>
      <c r="K201" s="13" t="str">
        <f>IF($A201="","",(SUMIFS('Route'!$I$2:$I$201,'Route'!$A$2:$A$201,A201,'Route'!$G$2:$G$201,G201)+SUMIFS('Route'!$J$2:$J$201,'Route'!$A$2:$A$201,A201,'Route'!$G$2:$G$201,G201)))</f>
        <v/>
      </c>
    </row>
  </sheetData>
  <autoFilter ref="A1:K1"/>
  <conditionalFormatting sqref="K2:K201">
    <cfRule type="expression" dxfId="0" priority="1">
      <formula>AND(K2&lt;&gt;"",K2&gt;480)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Weekly service, Biweekly service, Monthly service, Setup, Emergency" sqref="F2:F201">
      <formula1>"Weekly service,Biweekly service,Monthly service,Setup,Emergency"</formula1>
    </dataValidation>
    <dataValidation type="list" allowBlank="1" showErrorMessage="1" errorTitle="Pick from the list" error="Choose one of: Booked, En route, Done, Rescheduled, Cancelled" sqref="H2:H201">
      <formula1>"Booked,En route,Done,Rescheduled,Cancelled"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45</v>
      </c>
      <c r="B1" s="14" t="s">
        <v>46</v>
      </c>
      <c r="C1" s="14" t="s">
        <v>47</v>
      </c>
    </row>
    <row r="2" spans="1:3" x14ac:dyDescent="0.25">
      <c r="A2" s="15" t="s">
        <v>48</v>
      </c>
      <c r="B2" s="16"/>
      <c r="C2" s="16"/>
    </row>
    <row r="3" spans="1:2" x14ac:dyDescent="0.25">
      <c r="A3" t="s">
        <v>49</v>
      </c>
      <c r="B3" s="17">
        <f>COUNTA('Route'!$A$2:$A$201)</f>
        <v>5</v>
      </c>
    </row>
    <row r="4" spans="1:3" x14ac:dyDescent="0.25">
      <c r="A4" s="15" t="s">
        <v>50</v>
      </c>
      <c r="B4" s="16"/>
      <c r="C4" s="16"/>
    </row>
    <row r="5" spans="1:2" x14ac:dyDescent="0.25">
      <c r="A5" t="s">
        <v>51</v>
      </c>
      <c r="B5" s="17">
        <f>COUNTIF('Route'!$H$2:$H$201,"Booked")</f>
        <v>5</v>
      </c>
    </row>
    <row r="6" spans="1:2" x14ac:dyDescent="0.25">
      <c r="A6" t="s">
        <v>52</v>
      </c>
      <c r="B6" s="17">
        <f>COUNTIF('Route'!$H$2:$H$201,"En route")</f>
        <v>0</v>
      </c>
    </row>
    <row r="7" spans="1:2" x14ac:dyDescent="0.25">
      <c r="A7" t="s">
        <v>53</v>
      </c>
      <c r="B7" s="17">
        <f>COUNTIF('Route'!$H$2:$H$201,"Done")</f>
        <v>0</v>
      </c>
    </row>
    <row r="8" spans="1:2" x14ac:dyDescent="0.25">
      <c r="A8" t="s">
        <v>54</v>
      </c>
      <c r="B8" s="17">
        <f>COUNTIF('Route'!$H$2:$H$201,"Rescheduled")</f>
        <v>0</v>
      </c>
    </row>
    <row r="9" spans="1:2" x14ac:dyDescent="0.25">
      <c r="A9" t="s">
        <v>55</v>
      </c>
      <c r="B9" s="17">
        <f>COUNTIF('Route'!$H$2:$H$201,"Cancelled")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Route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