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<sst xmlns="http://schemas.openxmlformats.org/spreadsheetml/2006/main" count="61" uniqueCount="56">
  <si>
    <t>Appraisal Fee Tracker</t>
  </si>
  <si>
    <t>A free appraisal fee spreadsheet: track fees, AMC splits, and invoiced vs. paid per order with monthly totals for appraisers, in Google Sheets and Excel.</t>
  </si>
  <si>
    <t>Quick start</t>
  </si>
  <si>
    <t>Open the Orders tab and replace the sample rows with your own — one row per entry. Formulas fill in automatically for new rows.</t>
  </si>
  <si>
    <t>Enter the full fee and the AMC's split; Your net shows what you keep. Use 0% for direct lender or private work.</t>
  </si>
  <si>
    <t>Filter by Month to total each month's revenue, or by Client / AMC to reconcile a remittance.</t>
  </si>
  <si>
    <t>Mark Paid status as "Paid" when money arrives; the Summary tab splits fee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</si>
  <si>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</si>
  <si>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</si>
  <si>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</si>
  <si>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</si>
  <si>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</si>
  <si>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</si>
  <si>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</si>
  <si>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 #</t>
  </si>
  <si>
    <t>Client / AMC</t>
  </si>
  <si>
    <t>Property</t>
  </si>
  <si>
    <t>Order date</t>
  </si>
  <si>
    <t>Fee</t>
  </si>
  <si>
    <t>AMC split %</t>
  </si>
  <si>
    <t>Paid status</t>
  </si>
  <si>
    <t>Your net</t>
  </si>
  <si>
    <t>Month</t>
  </si>
  <si>
    <t>A-2291</t>
  </si>
  <si>
    <t>Clearpath AMC</t>
  </si>
  <si>
    <t>88 Willow Bend Rd</t>
  </si>
  <si>
    <t>Paid</t>
  </si>
  <si>
    <t>A-2296</t>
  </si>
  <si>
    <t>First Lakes Credit Union</t>
  </si>
  <si>
    <t>1407 Grant Ave</t>
  </si>
  <si>
    <t>A-2303</t>
  </si>
  <si>
    <t>12 Meadow Ct</t>
  </si>
  <si>
    <t>Invoiced</t>
  </si>
  <si>
    <t>A-2310</t>
  </si>
  <si>
    <t>Valuation Partners</t>
  </si>
  <si>
    <t>301 N 5th St #2B</t>
  </si>
  <si>
    <t>A-2315</t>
  </si>
  <si>
    <t>Private – estate</t>
  </si>
  <si>
    <t>9 Orchard Hill</t>
  </si>
  <si>
    <t>Unpaid</t>
  </si>
  <si>
    <t>A-2319</t>
  </si>
  <si>
    <t>77 Lakeshore Dr</t>
  </si>
  <si>
    <t>Item</t>
  </si>
  <si>
    <t>Value</t>
  </si>
  <si>
    <t>Notes</t>
  </si>
  <si>
    <t>Overview</t>
  </si>
  <si>
    <t>Entries</t>
  </si>
  <si>
    <t>By paid status</t>
  </si>
  <si>
    <t>Paid status: Unpaid</t>
  </si>
  <si>
    <t>Paid status: Invoiced</t>
  </si>
  <si>
    <t>Paid status: Paid</t>
  </si>
  <si>
    <t>Totals</t>
  </si>
  <si>
    <t>Total fee</t>
  </si>
  <si>
    <t>Total your net</t>
  </si>
  <si>
    <t>Collected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</si>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</sst>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i/>
      <color rgb="FF6B7280"/>
    </font>
    <font>
      <b/>
      <color rgb="FFFFFFFF"/>
    </font>
    <font>
      <b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6" width="14" customWidth="1"/>
    <col min="7" max="7" width="16" customWidth="1"/>
    <col min="8" max="8" width="14" customWidth="1"/>
    <col min="9" max="9" width="12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t="s">
        <v>25</v>
      </c>
      <c r="D2" s="11">
        <v>46273</v>
      </c>
      <c r="E2" s="12">
        <v>525</v>
      </c>
      <c r="F2" s="13">
        <v>0.2</v>
      </c>
      <c r="G2" t="s">
        <v>26</v>
      </c>
      <c r="H2" s="14">
        <f>IF($A2="","",(E2*(1-F2)))</f>
        <v>420</v>
      </c>
      <c r="I2" s="15">
        <f>IF($A2="","",MONTH(D2))</f>
        <v>9</v>
      </c>
    </row>
    <row r="3" spans="1:9" x14ac:dyDescent="0.25">
      <c r="A3" t="s">
        <v>27</v>
      </c>
      <c r="B3" t="s">
        <v>28</v>
      </c>
      <c r="C3" t="s">
        <v>29</v>
      </c>
      <c r="D3" s="11">
        <v>46280</v>
      </c>
      <c r="E3" s="12">
        <v>475</v>
      </c>
      <c r="F3" s="13">
        <v>0</v>
      </c>
      <c r="G3" t="s">
        <v>26</v>
      </c>
      <c r="H3" s="14">
        <f>IF($A3="","",(E3*(1-F3)))</f>
        <v>475</v>
      </c>
      <c r="I3" s="15">
        <f>IF($A3="","",MONTH(D3))</f>
        <v>9</v>
      </c>
    </row>
    <row r="4" spans="1:9" x14ac:dyDescent="0.25">
      <c r="A4" t="s">
        <v>30</v>
      </c>
      <c r="B4" t="s">
        <v>24</v>
      </c>
      <c r="C4" t="s">
        <v>31</v>
      </c>
      <c r="D4" s="11">
        <v>46289</v>
      </c>
      <c r="E4" s="12">
        <v>550</v>
      </c>
      <c r="F4" s="13">
        <v>0.2</v>
      </c>
      <c r="G4" t="s">
        <v>32</v>
      </c>
      <c r="H4" s="14">
        <f>IF($A4="","",(E4*(1-F4)))</f>
        <v>440</v>
      </c>
      <c r="I4" s="15">
        <f>IF($A4="","",MONTH(D4))</f>
        <v>9</v>
      </c>
    </row>
    <row r="5" spans="1:9" x14ac:dyDescent="0.25">
      <c r="A5" t="s">
        <v>33</v>
      </c>
      <c r="B5" t="s">
        <v>34</v>
      </c>
      <c r="C5" t="s">
        <v>35</v>
      </c>
      <c r="D5" s="11">
        <v>46296</v>
      </c>
      <c r="E5" s="12">
        <v>600</v>
      </c>
      <c r="F5" s="13">
        <v>0.25</v>
      </c>
      <c r="G5" t="s">
        <v>32</v>
      </c>
      <c r="H5" s="14">
        <f>IF($A5="","",(E5*(1-F5)))</f>
        <v>450</v>
      </c>
      <c r="I5" s="15">
        <f>IF($A5="","",MONTH(D5))</f>
        <v>10</v>
      </c>
    </row>
    <row r="6" spans="1:9" x14ac:dyDescent="0.25">
      <c r="A6" t="s">
        <v>36</v>
      </c>
      <c r="B6" t="s">
        <v>37</v>
      </c>
      <c r="C6" t="s">
        <v>38</v>
      </c>
      <c r="D6" s="11">
        <v>46302</v>
      </c>
      <c r="E6" s="12">
        <v>450</v>
      </c>
      <c r="F6" s="13">
        <v>0</v>
      </c>
      <c r="G6" t="s">
        <v>39</v>
      </c>
      <c r="H6" s="14">
        <f>IF($A6="","",(E6*(1-F6)))</f>
        <v>450</v>
      </c>
      <c r="I6" s="15">
        <f>IF($A6="","",MONTH(D6))</f>
        <v>10</v>
      </c>
    </row>
    <row r="7" spans="1:9" x14ac:dyDescent="0.25">
      <c r="A7" t="s">
        <v>40</v>
      </c>
      <c r="B7" t="s">
        <v>34</v>
      </c>
      <c r="C7" t="s">
        <v>41</v>
      </c>
      <c r="D7" s="11">
        <v>46306</v>
      </c>
      <c r="E7" s="12">
        <v>575</v>
      </c>
      <c r="F7" s="13">
        <v>0.25</v>
      </c>
      <c r="G7" t="s">
        <v>39</v>
      </c>
      <c r="H7" s="14">
        <f>IF($A7="","",(E7*(1-F7)))</f>
        <v>431.25</v>
      </c>
      <c r="I7" s="15">
        <f>IF($A7="","",MONTH(D7))</f>
        <v>10</v>
      </c>
    </row>
    <row r="8" spans="1:9" x14ac:dyDescent="0.25">
      <c r="D8" s="11"/>
      <c r="E8" s="12"/>
      <c r="F8" s="13"/>
      <c r="H8" s="14" t="str">
        <f>IF($A8="","",(E8*(1-F8)))</f>
        <v/>
      </c>
      <c r="I8" s="15" t="str">
        <f>IF($A8="","",MONTH(D8))</f>
        <v/>
      </c>
    </row>
    <row r="9" spans="1:9" x14ac:dyDescent="0.25">
      <c r="D9" s="11"/>
      <c r="E9" s="12"/>
      <c r="F9" s="13"/>
      <c r="H9" s="14" t="str">
        <f>IF($A9="","",(E9*(1-F9)))</f>
        <v/>
      </c>
      <c r="I9" s="15" t="str">
        <f>IF($A9="","",MONTH(D9))</f>
        <v/>
      </c>
    </row>
    <row r="10" spans="1:9" x14ac:dyDescent="0.25">
      <c r="D10" s="11"/>
      <c r="E10" s="12"/>
      <c r="F10" s="13"/>
      <c r="H10" s="14" t="str">
        <f>IF($A10="","",(E10*(1-F10)))</f>
        <v/>
      </c>
      <c r="I10" s="15" t="str">
        <f>IF($A10="","",MONTH(D10))</f>
        <v/>
      </c>
    </row>
    <row r="11" spans="1:9" x14ac:dyDescent="0.25">
      <c r="D11" s="11"/>
      <c r="E11" s="12"/>
      <c r="F11" s="13"/>
      <c r="H11" s="14" t="str">
        <f>IF($A11="","",(E11*(1-F11)))</f>
        <v/>
      </c>
      <c r="I11" s="15" t="str">
        <f>IF($A11="","",MONTH(D11))</f>
        <v/>
      </c>
    </row>
    <row r="12" spans="1:9" x14ac:dyDescent="0.25">
      <c r="D12" s="11"/>
      <c r="E12" s="12"/>
      <c r="F12" s="13"/>
      <c r="H12" s="14" t="str">
        <f>IF($A12="","",(E12*(1-F12)))</f>
        <v/>
      </c>
      <c r="I12" s="15" t="str">
        <f>IF($A12="","",MONTH(D12))</f>
        <v/>
      </c>
    </row>
    <row r="13" spans="1:9" x14ac:dyDescent="0.25">
      <c r="D13" s="11"/>
      <c r="E13" s="12"/>
      <c r="F13" s="13"/>
      <c r="H13" s="14" t="str">
        <f>IF($A13="","",(E13*(1-F13)))</f>
        <v/>
      </c>
      <c r="I13" s="15" t="str">
        <f>IF($A13="","",MONTH(D13))</f>
        <v/>
      </c>
    </row>
    <row r="14" spans="1:9" x14ac:dyDescent="0.25">
      <c r="D14" s="11"/>
      <c r="E14" s="12"/>
      <c r="F14" s="13"/>
      <c r="H14" s="14" t="str">
        <f>IF($A14="","",(E14*(1-F14)))</f>
        <v/>
      </c>
      <c r="I14" s="15" t="str">
        <f>IF($A14="","",MONTH(D14))</f>
        <v/>
      </c>
    </row>
    <row r="15" spans="1:9" x14ac:dyDescent="0.25">
      <c r="D15" s="11"/>
      <c r="E15" s="12"/>
      <c r="F15" s="13"/>
      <c r="H15" s="14" t="str">
        <f>IF($A15="","",(E15*(1-F15)))</f>
        <v/>
      </c>
      <c r="I15" s="15" t="str">
        <f>IF($A15="","",MONTH(D15))</f>
        <v/>
      </c>
    </row>
    <row r="16" spans="1:9" x14ac:dyDescent="0.25">
      <c r="D16" s="11"/>
      <c r="E16" s="12"/>
      <c r="F16" s="13"/>
      <c r="H16" s="14" t="str">
        <f>IF($A16="","",(E16*(1-F16)))</f>
        <v/>
      </c>
      <c r="I16" s="15" t="str">
        <f>IF($A16="","",MONTH(D16))</f>
        <v/>
      </c>
    </row>
    <row r="17" spans="1:9" x14ac:dyDescent="0.25">
      <c r="D17" s="11"/>
      <c r="E17" s="12"/>
      <c r="F17" s="13"/>
      <c r="H17" s="14" t="str">
        <f>IF($A17="","",(E17*(1-F17)))</f>
        <v/>
      </c>
      <c r="I17" s="15" t="str">
        <f>IF($A17="","",MONTH(D17))</f>
        <v/>
      </c>
    </row>
    <row r="18" spans="1:9" x14ac:dyDescent="0.25">
      <c r="D18" s="11"/>
      <c r="E18" s="12"/>
      <c r="F18" s="13"/>
      <c r="H18" s="14" t="str">
        <f>IF($A18="","",(E18*(1-F18)))</f>
        <v/>
      </c>
      <c r="I18" s="15" t="str">
        <f>IF($A18="","",MONTH(D18))</f>
        <v/>
      </c>
    </row>
    <row r="19" spans="1:9" x14ac:dyDescent="0.25">
      <c r="D19" s="11"/>
      <c r="E19" s="12"/>
      <c r="F19" s="13"/>
      <c r="H19" s="14" t="str">
        <f>IF($A19="","",(E19*(1-F19)))</f>
        <v/>
      </c>
      <c r="I19" s="15" t="str">
        <f>IF($A19="","",MONTH(D19))</f>
        <v/>
      </c>
    </row>
    <row r="20" spans="1:9" x14ac:dyDescent="0.25">
      <c r="D20" s="11"/>
      <c r="E20" s="12"/>
      <c r="F20" s="13"/>
      <c r="H20" s="14" t="str">
        <f>IF($A20="","",(E20*(1-F20)))</f>
        <v/>
      </c>
      <c r="I20" s="15" t="str">
        <f>IF($A20="","",MONTH(D20))</f>
        <v/>
      </c>
    </row>
    <row r="21" spans="1:9" x14ac:dyDescent="0.25">
      <c r="D21" s="11"/>
      <c r="E21" s="12"/>
      <c r="F21" s="13"/>
      <c r="H21" s="14" t="str">
        <f>IF($A21="","",(E21*(1-F21)))</f>
        <v/>
      </c>
      <c r="I21" s="15" t="str">
        <f>IF($A21="","",MONTH(D21))</f>
        <v/>
      </c>
    </row>
    <row r="22" spans="1:9" x14ac:dyDescent="0.25">
      <c r="D22" s="11"/>
      <c r="E22" s="12"/>
      <c r="F22" s="13"/>
      <c r="H22" s="14" t="str">
        <f>IF($A22="","",(E22*(1-F22)))</f>
        <v/>
      </c>
      <c r="I22" s="15" t="str">
        <f>IF($A22="","",MONTH(D22))</f>
        <v/>
      </c>
    </row>
    <row r="23" spans="1:9" x14ac:dyDescent="0.25">
      <c r="D23" s="11"/>
      <c r="E23" s="12"/>
      <c r="F23" s="13"/>
      <c r="H23" s="14" t="str">
        <f>IF($A23="","",(E23*(1-F23)))</f>
        <v/>
      </c>
      <c r="I23" s="15" t="str">
        <f>IF($A23="","",MONTH(D23))</f>
        <v/>
      </c>
    </row>
    <row r="24" spans="1:9" x14ac:dyDescent="0.25">
      <c r="D24" s="11"/>
      <c r="E24" s="12"/>
      <c r="F24" s="13"/>
      <c r="H24" s="14" t="str">
        <f>IF($A24="","",(E24*(1-F24)))</f>
        <v/>
      </c>
      <c r="I24" s="15" t="str">
        <f>IF($A24="","",MONTH(D24))</f>
        <v/>
      </c>
    </row>
    <row r="25" spans="1:9" x14ac:dyDescent="0.25">
      <c r="D25" s="11"/>
      <c r="E25" s="12"/>
      <c r="F25" s="13"/>
      <c r="H25" s="14" t="str">
        <f>IF($A25="","",(E25*(1-F25)))</f>
        <v/>
      </c>
      <c r="I25" s="15" t="str">
        <f>IF($A25="","",MONTH(D25))</f>
        <v/>
      </c>
    </row>
    <row r="26" spans="1:9" x14ac:dyDescent="0.25">
      <c r="D26" s="11"/>
      <c r="E26" s="12"/>
      <c r="F26" s="13"/>
      <c r="H26" s="14" t="str">
        <f>IF($A26="","",(E26*(1-F26)))</f>
        <v/>
      </c>
      <c r="I26" s="15" t="str">
        <f>IF($A26="","",MONTH(D26))</f>
        <v/>
      </c>
    </row>
    <row r="27" spans="1:9" x14ac:dyDescent="0.25">
      <c r="D27" s="11"/>
      <c r="E27" s="12"/>
      <c r="F27" s="13"/>
      <c r="H27" s="14" t="str">
        <f>IF($A27="","",(E27*(1-F27)))</f>
        <v/>
      </c>
      <c r="I27" s="15" t="str">
        <f>IF($A27="","",MONTH(D27))</f>
        <v/>
      </c>
    </row>
    <row r="28" spans="1:9" x14ac:dyDescent="0.25">
      <c r="D28" s="11"/>
      <c r="E28" s="12"/>
      <c r="F28" s="13"/>
      <c r="H28" s="14" t="str">
        <f>IF($A28="","",(E28*(1-F28)))</f>
        <v/>
      </c>
      <c r="I28" s="15" t="str">
        <f>IF($A28="","",MONTH(D28))</f>
        <v/>
      </c>
    </row>
    <row r="29" spans="1:9" x14ac:dyDescent="0.25">
      <c r="D29" s="11"/>
      <c r="E29" s="12"/>
      <c r="F29" s="13"/>
      <c r="H29" s="14" t="str">
        <f>IF($A29="","",(E29*(1-F29)))</f>
        <v/>
      </c>
      <c r="I29" s="15" t="str">
        <f>IF($A29="","",MONTH(D29))</f>
        <v/>
      </c>
    </row>
    <row r="30" spans="1:9" x14ac:dyDescent="0.25">
      <c r="D30" s="11"/>
      <c r="E30" s="12"/>
      <c r="F30" s="13"/>
      <c r="H30" s="14" t="str">
        <f>IF($A30="","",(E30*(1-F30)))</f>
        <v/>
      </c>
      <c r="I30" s="15" t="str">
        <f>IF($A30="","",MONTH(D30))</f>
        <v/>
      </c>
    </row>
    <row r="31" spans="1:9" x14ac:dyDescent="0.25">
      <c r="D31" s="11"/>
      <c r="E31" s="12"/>
      <c r="F31" s="13"/>
      <c r="H31" s="14" t="str">
        <f>IF($A31="","",(E31*(1-F31)))</f>
        <v/>
      </c>
      <c r="I31" s="15" t="str">
        <f>IF($A31="","",MONTH(D31))</f>
        <v/>
      </c>
    </row>
    <row r="32" spans="1:9" x14ac:dyDescent="0.25">
      <c r="D32" s="11"/>
      <c r="E32" s="12"/>
      <c r="F32" s="13"/>
      <c r="H32" s="14" t="str">
        <f>IF($A32="","",(E32*(1-F32)))</f>
        <v/>
      </c>
      <c r="I32" s="15" t="str">
        <f>IF($A32="","",MONTH(D32))</f>
        <v/>
      </c>
    </row>
    <row r="33" spans="1:9" x14ac:dyDescent="0.25">
      <c r="D33" s="11"/>
      <c r="E33" s="12"/>
      <c r="F33" s="13"/>
      <c r="H33" s="14" t="str">
        <f>IF($A33="","",(E33*(1-F33)))</f>
        <v/>
      </c>
      <c r="I33" s="15" t="str">
        <f>IF($A33="","",MONTH(D33))</f>
        <v/>
      </c>
    </row>
    <row r="34" spans="1:9" x14ac:dyDescent="0.25">
      <c r="D34" s="11"/>
      <c r="E34" s="12"/>
      <c r="F34" s="13"/>
      <c r="H34" s="14" t="str">
        <f>IF($A34="","",(E34*(1-F34)))</f>
        <v/>
      </c>
      <c r="I34" s="15" t="str">
        <f>IF($A34="","",MONTH(D34))</f>
        <v/>
      </c>
    </row>
    <row r="35" spans="1:9" x14ac:dyDescent="0.25">
      <c r="D35" s="11"/>
      <c r="E35" s="12"/>
      <c r="F35" s="13"/>
      <c r="H35" s="14" t="str">
        <f>IF($A35="","",(E35*(1-F35)))</f>
        <v/>
      </c>
      <c r="I35" s="15" t="str">
        <f>IF($A35="","",MONTH(D35))</f>
        <v/>
      </c>
    </row>
    <row r="36" spans="1:9" x14ac:dyDescent="0.25">
      <c r="D36" s="11"/>
      <c r="E36" s="12"/>
      <c r="F36" s="13"/>
      <c r="H36" s="14" t="str">
        <f>IF($A36="","",(E36*(1-F36)))</f>
        <v/>
      </c>
      <c r="I36" s="15" t="str">
        <f>IF($A36="","",MONTH(D36))</f>
        <v/>
      </c>
    </row>
    <row r="37" spans="1:9" x14ac:dyDescent="0.25">
      <c r="D37" s="11"/>
      <c r="E37" s="12"/>
      <c r="F37" s="13"/>
      <c r="H37" s="14" t="str">
        <f>IF($A37="","",(E37*(1-F37)))</f>
        <v/>
      </c>
      <c r="I37" s="15" t="str">
        <f>IF($A37="","",MONTH(D37))</f>
        <v/>
      </c>
    </row>
    <row r="38" spans="1:9" x14ac:dyDescent="0.25">
      <c r="D38" s="11"/>
      <c r="E38" s="12"/>
      <c r="F38" s="13"/>
      <c r="H38" s="14" t="str">
        <f>IF($A38="","",(E38*(1-F38)))</f>
        <v/>
      </c>
      <c r="I38" s="15" t="str">
        <f>IF($A38="","",MONTH(D38))</f>
        <v/>
      </c>
    </row>
    <row r="39" spans="1:9" x14ac:dyDescent="0.25">
      <c r="D39" s="11"/>
      <c r="E39" s="12"/>
      <c r="F39" s="13"/>
      <c r="H39" s="14" t="str">
        <f>IF($A39="","",(E39*(1-F39)))</f>
        <v/>
      </c>
      <c r="I39" s="15" t="str">
        <f>IF($A39="","",MONTH(D39))</f>
        <v/>
      </c>
    </row>
    <row r="40" spans="1:9" x14ac:dyDescent="0.25">
      <c r="D40" s="11"/>
      <c r="E40" s="12"/>
      <c r="F40" s="13"/>
      <c r="H40" s="14" t="str">
        <f>IF($A40="","",(E40*(1-F40)))</f>
        <v/>
      </c>
      <c r="I40" s="15" t="str">
        <f>IF($A40="","",MONTH(D40))</f>
        <v/>
      </c>
    </row>
    <row r="41" spans="1:9" x14ac:dyDescent="0.25">
      <c r="D41" s="11"/>
      <c r="E41" s="12"/>
      <c r="F41" s="13"/>
      <c r="H41" s="14" t="str">
        <f>IF($A41="","",(E41*(1-F41)))</f>
        <v/>
      </c>
      <c r="I41" s="15" t="str">
        <f>IF($A41="","",MONTH(D41))</f>
        <v/>
      </c>
    </row>
    <row r="42" spans="1:9" x14ac:dyDescent="0.25">
      <c r="D42" s="11"/>
      <c r="E42" s="12"/>
      <c r="F42" s="13"/>
      <c r="H42" s="14" t="str">
        <f>IF($A42="","",(E42*(1-F42)))</f>
        <v/>
      </c>
      <c r="I42" s="15" t="str">
        <f>IF($A42="","",MONTH(D42))</f>
        <v/>
      </c>
    </row>
    <row r="43" spans="1:9" x14ac:dyDescent="0.25">
      <c r="D43" s="11"/>
      <c r="E43" s="12"/>
      <c r="F43" s="13"/>
      <c r="H43" s="14" t="str">
        <f>IF($A43="","",(E43*(1-F43)))</f>
        <v/>
      </c>
      <c r="I43" s="15" t="str">
        <f>IF($A43="","",MONTH(D43))</f>
        <v/>
      </c>
    </row>
    <row r="44" spans="1:9" x14ac:dyDescent="0.25">
      <c r="D44" s="11"/>
      <c r="E44" s="12"/>
      <c r="F44" s="13"/>
      <c r="H44" s="14" t="str">
        <f>IF($A44="","",(E44*(1-F44)))</f>
        <v/>
      </c>
      <c r="I44" s="15" t="str">
        <f>IF($A44="","",MONTH(D44))</f>
        <v/>
      </c>
    </row>
    <row r="45" spans="1:9" x14ac:dyDescent="0.25">
      <c r="D45" s="11"/>
      <c r="E45" s="12"/>
      <c r="F45" s="13"/>
      <c r="H45" s="14" t="str">
        <f>IF($A45="","",(E45*(1-F45)))</f>
        <v/>
      </c>
      <c r="I45" s="15" t="str">
        <f>IF($A45="","",MONTH(D45))</f>
        <v/>
      </c>
    </row>
    <row r="46" spans="1:9" x14ac:dyDescent="0.25">
      <c r="D46" s="11"/>
      <c r="E46" s="12"/>
      <c r="F46" s="13"/>
      <c r="H46" s="14" t="str">
        <f>IF($A46="","",(E46*(1-F46)))</f>
        <v/>
      </c>
      <c r="I46" s="15" t="str">
        <f>IF($A46="","",MONTH(D46))</f>
        <v/>
      </c>
    </row>
    <row r="47" spans="1:9" x14ac:dyDescent="0.25">
      <c r="D47" s="11"/>
      <c r="E47" s="12"/>
      <c r="F47" s="13"/>
      <c r="H47" s="14" t="str">
        <f>IF($A47="","",(E47*(1-F47)))</f>
        <v/>
      </c>
      <c r="I47" s="15" t="str">
        <f>IF($A47="","",MONTH(D47))</f>
        <v/>
      </c>
    </row>
    <row r="48" spans="1:9" x14ac:dyDescent="0.25">
      <c r="D48" s="11"/>
      <c r="E48" s="12"/>
      <c r="F48" s="13"/>
      <c r="H48" s="14" t="str">
        <f>IF($A48="","",(E48*(1-F48)))</f>
        <v/>
      </c>
      <c r="I48" s="15" t="str">
        <f>IF($A48="","",MONTH(D48))</f>
        <v/>
      </c>
    </row>
    <row r="49" spans="1:9" x14ac:dyDescent="0.25">
      <c r="D49" s="11"/>
      <c r="E49" s="12"/>
      <c r="F49" s="13"/>
      <c r="H49" s="14" t="str">
        <f>IF($A49="","",(E49*(1-F49)))</f>
        <v/>
      </c>
      <c r="I49" s="15" t="str">
        <f>IF($A49="","",MONTH(D49))</f>
        <v/>
      </c>
    </row>
    <row r="50" spans="1:9" x14ac:dyDescent="0.25">
      <c r="D50" s="11"/>
      <c r="E50" s="12"/>
      <c r="F50" s="13"/>
      <c r="H50" s="14" t="str">
        <f>IF($A50="","",(E50*(1-F50)))</f>
        <v/>
      </c>
      <c r="I50" s="15" t="str">
        <f>IF($A50="","",MONTH(D50))</f>
        <v/>
      </c>
    </row>
    <row r="51" spans="1:9" x14ac:dyDescent="0.25">
      <c r="D51" s="11"/>
      <c r="E51" s="12"/>
      <c r="F51" s="13"/>
      <c r="H51" s="14" t="str">
        <f>IF($A51="","",(E51*(1-F51)))</f>
        <v/>
      </c>
      <c r="I51" s="15" t="str">
        <f>IF($A51="","",MONTH(D51))</f>
        <v/>
      </c>
    </row>
    <row r="52" spans="1:9" x14ac:dyDescent="0.25">
      <c r="D52" s="11"/>
      <c r="E52" s="12"/>
      <c r="F52" s="13"/>
      <c r="H52" s="14" t="str">
        <f>IF($A52="","",(E52*(1-F52)))</f>
        <v/>
      </c>
      <c r="I52" s="15" t="str">
        <f>IF($A52="","",MONTH(D52))</f>
        <v/>
      </c>
    </row>
    <row r="53" spans="1:9" x14ac:dyDescent="0.25">
      <c r="D53" s="11"/>
      <c r="E53" s="12"/>
      <c r="F53" s="13"/>
      <c r="H53" s="14" t="str">
        <f>IF($A53="","",(E53*(1-F53)))</f>
        <v/>
      </c>
      <c r="I53" s="15" t="str">
        <f>IF($A53="","",MONTH(D53))</f>
        <v/>
      </c>
    </row>
    <row r="54" spans="1:9" x14ac:dyDescent="0.25">
      <c r="D54" s="11"/>
      <c r="E54" s="12"/>
      <c r="F54" s="13"/>
      <c r="H54" s="14" t="str">
        <f>IF($A54="","",(E54*(1-F54)))</f>
        <v/>
      </c>
      <c r="I54" s="15" t="str">
        <f>IF($A54="","",MONTH(D54))</f>
        <v/>
      </c>
    </row>
    <row r="55" spans="1:9" x14ac:dyDescent="0.25">
      <c r="D55" s="11"/>
      <c r="E55" s="12"/>
      <c r="F55" s="13"/>
      <c r="H55" s="14" t="str">
        <f>IF($A55="","",(E55*(1-F55)))</f>
        <v/>
      </c>
      <c r="I55" s="15" t="str">
        <f>IF($A55="","",MONTH(D55))</f>
        <v/>
      </c>
    </row>
    <row r="56" spans="1:9" x14ac:dyDescent="0.25">
      <c r="D56" s="11"/>
      <c r="E56" s="12"/>
      <c r="F56" s="13"/>
      <c r="H56" s="14" t="str">
        <f>IF($A56="","",(E56*(1-F56)))</f>
        <v/>
      </c>
      <c r="I56" s="15" t="str">
        <f>IF($A56="","",MONTH(D56))</f>
        <v/>
      </c>
    </row>
    <row r="57" spans="1:9" x14ac:dyDescent="0.25">
      <c r="D57" s="11"/>
      <c r="E57" s="12"/>
      <c r="F57" s="13"/>
      <c r="H57" s="14" t="str">
        <f>IF($A57="","",(E57*(1-F57)))</f>
        <v/>
      </c>
      <c r="I57" s="15" t="str">
        <f>IF($A57="","",MONTH(D57))</f>
        <v/>
      </c>
    </row>
    <row r="58" spans="1:9" x14ac:dyDescent="0.25">
      <c r="D58" s="11"/>
      <c r="E58" s="12"/>
      <c r="F58" s="13"/>
      <c r="H58" s="14" t="str">
        <f>IF($A58="","",(E58*(1-F58)))</f>
        <v/>
      </c>
      <c r="I58" s="15" t="str">
        <f>IF($A58="","",MONTH(D58))</f>
        <v/>
      </c>
    </row>
    <row r="59" spans="1:9" x14ac:dyDescent="0.25">
      <c r="D59" s="11"/>
      <c r="E59" s="12"/>
      <c r="F59" s="13"/>
      <c r="H59" s="14" t="str">
        <f>IF($A59="","",(E59*(1-F59)))</f>
        <v/>
      </c>
      <c r="I59" s="15" t="str">
        <f>IF($A59="","",MONTH(D59))</f>
        <v/>
      </c>
    </row>
    <row r="60" spans="1:9" x14ac:dyDescent="0.25">
      <c r="D60" s="11"/>
      <c r="E60" s="12"/>
      <c r="F60" s="13"/>
      <c r="H60" s="14" t="str">
        <f>IF($A60="","",(E60*(1-F60)))</f>
        <v/>
      </c>
      <c r="I60" s="15" t="str">
        <f>IF($A60="","",MONTH(D60))</f>
        <v/>
      </c>
    </row>
    <row r="61" spans="1:9" x14ac:dyDescent="0.25">
      <c r="D61" s="11"/>
      <c r="E61" s="12"/>
      <c r="F61" s="13"/>
      <c r="H61" s="14" t="str">
        <f>IF($A61="","",(E61*(1-F61)))</f>
        <v/>
      </c>
      <c r="I61" s="15" t="str">
        <f>IF($A61="","",MONTH(D61))</f>
        <v/>
      </c>
    </row>
    <row r="62" spans="1:9" x14ac:dyDescent="0.25">
      <c r="D62" s="11"/>
      <c r="E62" s="12"/>
      <c r="F62" s="13"/>
      <c r="H62" s="14" t="str">
        <f>IF($A62="","",(E62*(1-F62)))</f>
        <v/>
      </c>
      <c r="I62" s="15" t="str">
        <f>IF($A62="","",MONTH(D62))</f>
        <v/>
      </c>
    </row>
    <row r="63" spans="1:9" x14ac:dyDescent="0.25">
      <c r="D63" s="11"/>
      <c r="E63" s="12"/>
      <c r="F63" s="13"/>
      <c r="H63" s="14" t="str">
        <f>IF($A63="","",(E63*(1-F63)))</f>
        <v/>
      </c>
      <c r="I63" s="15" t="str">
        <f>IF($A63="","",MONTH(D63))</f>
        <v/>
      </c>
    </row>
    <row r="64" spans="1:9" x14ac:dyDescent="0.25">
      <c r="D64" s="11"/>
      <c r="E64" s="12"/>
      <c r="F64" s="13"/>
      <c r="H64" s="14" t="str">
        <f>IF($A64="","",(E64*(1-F64)))</f>
        <v/>
      </c>
      <c r="I64" s="15" t="str">
        <f>IF($A64="","",MONTH(D64))</f>
        <v/>
      </c>
    </row>
    <row r="65" spans="1:9" x14ac:dyDescent="0.25">
      <c r="D65" s="11"/>
      <c r="E65" s="12"/>
      <c r="F65" s="13"/>
      <c r="H65" s="14" t="str">
        <f>IF($A65="","",(E65*(1-F65)))</f>
        <v/>
      </c>
      <c r="I65" s="15" t="str">
        <f>IF($A65="","",MONTH(D65))</f>
        <v/>
      </c>
    </row>
    <row r="66" spans="1:9" x14ac:dyDescent="0.25">
      <c r="D66" s="11"/>
      <c r="E66" s="12"/>
      <c r="F66" s="13"/>
      <c r="H66" s="14" t="str">
        <f>IF($A66="","",(E66*(1-F66)))</f>
        <v/>
      </c>
      <c r="I66" s="15" t="str">
        <f>IF($A66="","",MONTH(D66))</f>
        <v/>
      </c>
    </row>
    <row r="67" spans="1:9" x14ac:dyDescent="0.25">
      <c r="D67" s="11"/>
      <c r="E67" s="12"/>
      <c r="F67" s="13"/>
      <c r="H67" s="14" t="str">
        <f>IF($A67="","",(E67*(1-F67)))</f>
        <v/>
      </c>
      <c r="I67" s="15" t="str">
        <f>IF($A67="","",MONTH(D67))</f>
        <v/>
      </c>
    </row>
    <row r="68" spans="1:9" x14ac:dyDescent="0.25">
      <c r="D68" s="11"/>
      <c r="E68" s="12"/>
      <c r="F68" s="13"/>
      <c r="H68" s="14" t="str">
        <f>IF($A68="","",(E68*(1-F68)))</f>
        <v/>
      </c>
      <c r="I68" s="15" t="str">
        <f>IF($A68="","",MONTH(D68))</f>
        <v/>
      </c>
    </row>
    <row r="69" spans="1:9" x14ac:dyDescent="0.25">
      <c r="D69" s="11"/>
      <c r="E69" s="12"/>
      <c r="F69" s="13"/>
      <c r="H69" s="14" t="str">
        <f>IF($A69="","",(E69*(1-F69)))</f>
        <v/>
      </c>
      <c r="I69" s="15" t="str">
        <f>IF($A69="","",MONTH(D69))</f>
        <v/>
      </c>
    </row>
    <row r="70" spans="1:9" x14ac:dyDescent="0.25">
      <c r="D70" s="11"/>
      <c r="E70" s="12"/>
      <c r="F70" s="13"/>
      <c r="H70" s="14" t="str">
        <f>IF($A70="","",(E70*(1-F70)))</f>
        <v/>
      </c>
      <c r="I70" s="15" t="str">
        <f>IF($A70="","",MONTH(D70))</f>
        <v/>
      </c>
    </row>
    <row r="71" spans="1:9" x14ac:dyDescent="0.25">
      <c r="D71" s="11"/>
      <c r="E71" s="12"/>
      <c r="F71" s="13"/>
      <c r="H71" s="14" t="str">
        <f>IF($A71="","",(E71*(1-F71)))</f>
        <v/>
      </c>
      <c r="I71" s="15" t="str">
        <f>IF($A71="","",MONTH(D71))</f>
        <v/>
      </c>
    </row>
    <row r="72" spans="1:9" x14ac:dyDescent="0.25">
      <c r="D72" s="11"/>
      <c r="E72" s="12"/>
      <c r="F72" s="13"/>
      <c r="H72" s="14" t="str">
        <f>IF($A72="","",(E72*(1-F72)))</f>
        <v/>
      </c>
      <c r="I72" s="15" t="str">
        <f>IF($A72="","",MONTH(D72))</f>
        <v/>
      </c>
    </row>
    <row r="73" spans="1:9" x14ac:dyDescent="0.25">
      <c r="D73" s="11"/>
      <c r="E73" s="12"/>
      <c r="F73" s="13"/>
      <c r="H73" s="14" t="str">
        <f>IF($A73="","",(E73*(1-F73)))</f>
        <v/>
      </c>
      <c r="I73" s="15" t="str">
        <f>IF($A73="","",MONTH(D73))</f>
        <v/>
      </c>
    </row>
    <row r="74" spans="1:9" x14ac:dyDescent="0.25">
      <c r="D74" s="11"/>
      <c r="E74" s="12"/>
      <c r="F74" s="13"/>
      <c r="H74" s="14" t="str">
        <f>IF($A74="","",(E74*(1-F74)))</f>
        <v/>
      </c>
      <c r="I74" s="15" t="str">
        <f>IF($A74="","",MONTH(D74))</f>
        <v/>
      </c>
    </row>
    <row r="75" spans="1:9" x14ac:dyDescent="0.25">
      <c r="D75" s="11"/>
      <c r="E75" s="12"/>
      <c r="F75" s="13"/>
      <c r="H75" s="14" t="str">
        <f>IF($A75="","",(E75*(1-F75)))</f>
        <v/>
      </c>
      <c r="I75" s="15" t="str">
        <f>IF($A75="","",MONTH(D75))</f>
        <v/>
      </c>
    </row>
    <row r="76" spans="1:9" x14ac:dyDescent="0.25">
      <c r="D76" s="11"/>
      <c r="E76" s="12"/>
      <c r="F76" s="13"/>
      <c r="H76" s="14" t="str">
        <f>IF($A76="","",(E76*(1-F76)))</f>
        <v/>
      </c>
      <c r="I76" s="15" t="str">
        <f>IF($A76="","",MONTH(D76))</f>
        <v/>
      </c>
    </row>
    <row r="77" spans="1:9" x14ac:dyDescent="0.25">
      <c r="D77" s="11"/>
      <c r="E77" s="12"/>
      <c r="F77" s="13"/>
      <c r="H77" s="14" t="str">
        <f>IF($A77="","",(E77*(1-F77)))</f>
        <v/>
      </c>
      <c r="I77" s="15" t="str">
        <f>IF($A77="","",MONTH(D77))</f>
        <v/>
      </c>
    </row>
    <row r="78" spans="1:9" x14ac:dyDescent="0.25">
      <c r="D78" s="11"/>
      <c r="E78" s="12"/>
      <c r="F78" s="13"/>
      <c r="H78" s="14" t="str">
        <f>IF($A78="","",(E78*(1-F78)))</f>
        <v/>
      </c>
      <c r="I78" s="15" t="str">
        <f>IF($A78="","",MONTH(D78))</f>
        <v/>
      </c>
    </row>
    <row r="79" spans="1:9" x14ac:dyDescent="0.25">
      <c r="D79" s="11"/>
      <c r="E79" s="12"/>
      <c r="F79" s="13"/>
      <c r="H79" s="14" t="str">
        <f>IF($A79="","",(E79*(1-F79)))</f>
        <v/>
      </c>
      <c r="I79" s="15" t="str">
        <f>IF($A79="","",MONTH(D79))</f>
        <v/>
      </c>
    </row>
    <row r="80" spans="1:9" x14ac:dyDescent="0.25">
      <c r="D80" s="11"/>
      <c r="E80" s="12"/>
      <c r="F80" s="13"/>
      <c r="H80" s="14" t="str">
        <f>IF($A80="","",(E80*(1-F80)))</f>
        <v/>
      </c>
      <c r="I80" s="15" t="str">
        <f>IF($A80="","",MONTH(D80))</f>
        <v/>
      </c>
    </row>
    <row r="81" spans="1:9" x14ac:dyDescent="0.25">
      <c r="D81" s="11"/>
      <c r="E81" s="12"/>
      <c r="F81" s="13"/>
      <c r="H81" s="14" t="str">
        <f>IF($A81="","",(E81*(1-F81)))</f>
        <v/>
      </c>
      <c r="I81" s="15" t="str">
        <f>IF($A81="","",MONTH(D81))</f>
        <v/>
      </c>
    </row>
    <row r="82" spans="1:9" x14ac:dyDescent="0.25">
      <c r="D82" s="11"/>
      <c r="E82" s="12"/>
      <c r="F82" s="13"/>
      <c r="H82" s="14" t="str">
        <f>IF($A82="","",(E82*(1-F82)))</f>
        <v/>
      </c>
      <c r="I82" s="15" t="str">
        <f>IF($A82="","",MONTH(D82))</f>
        <v/>
      </c>
    </row>
    <row r="83" spans="1:9" x14ac:dyDescent="0.25">
      <c r="D83" s="11"/>
      <c r="E83" s="12"/>
      <c r="F83" s="13"/>
      <c r="H83" s="14" t="str">
        <f>IF($A83="","",(E83*(1-F83)))</f>
        <v/>
      </c>
      <c r="I83" s="15" t="str">
        <f>IF($A83="","",MONTH(D83))</f>
        <v/>
      </c>
    </row>
    <row r="84" spans="1:9" x14ac:dyDescent="0.25">
      <c r="D84" s="11"/>
      <c r="E84" s="12"/>
      <c r="F84" s="13"/>
      <c r="H84" s="14" t="str">
        <f>IF($A84="","",(E84*(1-F84)))</f>
        <v/>
      </c>
      <c r="I84" s="15" t="str">
        <f>IF($A84="","",MONTH(D84))</f>
        <v/>
      </c>
    </row>
    <row r="85" spans="1:9" x14ac:dyDescent="0.25">
      <c r="D85" s="11"/>
      <c r="E85" s="12"/>
      <c r="F85" s="13"/>
      <c r="H85" s="14" t="str">
        <f>IF($A85="","",(E85*(1-F85)))</f>
        <v/>
      </c>
      <c r="I85" s="15" t="str">
        <f>IF($A85="","",MONTH(D85))</f>
        <v/>
      </c>
    </row>
    <row r="86" spans="1:9" x14ac:dyDescent="0.25">
      <c r="D86" s="11"/>
      <c r="E86" s="12"/>
      <c r="F86" s="13"/>
      <c r="H86" s="14" t="str">
        <f>IF($A86="","",(E86*(1-F86)))</f>
        <v/>
      </c>
      <c r="I86" s="15" t="str">
        <f>IF($A86="","",MONTH(D86))</f>
        <v/>
      </c>
    </row>
    <row r="87" spans="1:9" x14ac:dyDescent="0.25">
      <c r="D87" s="11"/>
      <c r="E87" s="12"/>
      <c r="F87" s="13"/>
      <c r="H87" s="14" t="str">
        <f>IF($A87="","",(E87*(1-F87)))</f>
        <v/>
      </c>
      <c r="I87" s="15" t="str">
        <f>IF($A87="","",MONTH(D87))</f>
        <v/>
      </c>
    </row>
    <row r="88" spans="1:9" x14ac:dyDescent="0.25">
      <c r="D88" s="11"/>
      <c r="E88" s="12"/>
      <c r="F88" s="13"/>
      <c r="H88" s="14" t="str">
        <f>IF($A88="","",(E88*(1-F88)))</f>
        <v/>
      </c>
      <c r="I88" s="15" t="str">
        <f>IF($A88="","",MONTH(D88))</f>
        <v/>
      </c>
    </row>
    <row r="89" spans="1:9" x14ac:dyDescent="0.25">
      <c r="D89" s="11"/>
      <c r="E89" s="12"/>
      <c r="F89" s="13"/>
      <c r="H89" s="14" t="str">
        <f>IF($A89="","",(E89*(1-F89)))</f>
        <v/>
      </c>
      <c r="I89" s="15" t="str">
        <f>IF($A89="","",MONTH(D89))</f>
        <v/>
      </c>
    </row>
    <row r="90" spans="1:9" x14ac:dyDescent="0.25">
      <c r="D90" s="11"/>
      <c r="E90" s="12"/>
      <c r="F90" s="13"/>
      <c r="H90" s="14" t="str">
        <f>IF($A90="","",(E90*(1-F90)))</f>
        <v/>
      </c>
      <c r="I90" s="15" t="str">
        <f>IF($A90="","",MONTH(D90))</f>
        <v/>
      </c>
    </row>
    <row r="91" spans="1:9" x14ac:dyDescent="0.25">
      <c r="D91" s="11"/>
      <c r="E91" s="12"/>
      <c r="F91" s="13"/>
      <c r="H91" s="14" t="str">
        <f>IF($A91="","",(E91*(1-F91)))</f>
        <v/>
      </c>
      <c r="I91" s="15" t="str">
        <f>IF($A91="","",MONTH(D91))</f>
        <v/>
      </c>
    </row>
    <row r="92" spans="1:9" x14ac:dyDescent="0.25">
      <c r="D92" s="11"/>
      <c r="E92" s="12"/>
      <c r="F92" s="13"/>
      <c r="H92" s="14" t="str">
        <f>IF($A92="","",(E92*(1-F92)))</f>
        <v/>
      </c>
      <c r="I92" s="15" t="str">
        <f>IF($A92="","",MONTH(D92))</f>
        <v/>
      </c>
    </row>
    <row r="93" spans="1:9" x14ac:dyDescent="0.25">
      <c r="D93" s="11"/>
      <c r="E93" s="12"/>
      <c r="F93" s="13"/>
      <c r="H93" s="14" t="str">
        <f>IF($A93="","",(E93*(1-F93)))</f>
        <v/>
      </c>
      <c r="I93" s="15" t="str">
        <f>IF($A93="","",MONTH(D93))</f>
        <v/>
      </c>
    </row>
    <row r="94" spans="1:9" x14ac:dyDescent="0.25">
      <c r="D94" s="11"/>
      <c r="E94" s="12"/>
      <c r="F94" s="13"/>
      <c r="H94" s="14" t="str">
        <f>IF($A94="","",(E94*(1-F94)))</f>
        <v/>
      </c>
      <c r="I94" s="15" t="str">
        <f>IF($A94="","",MONTH(D94))</f>
        <v/>
      </c>
    </row>
    <row r="95" spans="1:9" x14ac:dyDescent="0.25">
      <c r="D95" s="11"/>
      <c r="E95" s="12"/>
      <c r="F95" s="13"/>
      <c r="H95" s="14" t="str">
        <f>IF($A95="","",(E95*(1-F95)))</f>
        <v/>
      </c>
      <c r="I95" s="15" t="str">
        <f>IF($A95="","",MONTH(D95))</f>
        <v/>
      </c>
    </row>
    <row r="96" spans="1:9" x14ac:dyDescent="0.25">
      <c r="D96" s="11"/>
      <c r="E96" s="12"/>
      <c r="F96" s="13"/>
      <c r="H96" s="14" t="str">
        <f>IF($A96="","",(E96*(1-F96)))</f>
        <v/>
      </c>
      <c r="I96" s="15" t="str">
        <f>IF($A96="","",MONTH(D96))</f>
        <v/>
      </c>
    </row>
    <row r="97" spans="1:9" x14ac:dyDescent="0.25">
      <c r="D97" s="11"/>
      <c r="E97" s="12"/>
      <c r="F97" s="13"/>
      <c r="H97" s="14" t="str">
        <f>IF($A97="","",(E97*(1-F97)))</f>
        <v/>
      </c>
      <c r="I97" s="15" t="str">
        <f>IF($A97="","",MONTH(D97))</f>
        <v/>
      </c>
    </row>
    <row r="98" spans="1:9" x14ac:dyDescent="0.25">
      <c r="D98" s="11"/>
      <c r="E98" s="12"/>
      <c r="F98" s="13"/>
      <c r="H98" s="14" t="str">
        <f>IF($A98="","",(E98*(1-F98)))</f>
        <v/>
      </c>
      <c r="I98" s="15" t="str">
        <f>IF($A98="","",MONTH(D98))</f>
        <v/>
      </c>
    </row>
    <row r="99" spans="1:9" x14ac:dyDescent="0.25">
      <c r="D99" s="11"/>
      <c r="E99" s="12"/>
      <c r="F99" s="13"/>
      <c r="H99" s="14" t="str">
        <f>IF($A99="","",(E99*(1-F99)))</f>
        <v/>
      </c>
      <c r="I99" s="15" t="str">
        <f>IF($A99="","",MONTH(D99))</f>
        <v/>
      </c>
    </row>
    <row r="100" spans="1:9" x14ac:dyDescent="0.25">
      <c r="D100" s="11"/>
      <c r="E100" s="12"/>
      <c r="F100" s="13"/>
      <c r="H100" s="14" t="str">
        <f>IF($A100="","",(E100*(1-F100)))</f>
        <v/>
      </c>
      <c r="I100" s="15" t="str">
        <f>IF($A100="","",MONTH(D100))</f>
        <v/>
      </c>
    </row>
    <row r="101" spans="1:9" x14ac:dyDescent="0.25">
      <c r="D101" s="11"/>
      <c r="E101" s="12"/>
      <c r="F101" s="13"/>
      <c r="H101" s="14" t="str">
        <f>IF($A101="","",(E101*(1-F101)))</f>
        <v/>
      </c>
      <c r="I101" s="15" t="str">
        <f>IF($A101="","",MONTH(D101))</f>
        <v/>
      </c>
    </row>
    <row r="102" spans="1:9" x14ac:dyDescent="0.25">
      <c r="D102" s="11"/>
      <c r="E102" s="12"/>
      <c r="F102" s="13"/>
      <c r="H102" s="14" t="str">
        <f>IF($A102="","",(E102*(1-F102)))</f>
        <v/>
      </c>
      <c r="I102" s="15" t="str">
        <f>IF($A102="","",MONTH(D102))</f>
        <v/>
      </c>
    </row>
    <row r="103" spans="1:9" x14ac:dyDescent="0.25">
      <c r="D103" s="11"/>
      <c r="E103" s="12"/>
      <c r="F103" s="13"/>
      <c r="H103" s="14" t="str">
        <f>IF($A103="","",(E103*(1-F103)))</f>
        <v/>
      </c>
      <c r="I103" s="15" t="str">
        <f>IF($A103="","",MONTH(D103))</f>
        <v/>
      </c>
    </row>
    <row r="104" spans="1:9" x14ac:dyDescent="0.25">
      <c r="D104" s="11"/>
      <c r="E104" s="12"/>
      <c r="F104" s="13"/>
      <c r="H104" s="14" t="str">
        <f>IF($A104="","",(E104*(1-F104)))</f>
        <v/>
      </c>
      <c r="I104" s="15" t="str">
        <f>IF($A104="","",MONTH(D104))</f>
        <v/>
      </c>
    </row>
    <row r="105" spans="1:9" x14ac:dyDescent="0.25">
      <c r="D105" s="11"/>
      <c r="E105" s="12"/>
      <c r="F105" s="13"/>
      <c r="H105" s="14" t="str">
        <f>IF($A105="","",(E105*(1-F105)))</f>
        <v/>
      </c>
      <c r="I105" s="15" t="str">
        <f>IF($A105="","",MONTH(D105))</f>
        <v/>
      </c>
    </row>
    <row r="106" spans="1:9" x14ac:dyDescent="0.25">
      <c r="D106" s="11"/>
      <c r="E106" s="12"/>
      <c r="F106" s="13"/>
      <c r="H106" s="14" t="str">
        <f>IF($A106="","",(E106*(1-F106)))</f>
        <v/>
      </c>
      <c r="I106" s="15" t="str">
        <f>IF($A106="","",MONTH(D106))</f>
        <v/>
      </c>
    </row>
    <row r="107" spans="1:9" x14ac:dyDescent="0.25">
      <c r="D107" s="11"/>
      <c r="E107" s="12"/>
      <c r="F107" s="13"/>
      <c r="H107" s="14" t="str">
        <f>IF($A107="","",(E107*(1-F107)))</f>
        <v/>
      </c>
      <c r="I107" s="15" t="str">
        <f>IF($A107="","",MONTH(D107))</f>
        <v/>
      </c>
    </row>
    <row r="108" spans="1:9" x14ac:dyDescent="0.25">
      <c r="D108" s="11"/>
      <c r="E108" s="12"/>
      <c r="F108" s="13"/>
      <c r="H108" s="14" t="str">
        <f>IF($A108="","",(E108*(1-F108)))</f>
        <v/>
      </c>
      <c r="I108" s="15" t="str">
        <f>IF($A108="","",MONTH(D108))</f>
        <v/>
      </c>
    </row>
    <row r="109" spans="1:9" x14ac:dyDescent="0.25">
      <c r="D109" s="11"/>
      <c r="E109" s="12"/>
      <c r="F109" s="13"/>
      <c r="H109" s="14" t="str">
        <f>IF($A109="","",(E109*(1-F109)))</f>
        <v/>
      </c>
      <c r="I109" s="15" t="str">
        <f>IF($A109="","",MONTH(D109))</f>
        <v/>
      </c>
    </row>
    <row r="110" spans="1:9" x14ac:dyDescent="0.25">
      <c r="D110" s="11"/>
      <c r="E110" s="12"/>
      <c r="F110" s="13"/>
      <c r="H110" s="14" t="str">
        <f>IF($A110="","",(E110*(1-F110)))</f>
        <v/>
      </c>
      <c r="I110" s="15" t="str">
        <f>IF($A110="","",MONTH(D110))</f>
        <v/>
      </c>
    </row>
    <row r="111" spans="1:9" x14ac:dyDescent="0.25">
      <c r="D111" s="11"/>
      <c r="E111" s="12"/>
      <c r="F111" s="13"/>
      <c r="H111" s="14" t="str">
        <f>IF($A111="","",(E111*(1-F111)))</f>
        <v/>
      </c>
      <c r="I111" s="15" t="str">
        <f>IF($A111="","",MONTH(D111))</f>
        <v/>
      </c>
    </row>
    <row r="112" spans="1:9" x14ac:dyDescent="0.25">
      <c r="D112" s="11"/>
      <c r="E112" s="12"/>
      <c r="F112" s="13"/>
      <c r="H112" s="14" t="str">
        <f>IF($A112="","",(E112*(1-F112)))</f>
        <v/>
      </c>
      <c r="I112" s="15" t="str">
        <f>IF($A112="","",MONTH(D112))</f>
        <v/>
      </c>
    </row>
    <row r="113" spans="1:9" x14ac:dyDescent="0.25">
      <c r="D113" s="11"/>
      <c r="E113" s="12"/>
      <c r="F113" s="13"/>
      <c r="H113" s="14" t="str">
        <f>IF($A113="","",(E113*(1-F113)))</f>
        <v/>
      </c>
      <c r="I113" s="15" t="str">
        <f>IF($A113="","",MONTH(D113))</f>
        <v/>
      </c>
    </row>
    <row r="114" spans="1:9" x14ac:dyDescent="0.25">
      <c r="D114" s="11"/>
      <c r="E114" s="12"/>
      <c r="F114" s="13"/>
      <c r="H114" s="14" t="str">
        <f>IF($A114="","",(E114*(1-F114)))</f>
        <v/>
      </c>
      <c r="I114" s="15" t="str">
        <f>IF($A114="","",MONTH(D114))</f>
        <v/>
      </c>
    </row>
    <row r="115" spans="1:9" x14ac:dyDescent="0.25">
      <c r="D115" s="11"/>
      <c r="E115" s="12"/>
      <c r="F115" s="13"/>
      <c r="H115" s="14" t="str">
        <f>IF($A115="","",(E115*(1-F115)))</f>
        <v/>
      </c>
      <c r="I115" s="15" t="str">
        <f>IF($A115="","",MONTH(D115))</f>
        <v/>
      </c>
    </row>
    <row r="116" spans="1:9" x14ac:dyDescent="0.25">
      <c r="D116" s="11"/>
      <c r="E116" s="12"/>
      <c r="F116" s="13"/>
      <c r="H116" s="14" t="str">
        <f>IF($A116="","",(E116*(1-F116)))</f>
        <v/>
      </c>
      <c r="I116" s="15" t="str">
        <f>IF($A116="","",MONTH(D116))</f>
        <v/>
      </c>
    </row>
    <row r="117" spans="1:9" x14ac:dyDescent="0.25">
      <c r="D117" s="11"/>
      <c r="E117" s="12"/>
      <c r="F117" s="13"/>
      <c r="H117" s="14" t="str">
        <f>IF($A117="","",(E117*(1-F117)))</f>
        <v/>
      </c>
      <c r="I117" s="15" t="str">
        <f>IF($A117="","",MONTH(D117))</f>
        <v/>
      </c>
    </row>
    <row r="118" spans="1:9" x14ac:dyDescent="0.25">
      <c r="D118" s="11"/>
      <c r="E118" s="12"/>
      <c r="F118" s="13"/>
      <c r="H118" s="14" t="str">
        <f>IF($A118="","",(E118*(1-F118)))</f>
        <v/>
      </c>
      <c r="I118" s="15" t="str">
        <f>IF($A118="","",MONTH(D118))</f>
        <v/>
      </c>
    </row>
    <row r="119" spans="1:9" x14ac:dyDescent="0.25">
      <c r="D119" s="11"/>
      <c r="E119" s="12"/>
      <c r="F119" s="13"/>
      <c r="H119" s="14" t="str">
        <f>IF($A119="","",(E119*(1-F119)))</f>
        <v/>
      </c>
      <c r="I119" s="15" t="str">
        <f>IF($A119="","",MONTH(D119))</f>
        <v/>
      </c>
    </row>
    <row r="120" spans="1:9" x14ac:dyDescent="0.25">
      <c r="D120" s="11"/>
      <c r="E120" s="12"/>
      <c r="F120" s="13"/>
      <c r="H120" s="14" t="str">
        <f>IF($A120="","",(E120*(1-F120)))</f>
        <v/>
      </c>
      <c r="I120" s="15" t="str">
        <f>IF($A120="","",MONTH(D120))</f>
        <v/>
      </c>
    </row>
    <row r="121" spans="1:9" x14ac:dyDescent="0.25">
      <c r="D121" s="11"/>
      <c r="E121" s="12"/>
      <c r="F121" s="13"/>
      <c r="H121" s="14" t="str">
        <f>IF($A121="","",(E121*(1-F121)))</f>
        <v/>
      </c>
      <c r="I121" s="15" t="str">
        <f>IF($A121="","",MONTH(D121))</f>
        <v/>
      </c>
    </row>
    <row r="122" spans="1:9" x14ac:dyDescent="0.25">
      <c r="D122" s="11"/>
      <c r="E122" s="12"/>
      <c r="F122" s="13"/>
      <c r="H122" s="14" t="str">
        <f>IF($A122="","",(E122*(1-F122)))</f>
        <v/>
      </c>
      <c r="I122" s="15" t="str">
        <f>IF($A122="","",MONTH(D122))</f>
        <v/>
      </c>
    </row>
    <row r="123" spans="1:9" x14ac:dyDescent="0.25">
      <c r="D123" s="11"/>
      <c r="E123" s="12"/>
      <c r="F123" s="13"/>
      <c r="H123" s="14" t="str">
        <f>IF($A123="","",(E123*(1-F123)))</f>
        <v/>
      </c>
      <c r="I123" s="15" t="str">
        <f>IF($A123="","",MONTH(D123))</f>
        <v/>
      </c>
    </row>
    <row r="124" spans="1:9" x14ac:dyDescent="0.25">
      <c r="D124" s="11"/>
      <c r="E124" s="12"/>
      <c r="F124" s="13"/>
      <c r="H124" s="14" t="str">
        <f>IF($A124="","",(E124*(1-F124)))</f>
        <v/>
      </c>
      <c r="I124" s="15" t="str">
        <f>IF($A124="","",MONTH(D124))</f>
        <v/>
      </c>
    </row>
    <row r="125" spans="1:9" x14ac:dyDescent="0.25">
      <c r="D125" s="11"/>
      <c r="E125" s="12"/>
      <c r="F125" s="13"/>
      <c r="H125" s="14" t="str">
        <f>IF($A125="","",(E125*(1-F125)))</f>
        <v/>
      </c>
      <c r="I125" s="15" t="str">
        <f>IF($A125="","",MONTH(D125))</f>
        <v/>
      </c>
    </row>
    <row r="126" spans="1:9" x14ac:dyDescent="0.25">
      <c r="D126" s="11"/>
      <c r="E126" s="12"/>
      <c r="F126" s="13"/>
      <c r="H126" s="14" t="str">
        <f>IF($A126="","",(E126*(1-F126)))</f>
        <v/>
      </c>
      <c r="I126" s="15" t="str">
        <f>IF($A126="","",MONTH(D126))</f>
        <v/>
      </c>
    </row>
    <row r="127" spans="1:9" x14ac:dyDescent="0.25">
      <c r="D127" s="11"/>
      <c r="E127" s="12"/>
      <c r="F127" s="13"/>
      <c r="H127" s="14" t="str">
        <f>IF($A127="","",(E127*(1-F127)))</f>
        <v/>
      </c>
      <c r="I127" s="15" t="str">
        <f>IF($A127="","",MONTH(D127))</f>
        <v/>
      </c>
    </row>
    <row r="128" spans="1:9" x14ac:dyDescent="0.25">
      <c r="D128" s="11"/>
      <c r="E128" s="12"/>
      <c r="F128" s="13"/>
      <c r="H128" s="14" t="str">
        <f>IF($A128="","",(E128*(1-F128)))</f>
        <v/>
      </c>
      <c r="I128" s="15" t="str">
        <f>IF($A128="","",MONTH(D128))</f>
        <v/>
      </c>
    </row>
    <row r="129" spans="1:9" x14ac:dyDescent="0.25">
      <c r="D129" s="11"/>
      <c r="E129" s="12"/>
      <c r="F129" s="13"/>
      <c r="H129" s="14" t="str">
        <f>IF($A129="","",(E129*(1-F129)))</f>
        <v/>
      </c>
      <c r="I129" s="15" t="str">
        <f>IF($A129="","",MONTH(D129))</f>
        <v/>
      </c>
    </row>
    <row r="130" spans="1:9" x14ac:dyDescent="0.25">
      <c r="D130" s="11"/>
      <c r="E130" s="12"/>
      <c r="F130" s="13"/>
      <c r="H130" s="14" t="str">
        <f>IF($A130="","",(E130*(1-F130)))</f>
        <v/>
      </c>
      <c r="I130" s="15" t="str">
        <f>IF($A130="","",MONTH(D130))</f>
        <v/>
      </c>
    </row>
    <row r="131" spans="1:9" x14ac:dyDescent="0.25">
      <c r="D131" s="11"/>
      <c r="E131" s="12"/>
      <c r="F131" s="13"/>
      <c r="H131" s="14" t="str">
        <f>IF($A131="","",(E131*(1-F131)))</f>
        <v/>
      </c>
      <c r="I131" s="15" t="str">
        <f>IF($A131="","",MONTH(D131))</f>
        <v/>
      </c>
    </row>
    <row r="132" spans="1:9" x14ac:dyDescent="0.25">
      <c r="D132" s="11"/>
      <c r="E132" s="12"/>
      <c r="F132" s="13"/>
      <c r="H132" s="14" t="str">
        <f>IF($A132="","",(E132*(1-F132)))</f>
        <v/>
      </c>
      <c r="I132" s="15" t="str">
        <f>IF($A132="","",MONTH(D132))</f>
        <v/>
      </c>
    </row>
    <row r="133" spans="1:9" x14ac:dyDescent="0.25">
      <c r="D133" s="11"/>
      <c r="E133" s="12"/>
      <c r="F133" s="13"/>
      <c r="H133" s="14" t="str">
        <f>IF($A133="","",(E133*(1-F133)))</f>
        <v/>
      </c>
      <c r="I133" s="15" t="str">
        <f>IF($A133="","",MONTH(D133))</f>
        <v/>
      </c>
    </row>
    <row r="134" spans="1:9" x14ac:dyDescent="0.25">
      <c r="D134" s="11"/>
      <c r="E134" s="12"/>
      <c r="F134" s="13"/>
      <c r="H134" s="14" t="str">
        <f>IF($A134="","",(E134*(1-F134)))</f>
        <v/>
      </c>
      <c r="I134" s="15" t="str">
        <f>IF($A134="","",MONTH(D134))</f>
        <v/>
      </c>
    </row>
    <row r="135" spans="1:9" x14ac:dyDescent="0.25">
      <c r="D135" s="11"/>
      <c r="E135" s="12"/>
      <c r="F135" s="13"/>
      <c r="H135" s="14" t="str">
        <f>IF($A135="","",(E135*(1-F135)))</f>
        <v/>
      </c>
      <c r="I135" s="15" t="str">
        <f>IF($A135="","",MONTH(D135))</f>
        <v/>
      </c>
    </row>
    <row r="136" spans="1:9" x14ac:dyDescent="0.25">
      <c r="D136" s="11"/>
      <c r="E136" s="12"/>
      <c r="F136" s="13"/>
      <c r="H136" s="14" t="str">
        <f>IF($A136="","",(E136*(1-F136)))</f>
        <v/>
      </c>
      <c r="I136" s="15" t="str">
        <f>IF($A136="","",MONTH(D136))</f>
        <v/>
      </c>
    </row>
    <row r="137" spans="1:9" x14ac:dyDescent="0.25">
      <c r="D137" s="11"/>
      <c r="E137" s="12"/>
      <c r="F137" s="13"/>
      <c r="H137" s="14" t="str">
        <f>IF($A137="","",(E137*(1-F137)))</f>
        <v/>
      </c>
      <c r="I137" s="15" t="str">
        <f>IF($A137="","",MONTH(D137))</f>
        <v/>
      </c>
    </row>
    <row r="138" spans="1:9" x14ac:dyDescent="0.25">
      <c r="D138" s="11"/>
      <c r="E138" s="12"/>
      <c r="F138" s="13"/>
      <c r="H138" s="14" t="str">
        <f>IF($A138="","",(E138*(1-F138)))</f>
        <v/>
      </c>
      <c r="I138" s="15" t="str">
        <f>IF($A138="","",MONTH(D138))</f>
        <v/>
      </c>
    </row>
    <row r="139" spans="1:9" x14ac:dyDescent="0.25">
      <c r="D139" s="11"/>
      <c r="E139" s="12"/>
      <c r="F139" s="13"/>
      <c r="H139" s="14" t="str">
        <f>IF($A139="","",(E139*(1-F139)))</f>
        <v/>
      </c>
      <c r="I139" s="15" t="str">
        <f>IF($A139="","",MONTH(D139))</f>
        <v/>
      </c>
    </row>
    <row r="140" spans="1:9" x14ac:dyDescent="0.25">
      <c r="D140" s="11"/>
      <c r="E140" s="12"/>
      <c r="F140" s="13"/>
      <c r="H140" s="14" t="str">
        <f>IF($A140="","",(E140*(1-F140)))</f>
        <v/>
      </c>
      <c r="I140" s="15" t="str">
        <f>IF($A140="","",MONTH(D140))</f>
        <v/>
      </c>
    </row>
    <row r="141" spans="1:9" x14ac:dyDescent="0.25">
      <c r="D141" s="11"/>
      <c r="E141" s="12"/>
      <c r="F141" s="13"/>
      <c r="H141" s="14" t="str">
        <f>IF($A141="","",(E141*(1-F141)))</f>
        <v/>
      </c>
      <c r="I141" s="15" t="str">
        <f>IF($A141="","",MONTH(D141))</f>
        <v/>
      </c>
    </row>
    <row r="142" spans="1:9" x14ac:dyDescent="0.25">
      <c r="D142" s="11"/>
      <c r="E142" s="12"/>
      <c r="F142" s="13"/>
      <c r="H142" s="14" t="str">
        <f>IF($A142="","",(E142*(1-F142)))</f>
        <v/>
      </c>
      <c r="I142" s="15" t="str">
        <f>IF($A142="","",MONTH(D142))</f>
        <v/>
      </c>
    </row>
    <row r="143" spans="1:9" x14ac:dyDescent="0.25">
      <c r="D143" s="11"/>
      <c r="E143" s="12"/>
      <c r="F143" s="13"/>
      <c r="H143" s="14" t="str">
        <f>IF($A143="","",(E143*(1-F143)))</f>
        <v/>
      </c>
      <c r="I143" s="15" t="str">
        <f>IF($A143="","",MONTH(D143))</f>
        <v/>
      </c>
    </row>
    <row r="144" spans="1:9" x14ac:dyDescent="0.25">
      <c r="D144" s="11"/>
      <c r="E144" s="12"/>
      <c r="F144" s="13"/>
      <c r="H144" s="14" t="str">
        <f>IF($A144="","",(E144*(1-F144)))</f>
        <v/>
      </c>
      <c r="I144" s="15" t="str">
        <f>IF($A144="","",MONTH(D144))</f>
        <v/>
      </c>
    </row>
    <row r="145" spans="1:9" x14ac:dyDescent="0.25">
      <c r="D145" s="11"/>
      <c r="E145" s="12"/>
      <c r="F145" s="13"/>
      <c r="H145" s="14" t="str">
        <f>IF($A145="","",(E145*(1-F145)))</f>
        <v/>
      </c>
      <c r="I145" s="15" t="str">
        <f>IF($A145="","",MONTH(D145))</f>
        <v/>
      </c>
    </row>
    <row r="146" spans="1:9" x14ac:dyDescent="0.25">
      <c r="D146" s="11"/>
      <c r="E146" s="12"/>
      <c r="F146" s="13"/>
      <c r="H146" s="14" t="str">
        <f>IF($A146="","",(E146*(1-F146)))</f>
        <v/>
      </c>
      <c r="I146" s="15" t="str">
        <f>IF($A146="","",MONTH(D146))</f>
        <v/>
      </c>
    </row>
    <row r="147" spans="1:9" x14ac:dyDescent="0.25">
      <c r="D147" s="11"/>
      <c r="E147" s="12"/>
      <c r="F147" s="13"/>
      <c r="H147" s="14" t="str">
        <f>IF($A147="","",(E147*(1-F147)))</f>
        <v/>
      </c>
      <c r="I147" s="15" t="str">
        <f>IF($A147="","",MONTH(D147))</f>
        <v/>
      </c>
    </row>
    <row r="148" spans="1:9" x14ac:dyDescent="0.25">
      <c r="D148" s="11"/>
      <c r="E148" s="12"/>
      <c r="F148" s="13"/>
      <c r="H148" s="14" t="str">
        <f>IF($A148="","",(E148*(1-F148)))</f>
        <v/>
      </c>
      <c r="I148" s="15" t="str">
        <f>IF($A148="","",MONTH(D148))</f>
        <v/>
      </c>
    </row>
    <row r="149" spans="1:9" x14ac:dyDescent="0.25">
      <c r="D149" s="11"/>
      <c r="E149" s="12"/>
      <c r="F149" s="13"/>
      <c r="H149" s="14" t="str">
        <f>IF($A149="","",(E149*(1-F149)))</f>
        <v/>
      </c>
      <c r="I149" s="15" t="str">
        <f>IF($A149="","",MONTH(D149))</f>
        <v/>
      </c>
    </row>
    <row r="150" spans="1:9" x14ac:dyDescent="0.25">
      <c r="D150" s="11"/>
      <c r="E150" s="12"/>
      <c r="F150" s="13"/>
      <c r="H150" s="14" t="str">
        <f>IF($A150="","",(E150*(1-F150)))</f>
        <v/>
      </c>
      <c r="I150" s="15" t="str">
        <f>IF($A150="","",MONTH(D150))</f>
        <v/>
      </c>
    </row>
    <row r="151" spans="1:9" x14ac:dyDescent="0.25">
      <c r="D151" s="11"/>
      <c r="E151" s="12"/>
      <c r="F151" s="13"/>
      <c r="H151" s="14" t="str">
        <f>IF($A151="","",(E151*(1-F151)))</f>
        <v/>
      </c>
      <c r="I151" s="15" t="str">
        <f>IF($A151="","",MONTH(D151))</f>
        <v/>
      </c>
    </row>
    <row r="152" spans="1:9" x14ac:dyDescent="0.25">
      <c r="D152" s="11"/>
      <c r="E152" s="12"/>
      <c r="F152" s="13"/>
      <c r="H152" s="14" t="str">
        <f>IF($A152="","",(E152*(1-F152)))</f>
        <v/>
      </c>
      <c r="I152" s="15" t="str">
        <f>IF($A152="","",MONTH(D152))</f>
        <v/>
      </c>
    </row>
    <row r="153" spans="1:9" x14ac:dyDescent="0.25">
      <c r="D153" s="11"/>
      <c r="E153" s="12"/>
      <c r="F153" s="13"/>
      <c r="H153" s="14" t="str">
        <f>IF($A153="","",(E153*(1-F153)))</f>
        <v/>
      </c>
      <c r="I153" s="15" t="str">
        <f>IF($A153="","",MONTH(D153))</f>
        <v/>
      </c>
    </row>
    <row r="154" spans="1:9" x14ac:dyDescent="0.25">
      <c r="D154" s="11"/>
      <c r="E154" s="12"/>
      <c r="F154" s="13"/>
      <c r="H154" s="14" t="str">
        <f>IF($A154="","",(E154*(1-F154)))</f>
        <v/>
      </c>
      <c r="I154" s="15" t="str">
        <f>IF($A154="","",MONTH(D154))</f>
        <v/>
      </c>
    </row>
    <row r="155" spans="1:9" x14ac:dyDescent="0.25">
      <c r="D155" s="11"/>
      <c r="E155" s="12"/>
      <c r="F155" s="13"/>
      <c r="H155" s="14" t="str">
        <f>IF($A155="","",(E155*(1-F155)))</f>
        <v/>
      </c>
      <c r="I155" s="15" t="str">
        <f>IF($A155="","",MONTH(D155))</f>
        <v/>
      </c>
    </row>
    <row r="156" spans="1:9" x14ac:dyDescent="0.25">
      <c r="D156" s="11"/>
      <c r="E156" s="12"/>
      <c r="F156" s="13"/>
      <c r="H156" s="14" t="str">
        <f>IF($A156="","",(E156*(1-F156)))</f>
        <v/>
      </c>
      <c r="I156" s="15" t="str">
        <f>IF($A156="","",MONTH(D156))</f>
        <v/>
      </c>
    </row>
    <row r="157" spans="1:9" x14ac:dyDescent="0.25">
      <c r="D157" s="11"/>
      <c r="E157" s="12"/>
      <c r="F157" s="13"/>
      <c r="H157" s="14" t="str">
        <f>IF($A157="","",(E157*(1-F157)))</f>
        <v/>
      </c>
      <c r="I157" s="15" t="str">
        <f>IF($A157="","",MONTH(D157))</f>
        <v/>
      </c>
    </row>
    <row r="158" spans="1:9" x14ac:dyDescent="0.25">
      <c r="D158" s="11"/>
      <c r="E158" s="12"/>
      <c r="F158" s="13"/>
      <c r="H158" s="14" t="str">
        <f>IF($A158="","",(E158*(1-F158)))</f>
        <v/>
      </c>
      <c r="I158" s="15" t="str">
        <f>IF($A158="","",MONTH(D158))</f>
        <v/>
      </c>
    </row>
    <row r="159" spans="1:9" x14ac:dyDescent="0.25">
      <c r="D159" s="11"/>
      <c r="E159" s="12"/>
      <c r="F159" s="13"/>
      <c r="H159" s="14" t="str">
        <f>IF($A159="","",(E159*(1-F159)))</f>
        <v/>
      </c>
      <c r="I159" s="15" t="str">
        <f>IF($A159="","",MONTH(D159))</f>
        <v/>
      </c>
    </row>
    <row r="160" spans="1:9" x14ac:dyDescent="0.25">
      <c r="D160" s="11"/>
      <c r="E160" s="12"/>
      <c r="F160" s="13"/>
      <c r="H160" s="14" t="str">
        <f>IF($A160="","",(E160*(1-F160)))</f>
        <v/>
      </c>
      <c r="I160" s="15" t="str">
        <f>IF($A160="","",MONTH(D160))</f>
        <v/>
      </c>
    </row>
    <row r="161" spans="1:9" x14ac:dyDescent="0.25">
      <c r="D161" s="11"/>
      <c r="E161" s="12"/>
      <c r="F161" s="13"/>
      <c r="H161" s="14" t="str">
        <f>IF($A161="","",(E161*(1-F161)))</f>
        <v/>
      </c>
      <c r="I161" s="15" t="str">
        <f>IF($A161="","",MONTH(D161))</f>
        <v/>
      </c>
    </row>
    <row r="162" spans="1:9" x14ac:dyDescent="0.25">
      <c r="D162" s="11"/>
      <c r="E162" s="12"/>
      <c r="F162" s="13"/>
      <c r="H162" s="14" t="str">
        <f>IF($A162="","",(E162*(1-F162)))</f>
        <v/>
      </c>
      <c r="I162" s="15" t="str">
        <f>IF($A162="","",MONTH(D162))</f>
        <v/>
      </c>
    </row>
    <row r="163" spans="1:9" x14ac:dyDescent="0.25">
      <c r="D163" s="11"/>
      <c r="E163" s="12"/>
      <c r="F163" s="13"/>
      <c r="H163" s="14" t="str">
        <f>IF($A163="","",(E163*(1-F163)))</f>
        <v/>
      </c>
      <c r="I163" s="15" t="str">
        <f>IF($A163="","",MONTH(D163))</f>
        <v/>
      </c>
    </row>
    <row r="164" spans="1:9" x14ac:dyDescent="0.25">
      <c r="D164" s="11"/>
      <c r="E164" s="12"/>
      <c r="F164" s="13"/>
      <c r="H164" s="14" t="str">
        <f>IF($A164="","",(E164*(1-F164)))</f>
        <v/>
      </c>
      <c r="I164" s="15" t="str">
        <f>IF($A164="","",MONTH(D164))</f>
        <v/>
      </c>
    </row>
    <row r="165" spans="1:9" x14ac:dyDescent="0.25">
      <c r="D165" s="11"/>
      <c r="E165" s="12"/>
      <c r="F165" s="13"/>
      <c r="H165" s="14" t="str">
        <f>IF($A165="","",(E165*(1-F165)))</f>
        <v/>
      </c>
      <c r="I165" s="15" t="str">
        <f>IF($A165="","",MONTH(D165))</f>
        <v/>
      </c>
    </row>
    <row r="166" spans="1:9" x14ac:dyDescent="0.25">
      <c r="D166" s="11"/>
      <c r="E166" s="12"/>
      <c r="F166" s="13"/>
      <c r="H166" s="14" t="str">
        <f>IF($A166="","",(E166*(1-F166)))</f>
        <v/>
      </c>
      <c r="I166" s="15" t="str">
        <f>IF($A166="","",MONTH(D166))</f>
        <v/>
      </c>
    </row>
    <row r="167" spans="1:9" x14ac:dyDescent="0.25">
      <c r="D167" s="11"/>
      <c r="E167" s="12"/>
      <c r="F167" s="13"/>
      <c r="H167" s="14" t="str">
        <f>IF($A167="","",(E167*(1-F167)))</f>
        <v/>
      </c>
      <c r="I167" s="15" t="str">
        <f>IF($A167="","",MONTH(D167))</f>
        <v/>
      </c>
    </row>
    <row r="168" spans="1:9" x14ac:dyDescent="0.25">
      <c r="D168" s="11"/>
      <c r="E168" s="12"/>
      <c r="F168" s="13"/>
      <c r="H168" s="14" t="str">
        <f>IF($A168="","",(E168*(1-F168)))</f>
        <v/>
      </c>
      <c r="I168" s="15" t="str">
        <f>IF($A168="","",MONTH(D168))</f>
        <v/>
      </c>
    </row>
    <row r="169" spans="1:9" x14ac:dyDescent="0.25">
      <c r="D169" s="11"/>
      <c r="E169" s="12"/>
      <c r="F169" s="13"/>
      <c r="H169" s="14" t="str">
        <f>IF($A169="","",(E169*(1-F169)))</f>
        <v/>
      </c>
      <c r="I169" s="15" t="str">
        <f>IF($A169="","",MONTH(D169))</f>
        <v/>
      </c>
    </row>
    <row r="170" spans="1:9" x14ac:dyDescent="0.25">
      <c r="D170" s="11"/>
      <c r="E170" s="12"/>
      <c r="F170" s="13"/>
      <c r="H170" s="14" t="str">
        <f>IF($A170="","",(E170*(1-F170)))</f>
        <v/>
      </c>
      <c r="I170" s="15" t="str">
        <f>IF($A170="","",MONTH(D170))</f>
        <v/>
      </c>
    </row>
    <row r="171" spans="1:9" x14ac:dyDescent="0.25">
      <c r="D171" s="11"/>
      <c r="E171" s="12"/>
      <c r="F171" s="13"/>
      <c r="H171" s="14" t="str">
        <f>IF($A171="","",(E171*(1-F171)))</f>
        <v/>
      </c>
      <c r="I171" s="15" t="str">
        <f>IF($A171="","",MONTH(D171))</f>
        <v/>
      </c>
    </row>
    <row r="172" spans="1:9" x14ac:dyDescent="0.25">
      <c r="D172" s="11"/>
      <c r="E172" s="12"/>
      <c r="F172" s="13"/>
      <c r="H172" s="14" t="str">
        <f>IF($A172="","",(E172*(1-F172)))</f>
        <v/>
      </c>
      <c r="I172" s="15" t="str">
        <f>IF($A172="","",MONTH(D172))</f>
        <v/>
      </c>
    </row>
    <row r="173" spans="1:9" x14ac:dyDescent="0.25">
      <c r="D173" s="11"/>
      <c r="E173" s="12"/>
      <c r="F173" s="13"/>
      <c r="H173" s="14" t="str">
        <f>IF($A173="","",(E173*(1-F173)))</f>
        <v/>
      </c>
      <c r="I173" s="15" t="str">
        <f>IF($A173="","",MONTH(D173))</f>
        <v/>
      </c>
    </row>
    <row r="174" spans="1:9" x14ac:dyDescent="0.25">
      <c r="D174" s="11"/>
      <c r="E174" s="12"/>
      <c r="F174" s="13"/>
      <c r="H174" s="14" t="str">
        <f>IF($A174="","",(E174*(1-F174)))</f>
        <v/>
      </c>
      <c r="I174" s="15" t="str">
        <f>IF($A174="","",MONTH(D174))</f>
        <v/>
      </c>
    </row>
    <row r="175" spans="1:9" x14ac:dyDescent="0.25">
      <c r="D175" s="11"/>
      <c r="E175" s="12"/>
      <c r="F175" s="13"/>
      <c r="H175" s="14" t="str">
        <f>IF($A175="","",(E175*(1-F175)))</f>
        <v/>
      </c>
      <c r="I175" s="15" t="str">
        <f>IF($A175="","",MONTH(D175))</f>
        <v/>
      </c>
    </row>
    <row r="176" spans="1:9" x14ac:dyDescent="0.25">
      <c r="D176" s="11"/>
      <c r="E176" s="12"/>
      <c r="F176" s="13"/>
      <c r="H176" s="14" t="str">
        <f>IF($A176="","",(E176*(1-F176)))</f>
        <v/>
      </c>
      <c r="I176" s="15" t="str">
        <f>IF($A176="","",MONTH(D176))</f>
        <v/>
      </c>
    </row>
    <row r="177" spans="1:9" x14ac:dyDescent="0.25">
      <c r="D177" s="11"/>
      <c r="E177" s="12"/>
      <c r="F177" s="13"/>
      <c r="H177" s="14" t="str">
        <f>IF($A177="","",(E177*(1-F177)))</f>
        <v/>
      </c>
      <c r="I177" s="15" t="str">
        <f>IF($A177="","",MONTH(D177))</f>
        <v/>
      </c>
    </row>
    <row r="178" spans="1:9" x14ac:dyDescent="0.25">
      <c r="D178" s="11"/>
      <c r="E178" s="12"/>
      <c r="F178" s="13"/>
      <c r="H178" s="14" t="str">
        <f>IF($A178="","",(E178*(1-F178)))</f>
        <v/>
      </c>
      <c r="I178" s="15" t="str">
        <f>IF($A178="","",MONTH(D178))</f>
        <v/>
      </c>
    </row>
    <row r="179" spans="1:9" x14ac:dyDescent="0.25">
      <c r="D179" s="11"/>
      <c r="E179" s="12"/>
      <c r="F179" s="13"/>
      <c r="H179" s="14" t="str">
        <f>IF($A179="","",(E179*(1-F179)))</f>
        <v/>
      </c>
      <c r="I179" s="15" t="str">
        <f>IF($A179="","",MONTH(D179))</f>
        <v/>
      </c>
    </row>
    <row r="180" spans="1:9" x14ac:dyDescent="0.25">
      <c r="D180" s="11"/>
      <c r="E180" s="12"/>
      <c r="F180" s="13"/>
      <c r="H180" s="14" t="str">
        <f>IF($A180="","",(E180*(1-F180)))</f>
        <v/>
      </c>
      <c r="I180" s="15" t="str">
        <f>IF($A180="","",MONTH(D180))</f>
        <v/>
      </c>
    </row>
    <row r="181" spans="1:9" x14ac:dyDescent="0.25">
      <c r="D181" s="11"/>
      <c r="E181" s="12"/>
      <c r="F181" s="13"/>
      <c r="H181" s="14" t="str">
        <f>IF($A181="","",(E181*(1-F181)))</f>
        <v/>
      </c>
      <c r="I181" s="15" t="str">
        <f>IF($A181="","",MONTH(D181))</f>
        <v/>
      </c>
    </row>
    <row r="182" spans="1:9" x14ac:dyDescent="0.25">
      <c r="D182" s="11"/>
      <c r="E182" s="12"/>
      <c r="F182" s="13"/>
      <c r="H182" s="14" t="str">
        <f>IF($A182="","",(E182*(1-F182)))</f>
        <v/>
      </c>
      <c r="I182" s="15" t="str">
        <f>IF($A182="","",MONTH(D182))</f>
        <v/>
      </c>
    </row>
    <row r="183" spans="1:9" x14ac:dyDescent="0.25">
      <c r="D183" s="11"/>
      <c r="E183" s="12"/>
      <c r="F183" s="13"/>
      <c r="H183" s="14" t="str">
        <f>IF($A183="","",(E183*(1-F183)))</f>
        <v/>
      </c>
      <c r="I183" s="15" t="str">
        <f>IF($A183="","",MONTH(D183))</f>
        <v/>
      </c>
    </row>
    <row r="184" spans="1:9" x14ac:dyDescent="0.25">
      <c r="D184" s="11"/>
      <c r="E184" s="12"/>
      <c r="F184" s="13"/>
      <c r="H184" s="14" t="str">
        <f>IF($A184="","",(E184*(1-F184)))</f>
        <v/>
      </c>
      <c r="I184" s="15" t="str">
        <f>IF($A184="","",MONTH(D184))</f>
        <v/>
      </c>
    </row>
    <row r="185" spans="1:9" x14ac:dyDescent="0.25">
      <c r="D185" s="11"/>
      <c r="E185" s="12"/>
      <c r="F185" s="13"/>
      <c r="H185" s="14" t="str">
        <f>IF($A185="","",(E185*(1-F185)))</f>
        <v/>
      </c>
      <c r="I185" s="15" t="str">
        <f>IF($A185="","",MONTH(D185))</f>
        <v/>
      </c>
    </row>
    <row r="186" spans="1:9" x14ac:dyDescent="0.25">
      <c r="D186" s="11"/>
      <c r="E186" s="12"/>
      <c r="F186" s="13"/>
      <c r="H186" s="14" t="str">
        <f>IF($A186="","",(E186*(1-F186)))</f>
        <v/>
      </c>
      <c r="I186" s="15" t="str">
        <f>IF($A186="","",MONTH(D186))</f>
        <v/>
      </c>
    </row>
    <row r="187" spans="1:9" x14ac:dyDescent="0.25">
      <c r="D187" s="11"/>
      <c r="E187" s="12"/>
      <c r="F187" s="13"/>
      <c r="H187" s="14" t="str">
        <f>IF($A187="","",(E187*(1-F187)))</f>
        <v/>
      </c>
      <c r="I187" s="15" t="str">
        <f>IF($A187="","",MONTH(D187))</f>
        <v/>
      </c>
    </row>
    <row r="188" spans="1:9" x14ac:dyDescent="0.25">
      <c r="D188" s="11"/>
      <c r="E188" s="12"/>
      <c r="F188" s="13"/>
      <c r="H188" s="14" t="str">
        <f>IF($A188="","",(E188*(1-F188)))</f>
        <v/>
      </c>
      <c r="I188" s="15" t="str">
        <f>IF($A188="","",MONTH(D188))</f>
        <v/>
      </c>
    </row>
    <row r="189" spans="1:9" x14ac:dyDescent="0.25">
      <c r="D189" s="11"/>
      <c r="E189" s="12"/>
      <c r="F189" s="13"/>
      <c r="H189" s="14" t="str">
        <f>IF($A189="","",(E189*(1-F189)))</f>
        <v/>
      </c>
      <c r="I189" s="15" t="str">
        <f>IF($A189="","",MONTH(D189))</f>
        <v/>
      </c>
    </row>
    <row r="190" spans="1:9" x14ac:dyDescent="0.25">
      <c r="D190" s="11"/>
      <c r="E190" s="12"/>
      <c r="F190" s="13"/>
      <c r="H190" s="14" t="str">
        <f>IF($A190="","",(E190*(1-F190)))</f>
        <v/>
      </c>
      <c r="I190" s="15" t="str">
        <f>IF($A190="","",MONTH(D190))</f>
        <v/>
      </c>
    </row>
    <row r="191" spans="1:9" x14ac:dyDescent="0.25">
      <c r="D191" s="11"/>
      <c r="E191" s="12"/>
      <c r="F191" s="13"/>
      <c r="H191" s="14" t="str">
        <f>IF($A191="","",(E191*(1-F191)))</f>
        <v/>
      </c>
      <c r="I191" s="15" t="str">
        <f>IF($A191="","",MONTH(D191))</f>
        <v/>
      </c>
    </row>
    <row r="192" spans="1:9" x14ac:dyDescent="0.25">
      <c r="D192" s="11"/>
      <c r="E192" s="12"/>
      <c r="F192" s="13"/>
      <c r="H192" s="14" t="str">
        <f>IF($A192="","",(E192*(1-F192)))</f>
        <v/>
      </c>
      <c r="I192" s="15" t="str">
        <f>IF($A192="","",MONTH(D192))</f>
        <v/>
      </c>
    </row>
    <row r="193" spans="1:9" x14ac:dyDescent="0.25">
      <c r="D193" s="11"/>
      <c r="E193" s="12"/>
      <c r="F193" s="13"/>
      <c r="H193" s="14" t="str">
        <f>IF($A193="","",(E193*(1-F193)))</f>
        <v/>
      </c>
      <c r="I193" s="15" t="str">
        <f>IF($A193="","",MONTH(D193))</f>
        <v/>
      </c>
    </row>
    <row r="194" spans="1:9" x14ac:dyDescent="0.25">
      <c r="D194" s="11"/>
      <c r="E194" s="12"/>
      <c r="F194" s="13"/>
      <c r="H194" s="14" t="str">
        <f>IF($A194="","",(E194*(1-F194)))</f>
        <v/>
      </c>
      <c r="I194" s="15" t="str">
        <f>IF($A194="","",MONTH(D194))</f>
        <v/>
      </c>
    </row>
    <row r="195" spans="1:9" x14ac:dyDescent="0.25">
      <c r="D195" s="11"/>
      <c r="E195" s="12"/>
      <c r="F195" s="13"/>
      <c r="H195" s="14" t="str">
        <f>IF($A195="","",(E195*(1-F195)))</f>
        <v/>
      </c>
      <c r="I195" s="15" t="str">
        <f>IF($A195="","",MONTH(D195))</f>
        <v/>
      </c>
    </row>
    <row r="196" spans="1:9" x14ac:dyDescent="0.25">
      <c r="D196" s="11"/>
      <c r="E196" s="12"/>
      <c r="F196" s="13"/>
      <c r="H196" s="14" t="str">
        <f>IF($A196="","",(E196*(1-F196)))</f>
        <v/>
      </c>
      <c r="I196" s="15" t="str">
        <f>IF($A196="","",MONTH(D196))</f>
        <v/>
      </c>
    </row>
    <row r="197" spans="1:9" x14ac:dyDescent="0.25">
      <c r="D197" s="11"/>
      <c r="E197" s="12"/>
      <c r="F197" s="13"/>
      <c r="H197" s="14" t="str">
        <f>IF($A197="","",(E197*(1-F197)))</f>
        <v/>
      </c>
      <c r="I197" s="15" t="str">
        <f>IF($A197="","",MONTH(D197))</f>
        <v/>
      </c>
    </row>
    <row r="198" spans="1:9" x14ac:dyDescent="0.25">
      <c r="D198" s="11"/>
      <c r="E198" s="12"/>
      <c r="F198" s="13"/>
      <c r="H198" s="14" t="str">
        <f>IF($A198="","",(E198*(1-F198)))</f>
        <v/>
      </c>
      <c r="I198" s="15" t="str">
        <f>IF($A198="","",MONTH(D198))</f>
        <v/>
      </c>
    </row>
    <row r="199" spans="1:9" x14ac:dyDescent="0.25">
      <c r="D199" s="11"/>
      <c r="E199" s="12"/>
      <c r="F199" s="13"/>
      <c r="H199" s="14" t="str">
        <f>IF($A199="","",(E199*(1-F199)))</f>
        <v/>
      </c>
      <c r="I199" s="15" t="str">
        <f>IF($A199="","",MONTH(D199))</f>
        <v/>
      </c>
    </row>
    <row r="200" spans="1:9" x14ac:dyDescent="0.25">
      <c r="D200" s="11"/>
      <c r="E200" s="12"/>
      <c r="F200" s="13"/>
      <c r="H200" s="14" t="str">
        <f>IF($A200="","",(E200*(1-F200)))</f>
        <v/>
      </c>
      <c r="I200" s="15" t="str">
        <f>IF($A200="","",MONTH(D200))</f>
        <v/>
      </c>
    </row>
    <row r="201" spans="1:9" x14ac:dyDescent="0.25">
      <c r="D201" s="11"/>
      <c r="E201" s="12"/>
      <c r="F201" s="13"/>
      <c r="H201" s="14" t="str">
        <f>IF($A201="","",(E201*(1-F201)))</f>
        <v/>
      </c>
      <c r="I201" s="15" t="str">
        <f>IF($A201="","",MONTH(D201))</f>
        <v/>
      </c>
    </row>
  </sheetData>
  <autoFilter ref="A1:I1"/>
  <dataValidations count="4"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Unpaid, Invoiced, Paid" sqref="G2:G201">
      <formula1>"Unpaid,Invoiced,Paid"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42</v>
      </c>
      <c r="B1" s="16" t="s">
        <v>43</v>
      </c>
      <c r="C1" s="16" t="s">
        <v>44</v>
      </c>
    </row>
    <row r="2" spans="1:3" x14ac:dyDescent="0.25">
      <c r="A2" s="17" t="s">
        <v>45</v>
      </c>
      <c r="B2" s="18"/>
      <c r="C2" s="18"/>
    </row>
    <row r="3" spans="1:2" x14ac:dyDescent="0.25">
      <c r="A3" t="s">
        <v>46</v>
      </c>
      <c r="B3" s="19">
        <f>COUNTA('Orders'!$A$2:$A$201)</f>
        <v>6</v>
      </c>
    </row>
    <row r="4" spans="1:3" x14ac:dyDescent="0.25">
      <c r="A4" s="17" t="s">
        <v>47</v>
      </c>
      <c r="B4" s="18"/>
      <c r="C4" s="18"/>
    </row>
    <row r="5" spans="1:2" x14ac:dyDescent="0.25">
      <c r="A5" t="s">
        <v>48</v>
      </c>
      <c r="B5" s="19">
        <f>COUNTIF('Orders'!$G$2:$G$201,"Unpaid")</f>
        <v>2</v>
      </c>
    </row>
    <row r="6" spans="1:2" x14ac:dyDescent="0.25">
      <c r="A6" t="s">
        <v>49</v>
      </c>
      <c r="B6" s="19">
        <f>COUNTIF('Orders'!$G$2:$G$201,"Invoiced")</f>
        <v>2</v>
      </c>
    </row>
    <row r="7" spans="1:2" x14ac:dyDescent="0.25">
      <c r="A7" t="s">
        <v>50</v>
      </c>
      <c r="B7" s="19">
        <f>COUNTIF('Orders'!$G$2:$G$201,"Paid")</f>
        <v>2</v>
      </c>
    </row>
    <row r="8" spans="1:3" x14ac:dyDescent="0.25">
      <c r="A8" s="17" t="s">
        <v>51</v>
      </c>
      <c r="B8" s="18"/>
      <c r="C8" s="18"/>
    </row>
    <row r="9" spans="1:2" x14ac:dyDescent="0.25">
      <c r="A9" t="s">
        <v>52</v>
      </c>
      <c r="B9" s="20">
        <f>SUM('Orders'!$E$2:$E$201)</f>
        <v>3175</v>
      </c>
    </row>
    <row r="10" spans="1:2" x14ac:dyDescent="0.25">
      <c r="A10" t="s">
        <v>53</v>
      </c>
      <c r="B10" s="20">
        <f>SUM('Orders'!$H$2:$H$201)</f>
        <v>2666.25</v>
      </c>
    </row>
    <row r="11" spans="1:2" x14ac:dyDescent="0.25">
      <c r="A11" t="s">
        <v>54</v>
      </c>
      <c r="B11" s="20">
        <f>SUMIFS('Orders'!$E$2:$E$201,'Orders'!$G$2:$G$201,"Paid")</f>
        <v>1000</v>
      </c>
    </row>
    <row r="12" spans="1:2" x14ac:dyDescent="0.25">
      <c r="A12" t="s">
        <v>55</v>
      </c>
      <c r="B12" s="20">
        <f>(SUM('Orders'!$E$2:$E$201)-SUMIFS('Orders'!$E$2:$E$201,'Orders'!$G$2:$G$201,"Paid"))</f>
        <v>2175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