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<sst xmlns="http://schemas.openxmlformats.org/spreadsheetml/2006/main" count="68" uniqueCount="65">
  <si>
    <t>Antique Store Inventory Tracker</t>
  </si>
  <si>
    <t>A free inventory tracker for antique stores: log items by category and era with cost, asking price, and days-on-floor in Sheets or Excel.</t>
  </si>
  <si>
    <t>Quick start</t>
  </si>
  <si>
    <t>Open the Items tab and replace the sample rows with your own — one row per entry. Formulas fill in automatically for new rows.</t>
  </si>
  <si>
    <t>Days on floor turns amber after 120 days: rotate the item to a new spot or mark it down.</t>
  </si>
  <si>
    <t>Markup compares asking price with what you paid; many dealers aim for 2x to 3x.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</si>
  <si>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</si>
  <si>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</si>
  <si>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</si>
  <si>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</si>
  <si>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</si>
  <si>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</si>
  <si>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</si>
  <si>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</si>
  <si>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 #</t>
  </si>
  <si>
    <t>Item</t>
  </si>
  <si>
    <t>Category</t>
  </si>
  <si>
    <t>Era</t>
  </si>
  <si>
    <t>Booth / location</t>
  </si>
  <si>
    <t>Cost</t>
  </si>
  <si>
    <t>Asking price</t>
  </si>
  <si>
    <t>Date in</t>
  </si>
  <si>
    <t>Status</t>
  </si>
  <si>
    <t>Days on floor</t>
  </si>
  <si>
    <t>Markup</t>
  </si>
  <si>
    <t>A-1042</t>
  </si>
  <si>
    <t>Oak Mission rocker</t>
  </si>
  <si>
    <t>Furniture</t>
  </si>
  <si>
    <t>1910s</t>
  </si>
  <si>
    <t>Booth 4</t>
  </si>
  <si>
    <t>On floor</t>
  </si>
  <si>
    <t>A-1077</t>
  </si>
  <si>
    <t>Depression glass set (8)</t>
  </si>
  <si>
    <t>Glassware</t>
  </si>
  <si>
    <t>1930s</t>
  </si>
  <si>
    <t>Case 2</t>
  </si>
  <si>
    <t>A-1103</t>
  </si>
  <si>
    <t>Victorian mourning brooch</t>
  </si>
  <si>
    <t>Jewelry</t>
  </si>
  <si>
    <t>1880s</t>
  </si>
  <si>
    <t>Case 1</t>
  </si>
  <si>
    <t>On hold</t>
  </si>
  <si>
    <t>A-0988</t>
  </si>
  <si>
    <t>Mid-century floor lamp</t>
  </si>
  <si>
    <t>Lighting</t>
  </si>
  <si>
    <t>1960s</t>
  </si>
  <si>
    <t>Booth 2</t>
  </si>
  <si>
    <t>A-1120</t>
  </si>
  <si>
    <t>Signed watercolor</t>
  </si>
  <si>
    <t>Art</t>
  </si>
  <si>
    <t>1950s</t>
  </si>
  <si>
    <t>Wall 3</t>
  </si>
  <si>
    <t>Sold</t>
  </si>
  <si>
    <t>Value</t>
  </si>
  <si>
    <t>Notes</t>
  </si>
  <si>
    <t>Overview</t>
  </si>
  <si>
    <t>Entries</t>
  </si>
  <si>
    <t>By status</t>
  </si>
  <si>
    <t>Status: On floor</t>
  </si>
  <si>
    <t>Status: On hold</t>
  </si>
  <si>
    <t>Status: Sold</t>
  </si>
  <si>
    <t>Status: Consigned back</t>
  </si>
  <si>
    <t>Totals</t>
  </si>
  <si>
    <t>Total cost</t>
  </si>
  <si>
    <t>Total asking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</si>
</sst>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5" width="24" customWidth="1"/>
    <col min="6" max="6" width="14" customWidth="1"/>
    <col min="7" max="7" width="15" customWidth="1"/>
    <col min="8" max="8" width="14" customWidth="1"/>
    <col min="9" max="10" width="16" customWidth="1"/>
    <col min="11" max="11" width="11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s="11">
        <v>120</v>
      </c>
      <c r="G2" s="11">
        <v>395</v>
      </c>
      <c r="H2" s="12">
        <v>46158</v>
      </c>
      <c r="I2" t="s">
        <v>30</v>
      </c>
      <c r="J2" s="13">
        <f>IF($A2="","",IF((I2="On floor"),(TODAY()-H2),""))</f>
        <v>149</v>
      </c>
      <c r="K2" s="14">
        <f>IF($A2="","",IFERROR(((G2/F2)-1),0))</f>
        <v>2.2916666666666665</v>
      </c>
    </row>
    <row r="3" spans="1:11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s="11">
        <v>45</v>
      </c>
      <c r="G3" s="11">
        <v>145</v>
      </c>
      <c r="H3" s="12">
        <v>46248</v>
      </c>
      <c r="I3" t="s">
        <v>30</v>
      </c>
      <c r="J3" s="13">
        <f>IF($A3="","",IF((I3="On floor"),(TODAY()-H3),""))</f>
        <v>59</v>
      </c>
      <c r="K3" s="14">
        <f>IF($A3="","",IFERROR(((G3/F3)-1),0))</f>
        <v>2.2222222222222223</v>
      </c>
    </row>
    <row r="4" spans="1:11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s="11">
        <v>80</v>
      </c>
      <c r="G4" s="11">
        <v>260</v>
      </c>
      <c r="H4" s="12">
        <v>46288</v>
      </c>
      <c r="I4" t="s">
        <v>41</v>
      </c>
      <c r="J4" s="13" t="str">
        <f>IF($A4="","",IF((I4="On floor"),(TODAY()-H4),""))</f>
        <v/>
      </c>
      <c r="K4" s="14">
        <f>IF($A4="","",IFERROR(((G4/F4)-1),0))</f>
        <v>2.25</v>
      </c>
    </row>
    <row r="5" spans="1:11" x14ac:dyDescent="0.2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s="11">
        <v>60</v>
      </c>
      <c r="G5" s="11">
        <v>225</v>
      </c>
      <c r="H5" s="12">
        <v>46108</v>
      </c>
      <c r="I5" t="s">
        <v>30</v>
      </c>
      <c r="J5" s="13">
        <f>IF($A5="","",IF((I5="On floor"),(TODAY()-H5),""))</f>
        <v>199</v>
      </c>
      <c r="K5" s="14">
        <f>IF($A5="","",IFERROR(((G5/F5)-1),0))</f>
        <v>2.75</v>
      </c>
    </row>
    <row r="6" spans="1:11" x14ac:dyDescent="0.25">
      <c r="A6" t="s">
        <v>47</v>
      </c>
      <c r="B6" t="s">
        <v>48</v>
      </c>
      <c r="C6" t="s">
        <v>49</v>
      </c>
      <c r="D6" t="s">
        <v>50</v>
      </c>
      <c r="E6" t="s">
        <v>51</v>
      </c>
      <c r="F6" s="11">
        <v>150</v>
      </c>
      <c r="G6" s="11">
        <v>480</v>
      </c>
      <c r="H6" s="12">
        <v>46298</v>
      </c>
      <c r="I6" t="s">
        <v>52</v>
      </c>
      <c r="J6" s="13" t="str">
        <f>IF($A6="","",IF((I6="On floor"),(TODAY()-H6),""))</f>
        <v/>
      </c>
      <c r="K6" s="14">
        <f>IF($A6="","",IFERROR(((G6/F6)-1),0))</f>
        <v>2.2</v>
      </c>
    </row>
    <row r="7" spans="1:11" x14ac:dyDescent="0.25">
      <c r="F7" s="11"/>
      <c r="G7" s="11"/>
      <c r="H7" s="12"/>
      <c r="J7" s="13" t="str">
        <f>IF($A7="","",IF((I7="On floor"),(TODAY()-H7),""))</f>
        <v/>
      </c>
      <c r="K7" s="14" t="str">
        <f>IF($A7="","",IFERROR(((G7/F7)-1),0))</f>
        <v/>
      </c>
    </row>
    <row r="8" spans="1:11" x14ac:dyDescent="0.25">
      <c r="F8" s="11"/>
      <c r="G8" s="11"/>
      <c r="H8" s="12"/>
      <c r="J8" s="13" t="str">
        <f>IF($A8="","",IF((I8="On floor"),(TODAY()-H8),""))</f>
        <v/>
      </c>
      <c r="K8" s="14" t="str">
        <f>IF($A8="","",IFERROR(((G8/F8)-1),0))</f>
        <v/>
      </c>
    </row>
    <row r="9" spans="1:11" x14ac:dyDescent="0.25">
      <c r="F9" s="11"/>
      <c r="G9" s="11"/>
      <c r="H9" s="12"/>
      <c r="J9" s="13" t="str">
        <f>IF($A9="","",IF((I9="On floor"),(TODAY()-H9),""))</f>
        <v/>
      </c>
      <c r="K9" s="14" t="str">
        <f>IF($A9="","",IFERROR(((G9/F9)-1),0))</f>
        <v/>
      </c>
    </row>
    <row r="10" spans="1:11" x14ac:dyDescent="0.25">
      <c r="F10" s="11"/>
      <c r="G10" s="11"/>
      <c r="H10" s="12"/>
      <c r="J10" s="13" t="str">
        <f>IF($A10="","",IF((I10="On floor"),(TODAY()-H10),""))</f>
        <v/>
      </c>
      <c r="K10" s="14" t="str">
        <f>IF($A10="","",IFERROR(((G10/F10)-1),0))</f>
        <v/>
      </c>
    </row>
    <row r="11" spans="1:11" x14ac:dyDescent="0.25">
      <c r="F11" s="11"/>
      <c r="G11" s="11"/>
      <c r="H11" s="12"/>
      <c r="J11" s="13" t="str">
        <f>IF($A11="","",IF((I11="On floor"),(TODAY()-H11),""))</f>
        <v/>
      </c>
      <c r="K11" s="14" t="str">
        <f>IF($A11="","",IFERROR(((G11/F11)-1),0))</f>
        <v/>
      </c>
    </row>
    <row r="12" spans="1:11" x14ac:dyDescent="0.25">
      <c r="F12" s="11"/>
      <c r="G12" s="11"/>
      <c r="H12" s="12"/>
      <c r="J12" s="13" t="str">
        <f>IF($A12="","",IF((I12="On floor"),(TODAY()-H12),""))</f>
        <v/>
      </c>
      <c r="K12" s="14" t="str">
        <f>IF($A12="","",IFERROR(((G12/F12)-1),0))</f>
        <v/>
      </c>
    </row>
    <row r="13" spans="1:11" x14ac:dyDescent="0.25">
      <c r="F13" s="11"/>
      <c r="G13" s="11"/>
      <c r="H13" s="12"/>
      <c r="J13" s="13" t="str">
        <f>IF($A13="","",IF((I13="On floor"),(TODAY()-H13),""))</f>
        <v/>
      </c>
      <c r="K13" s="14" t="str">
        <f>IF($A13="","",IFERROR(((G13/F13)-1),0))</f>
        <v/>
      </c>
    </row>
    <row r="14" spans="1:11" x14ac:dyDescent="0.25">
      <c r="F14" s="11"/>
      <c r="G14" s="11"/>
      <c r="H14" s="12"/>
      <c r="J14" s="13" t="str">
        <f>IF($A14="","",IF((I14="On floor"),(TODAY()-H14),""))</f>
        <v/>
      </c>
      <c r="K14" s="14" t="str">
        <f>IF($A14="","",IFERROR(((G14/F14)-1),0))</f>
        <v/>
      </c>
    </row>
    <row r="15" spans="1:11" x14ac:dyDescent="0.25">
      <c r="F15" s="11"/>
      <c r="G15" s="11"/>
      <c r="H15" s="12"/>
      <c r="J15" s="13" t="str">
        <f>IF($A15="","",IF((I15="On floor"),(TODAY()-H15),""))</f>
        <v/>
      </c>
      <c r="K15" s="14" t="str">
        <f>IF($A15="","",IFERROR(((G15/F15)-1),0))</f>
        <v/>
      </c>
    </row>
    <row r="16" spans="1:11" x14ac:dyDescent="0.25">
      <c r="F16" s="11"/>
      <c r="G16" s="11"/>
      <c r="H16" s="12"/>
      <c r="J16" s="13" t="str">
        <f>IF($A16="","",IF((I16="On floor"),(TODAY()-H16),""))</f>
        <v/>
      </c>
      <c r="K16" s="14" t="str">
        <f>IF($A16="","",IFERROR(((G16/F16)-1),0))</f>
        <v/>
      </c>
    </row>
    <row r="17" spans="1:11" x14ac:dyDescent="0.25">
      <c r="F17" s="11"/>
      <c r="G17" s="11"/>
      <c r="H17" s="12"/>
      <c r="J17" s="13" t="str">
        <f>IF($A17="","",IF((I17="On floor"),(TODAY()-H17),""))</f>
        <v/>
      </c>
      <c r="K17" s="14" t="str">
        <f>IF($A17="","",IFERROR(((G17/F17)-1),0))</f>
        <v/>
      </c>
    </row>
    <row r="18" spans="1:11" x14ac:dyDescent="0.25">
      <c r="F18" s="11"/>
      <c r="G18" s="11"/>
      <c r="H18" s="12"/>
      <c r="J18" s="13" t="str">
        <f>IF($A18="","",IF((I18="On floor"),(TODAY()-H18),""))</f>
        <v/>
      </c>
      <c r="K18" s="14" t="str">
        <f>IF($A18="","",IFERROR(((G18/F18)-1),0))</f>
        <v/>
      </c>
    </row>
    <row r="19" spans="1:11" x14ac:dyDescent="0.25">
      <c r="F19" s="11"/>
      <c r="G19" s="11"/>
      <c r="H19" s="12"/>
      <c r="J19" s="13" t="str">
        <f>IF($A19="","",IF((I19="On floor"),(TODAY()-H19),""))</f>
        <v/>
      </c>
      <c r="K19" s="14" t="str">
        <f>IF($A19="","",IFERROR(((G19/F19)-1),0))</f>
        <v/>
      </c>
    </row>
    <row r="20" spans="1:11" x14ac:dyDescent="0.25">
      <c r="F20" s="11"/>
      <c r="G20" s="11"/>
      <c r="H20" s="12"/>
      <c r="J20" s="13" t="str">
        <f>IF($A20="","",IF((I20="On floor"),(TODAY()-H20),""))</f>
        <v/>
      </c>
      <c r="K20" s="14" t="str">
        <f>IF($A20="","",IFERROR(((G20/F20)-1),0))</f>
        <v/>
      </c>
    </row>
    <row r="21" spans="1:11" x14ac:dyDescent="0.25">
      <c r="F21" s="11"/>
      <c r="G21" s="11"/>
      <c r="H21" s="12"/>
      <c r="J21" s="13" t="str">
        <f>IF($A21="","",IF((I21="On floor"),(TODAY()-H21),""))</f>
        <v/>
      </c>
      <c r="K21" s="14" t="str">
        <f>IF($A21="","",IFERROR(((G21/F21)-1),0))</f>
        <v/>
      </c>
    </row>
    <row r="22" spans="1:11" x14ac:dyDescent="0.25">
      <c r="F22" s="11"/>
      <c r="G22" s="11"/>
      <c r="H22" s="12"/>
      <c r="J22" s="13" t="str">
        <f>IF($A22="","",IF((I22="On floor"),(TODAY()-H22),""))</f>
        <v/>
      </c>
      <c r="K22" s="14" t="str">
        <f>IF($A22="","",IFERROR(((G22/F22)-1),0))</f>
        <v/>
      </c>
    </row>
    <row r="23" spans="1:11" x14ac:dyDescent="0.25">
      <c r="F23" s="11"/>
      <c r="G23" s="11"/>
      <c r="H23" s="12"/>
      <c r="J23" s="13" t="str">
        <f>IF($A23="","",IF((I23="On floor"),(TODAY()-H23),""))</f>
        <v/>
      </c>
      <c r="K23" s="14" t="str">
        <f>IF($A23="","",IFERROR(((G23/F23)-1),0))</f>
        <v/>
      </c>
    </row>
    <row r="24" spans="1:11" x14ac:dyDescent="0.25">
      <c r="F24" s="11"/>
      <c r="G24" s="11"/>
      <c r="H24" s="12"/>
      <c r="J24" s="13" t="str">
        <f>IF($A24="","",IF((I24="On floor"),(TODAY()-H24),""))</f>
        <v/>
      </c>
      <c r="K24" s="14" t="str">
        <f>IF($A24="","",IFERROR(((G24/F24)-1),0))</f>
        <v/>
      </c>
    </row>
    <row r="25" spans="1:11" x14ac:dyDescent="0.25">
      <c r="F25" s="11"/>
      <c r="G25" s="11"/>
      <c r="H25" s="12"/>
      <c r="J25" s="13" t="str">
        <f>IF($A25="","",IF((I25="On floor"),(TODAY()-H25),""))</f>
        <v/>
      </c>
      <c r="K25" s="14" t="str">
        <f>IF($A25="","",IFERROR(((G25/F25)-1),0))</f>
        <v/>
      </c>
    </row>
    <row r="26" spans="1:11" x14ac:dyDescent="0.25">
      <c r="F26" s="11"/>
      <c r="G26" s="11"/>
      <c r="H26" s="12"/>
      <c r="J26" s="13" t="str">
        <f>IF($A26="","",IF((I26="On floor"),(TODAY()-H26),""))</f>
        <v/>
      </c>
      <c r="K26" s="14" t="str">
        <f>IF($A26="","",IFERROR(((G26/F26)-1),0))</f>
        <v/>
      </c>
    </row>
    <row r="27" spans="1:11" x14ac:dyDescent="0.25">
      <c r="F27" s="11"/>
      <c r="G27" s="11"/>
      <c r="H27" s="12"/>
      <c r="J27" s="13" t="str">
        <f>IF($A27="","",IF((I27="On floor"),(TODAY()-H27),""))</f>
        <v/>
      </c>
      <c r="K27" s="14" t="str">
        <f>IF($A27="","",IFERROR(((G27/F27)-1),0))</f>
        <v/>
      </c>
    </row>
    <row r="28" spans="1:11" x14ac:dyDescent="0.25">
      <c r="F28" s="11"/>
      <c r="G28" s="11"/>
      <c r="H28" s="12"/>
      <c r="J28" s="13" t="str">
        <f>IF($A28="","",IF((I28="On floor"),(TODAY()-H28),""))</f>
        <v/>
      </c>
      <c r="K28" s="14" t="str">
        <f>IF($A28="","",IFERROR(((G28/F28)-1),0))</f>
        <v/>
      </c>
    </row>
    <row r="29" spans="1:11" x14ac:dyDescent="0.25">
      <c r="F29" s="11"/>
      <c r="G29" s="11"/>
      <c r="H29" s="12"/>
      <c r="J29" s="13" t="str">
        <f>IF($A29="","",IF((I29="On floor"),(TODAY()-H29),""))</f>
        <v/>
      </c>
      <c r="K29" s="14" t="str">
        <f>IF($A29="","",IFERROR(((G29/F29)-1),0))</f>
        <v/>
      </c>
    </row>
    <row r="30" spans="1:11" x14ac:dyDescent="0.25">
      <c r="F30" s="11"/>
      <c r="G30" s="11"/>
      <c r="H30" s="12"/>
      <c r="J30" s="13" t="str">
        <f>IF($A30="","",IF((I30="On floor"),(TODAY()-H30),""))</f>
        <v/>
      </c>
      <c r="K30" s="14" t="str">
        <f>IF($A30="","",IFERROR(((G30/F30)-1),0))</f>
        <v/>
      </c>
    </row>
    <row r="31" spans="1:11" x14ac:dyDescent="0.25">
      <c r="F31" s="11"/>
      <c r="G31" s="11"/>
      <c r="H31" s="12"/>
      <c r="J31" s="13" t="str">
        <f>IF($A31="","",IF((I31="On floor"),(TODAY()-H31),""))</f>
        <v/>
      </c>
      <c r="K31" s="14" t="str">
        <f>IF($A31="","",IFERROR(((G31/F31)-1),0))</f>
        <v/>
      </c>
    </row>
    <row r="32" spans="1:11" x14ac:dyDescent="0.25">
      <c r="F32" s="11"/>
      <c r="G32" s="11"/>
      <c r="H32" s="12"/>
      <c r="J32" s="13" t="str">
        <f>IF($A32="","",IF((I32="On floor"),(TODAY()-H32),""))</f>
        <v/>
      </c>
      <c r="K32" s="14" t="str">
        <f>IF($A32="","",IFERROR(((G32/F32)-1),0))</f>
        <v/>
      </c>
    </row>
    <row r="33" spans="1:11" x14ac:dyDescent="0.25">
      <c r="F33" s="11"/>
      <c r="G33" s="11"/>
      <c r="H33" s="12"/>
      <c r="J33" s="13" t="str">
        <f>IF($A33="","",IF((I33="On floor"),(TODAY()-H33),""))</f>
        <v/>
      </c>
      <c r="K33" s="14" t="str">
        <f>IF($A33="","",IFERROR(((G33/F33)-1),0))</f>
        <v/>
      </c>
    </row>
    <row r="34" spans="1:11" x14ac:dyDescent="0.25">
      <c r="F34" s="11"/>
      <c r="G34" s="11"/>
      <c r="H34" s="12"/>
      <c r="J34" s="13" t="str">
        <f>IF($A34="","",IF((I34="On floor"),(TODAY()-H34),""))</f>
        <v/>
      </c>
      <c r="K34" s="14" t="str">
        <f>IF($A34="","",IFERROR(((G34/F34)-1),0))</f>
        <v/>
      </c>
    </row>
    <row r="35" spans="1:11" x14ac:dyDescent="0.25">
      <c r="F35" s="11"/>
      <c r="G35" s="11"/>
      <c r="H35" s="12"/>
      <c r="J35" s="13" t="str">
        <f>IF($A35="","",IF((I35="On floor"),(TODAY()-H35),""))</f>
        <v/>
      </c>
      <c r="K35" s="14" t="str">
        <f>IF($A35="","",IFERROR(((G35/F35)-1),0))</f>
        <v/>
      </c>
    </row>
    <row r="36" spans="1:11" x14ac:dyDescent="0.25">
      <c r="F36" s="11"/>
      <c r="G36" s="11"/>
      <c r="H36" s="12"/>
      <c r="J36" s="13" t="str">
        <f>IF($A36="","",IF((I36="On floor"),(TODAY()-H36),""))</f>
        <v/>
      </c>
      <c r="K36" s="14" t="str">
        <f>IF($A36="","",IFERROR(((G36/F36)-1),0))</f>
        <v/>
      </c>
    </row>
    <row r="37" spans="1:11" x14ac:dyDescent="0.25">
      <c r="F37" s="11"/>
      <c r="G37" s="11"/>
      <c r="H37" s="12"/>
      <c r="J37" s="13" t="str">
        <f>IF($A37="","",IF((I37="On floor"),(TODAY()-H37),""))</f>
        <v/>
      </c>
      <c r="K37" s="14" t="str">
        <f>IF($A37="","",IFERROR(((G37/F37)-1),0))</f>
        <v/>
      </c>
    </row>
    <row r="38" spans="1:11" x14ac:dyDescent="0.25">
      <c r="F38" s="11"/>
      <c r="G38" s="11"/>
      <c r="H38" s="12"/>
      <c r="J38" s="13" t="str">
        <f>IF($A38="","",IF((I38="On floor"),(TODAY()-H38),""))</f>
        <v/>
      </c>
      <c r="K38" s="14" t="str">
        <f>IF($A38="","",IFERROR(((G38/F38)-1),0))</f>
        <v/>
      </c>
    </row>
    <row r="39" spans="1:11" x14ac:dyDescent="0.25">
      <c r="F39" s="11"/>
      <c r="G39" s="11"/>
      <c r="H39" s="12"/>
      <c r="J39" s="13" t="str">
        <f>IF($A39="","",IF((I39="On floor"),(TODAY()-H39),""))</f>
        <v/>
      </c>
      <c r="K39" s="14" t="str">
        <f>IF($A39="","",IFERROR(((G39/F39)-1),0))</f>
        <v/>
      </c>
    </row>
    <row r="40" spans="1:11" x14ac:dyDescent="0.25">
      <c r="F40" s="11"/>
      <c r="G40" s="11"/>
      <c r="H40" s="12"/>
      <c r="J40" s="13" t="str">
        <f>IF($A40="","",IF((I40="On floor"),(TODAY()-H40),""))</f>
        <v/>
      </c>
      <c r="K40" s="14" t="str">
        <f>IF($A40="","",IFERROR(((G40/F40)-1),0))</f>
        <v/>
      </c>
    </row>
    <row r="41" spans="1:11" x14ac:dyDescent="0.25">
      <c r="F41" s="11"/>
      <c r="G41" s="11"/>
      <c r="H41" s="12"/>
      <c r="J41" s="13" t="str">
        <f>IF($A41="","",IF((I41="On floor"),(TODAY()-H41),""))</f>
        <v/>
      </c>
      <c r="K41" s="14" t="str">
        <f>IF($A41="","",IFERROR(((G41/F41)-1),0))</f>
        <v/>
      </c>
    </row>
    <row r="42" spans="1:11" x14ac:dyDescent="0.25">
      <c r="F42" s="11"/>
      <c r="G42" s="11"/>
      <c r="H42" s="12"/>
      <c r="J42" s="13" t="str">
        <f>IF($A42="","",IF((I42="On floor"),(TODAY()-H42),""))</f>
        <v/>
      </c>
      <c r="K42" s="14" t="str">
        <f>IF($A42="","",IFERROR(((G42/F42)-1),0))</f>
        <v/>
      </c>
    </row>
    <row r="43" spans="1:11" x14ac:dyDescent="0.25">
      <c r="F43" s="11"/>
      <c r="G43" s="11"/>
      <c r="H43" s="12"/>
      <c r="J43" s="13" t="str">
        <f>IF($A43="","",IF((I43="On floor"),(TODAY()-H43),""))</f>
        <v/>
      </c>
      <c r="K43" s="14" t="str">
        <f>IF($A43="","",IFERROR(((G43/F43)-1),0))</f>
        <v/>
      </c>
    </row>
    <row r="44" spans="1:11" x14ac:dyDescent="0.25">
      <c r="F44" s="11"/>
      <c r="G44" s="11"/>
      <c r="H44" s="12"/>
      <c r="J44" s="13" t="str">
        <f>IF($A44="","",IF((I44="On floor"),(TODAY()-H44),""))</f>
        <v/>
      </c>
      <c r="K44" s="14" t="str">
        <f>IF($A44="","",IFERROR(((G44/F44)-1),0))</f>
        <v/>
      </c>
    </row>
    <row r="45" spans="1:11" x14ac:dyDescent="0.25">
      <c r="F45" s="11"/>
      <c r="G45" s="11"/>
      <c r="H45" s="12"/>
      <c r="J45" s="13" t="str">
        <f>IF($A45="","",IF((I45="On floor"),(TODAY()-H45),""))</f>
        <v/>
      </c>
      <c r="K45" s="14" t="str">
        <f>IF($A45="","",IFERROR(((G45/F45)-1),0))</f>
        <v/>
      </c>
    </row>
    <row r="46" spans="1:11" x14ac:dyDescent="0.25">
      <c r="F46" s="11"/>
      <c r="G46" s="11"/>
      <c r="H46" s="12"/>
      <c r="J46" s="13" t="str">
        <f>IF($A46="","",IF((I46="On floor"),(TODAY()-H46),""))</f>
        <v/>
      </c>
      <c r="K46" s="14" t="str">
        <f>IF($A46="","",IFERROR(((G46/F46)-1),0))</f>
        <v/>
      </c>
    </row>
    <row r="47" spans="1:11" x14ac:dyDescent="0.25">
      <c r="F47" s="11"/>
      <c r="G47" s="11"/>
      <c r="H47" s="12"/>
      <c r="J47" s="13" t="str">
        <f>IF($A47="","",IF((I47="On floor"),(TODAY()-H47),""))</f>
        <v/>
      </c>
      <c r="K47" s="14" t="str">
        <f>IF($A47="","",IFERROR(((G47/F47)-1),0))</f>
        <v/>
      </c>
    </row>
    <row r="48" spans="1:11" x14ac:dyDescent="0.25">
      <c r="F48" s="11"/>
      <c r="G48" s="11"/>
      <c r="H48" s="12"/>
      <c r="J48" s="13" t="str">
        <f>IF($A48="","",IF((I48="On floor"),(TODAY()-H48),""))</f>
        <v/>
      </c>
      <c r="K48" s="14" t="str">
        <f>IF($A48="","",IFERROR(((G48/F48)-1),0))</f>
        <v/>
      </c>
    </row>
    <row r="49" spans="1:11" x14ac:dyDescent="0.25">
      <c r="F49" s="11"/>
      <c r="G49" s="11"/>
      <c r="H49" s="12"/>
      <c r="J49" s="13" t="str">
        <f>IF($A49="","",IF((I49="On floor"),(TODAY()-H49),""))</f>
        <v/>
      </c>
      <c r="K49" s="14" t="str">
        <f>IF($A49="","",IFERROR(((G49/F49)-1),0))</f>
        <v/>
      </c>
    </row>
    <row r="50" spans="1:11" x14ac:dyDescent="0.25">
      <c r="F50" s="11"/>
      <c r="G50" s="11"/>
      <c r="H50" s="12"/>
      <c r="J50" s="13" t="str">
        <f>IF($A50="","",IF((I50="On floor"),(TODAY()-H50),""))</f>
        <v/>
      </c>
      <c r="K50" s="14" t="str">
        <f>IF($A50="","",IFERROR(((G50/F50)-1),0))</f>
        <v/>
      </c>
    </row>
    <row r="51" spans="1:11" x14ac:dyDescent="0.25">
      <c r="F51" s="11"/>
      <c r="G51" s="11"/>
      <c r="H51" s="12"/>
      <c r="J51" s="13" t="str">
        <f>IF($A51="","",IF((I51="On floor"),(TODAY()-H51),""))</f>
        <v/>
      </c>
      <c r="K51" s="14" t="str">
        <f>IF($A51="","",IFERROR(((G51/F51)-1),0))</f>
        <v/>
      </c>
    </row>
    <row r="52" spans="1:11" x14ac:dyDescent="0.25">
      <c r="F52" s="11"/>
      <c r="G52" s="11"/>
      <c r="H52" s="12"/>
      <c r="J52" s="13" t="str">
        <f>IF($A52="","",IF((I52="On floor"),(TODAY()-H52),""))</f>
        <v/>
      </c>
      <c r="K52" s="14" t="str">
        <f>IF($A52="","",IFERROR(((G52/F52)-1),0))</f>
        <v/>
      </c>
    </row>
    <row r="53" spans="1:11" x14ac:dyDescent="0.25">
      <c r="F53" s="11"/>
      <c r="G53" s="11"/>
      <c r="H53" s="12"/>
      <c r="J53" s="13" t="str">
        <f>IF($A53="","",IF((I53="On floor"),(TODAY()-H53),""))</f>
        <v/>
      </c>
      <c r="K53" s="14" t="str">
        <f>IF($A53="","",IFERROR(((G53/F53)-1),0))</f>
        <v/>
      </c>
    </row>
    <row r="54" spans="1:11" x14ac:dyDescent="0.25">
      <c r="F54" s="11"/>
      <c r="G54" s="11"/>
      <c r="H54" s="12"/>
      <c r="J54" s="13" t="str">
        <f>IF($A54="","",IF((I54="On floor"),(TODAY()-H54),""))</f>
        <v/>
      </c>
      <c r="K54" s="14" t="str">
        <f>IF($A54="","",IFERROR(((G54/F54)-1),0))</f>
        <v/>
      </c>
    </row>
    <row r="55" spans="1:11" x14ac:dyDescent="0.25">
      <c r="F55" s="11"/>
      <c r="G55" s="11"/>
      <c r="H55" s="12"/>
      <c r="J55" s="13" t="str">
        <f>IF($A55="","",IF((I55="On floor"),(TODAY()-H55),""))</f>
        <v/>
      </c>
      <c r="K55" s="14" t="str">
        <f>IF($A55="","",IFERROR(((G55/F55)-1),0))</f>
        <v/>
      </c>
    </row>
    <row r="56" spans="1:11" x14ac:dyDescent="0.25">
      <c r="F56" s="11"/>
      <c r="G56" s="11"/>
      <c r="H56" s="12"/>
      <c r="J56" s="13" t="str">
        <f>IF($A56="","",IF((I56="On floor"),(TODAY()-H56),""))</f>
        <v/>
      </c>
      <c r="K56" s="14" t="str">
        <f>IF($A56="","",IFERROR(((G56/F56)-1),0))</f>
        <v/>
      </c>
    </row>
    <row r="57" spans="1:11" x14ac:dyDescent="0.25">
      <c r="F57" s="11"/>
      <c r="G57" s="11"/>
      <c r="H57" s="12"/>
      <c r="J57" s="13" t="str">
        <f>IF($A57="","",IF((I57="On floor"),(TODAY()-H57),""))</f>
        <v/>
      </c>
      <c r="K57" s="14" t="str">
        <f>IF($A57="","",IFERROR(((G57/F57)-1),0))</f>
        <v/>
      </c>
    </row>
    <row r="58" spans="1:11" x14ac:dyDescent="0.25">
      <c r="F58" s="11"/>
      <c r="G58" s="11"/>
      <c r="H58" s="12"/>
      <c r="J58" s="13" t="str">
        <f>IF($A58="","",IF((I58="On floor"),(TODAY()-H58),""))</f>
        <v/>
      </c>
      <c r="K58" s="14" t="str">
        <f>IF($A58="","",IFERROR(((G58/F58)-1),0))</f>
        <v/>
      </c>
    </row>
    <row r="59" spans="1:11" x14ac:dyDescent="0.25">
      <c r="F59" s="11"/>
      <c r="G59" s="11"/>
      <c r="H59" s="12"/>
      <c r="J59" s="13" t="str">
        <f>IF($A59="","",IF((I59="On floor"),(TODAY()-H59),""))</f>
        <v/>
      </c>
      <c r="K59" s="14" t="str">
        <f>IF($A59="","",IFERROR(((G59/F59)-1),0))</f>
        <v/>
      </c>
    </row>
    <row r="60" spans="1:11" x14ac:dyDescent="0.25">
      <c r="F60" s="11"/>
      <c r="G60" s="11"/>
      <c r="H60" s="12"/>
      <c r="J60" s="13" t="str">
        <f>IF($A60="","",IF((I60="On floor"),(TODAY()-H60),""))</f>
        <v/>
      </c>
      <c r="K60" s="14" t="str">
        <f>IF($A60="","",IFERROR(((G60/F60)-1),0))</f>
        <v/>
      </c>
    </row>
    <row r="61" spans="1:11" x14ac:dyDescent="0.25">
      <c r="F61" s="11"/>
      <c r="G61" s="11"/>
      <c r="H61" s="12"/>
      <c r="J61" s="13" t="str">
        <f>IF($A61="","",IF((I61="On floor"),(TODAY()-H61),""))</f>
        <v/>
      </c>
      <c r="K61" s="14" t="str">
        <f>IF($A61="","",IFERROR(((G61/F61)-1),0))</f>
        <v/>
      </c>
    </row>
    <row r="62" spans="1:11" x14ac:dyDescent="0.25">
      <c r="F62" s="11"/>
      <c r="G62" s="11"/>
      <c r="H62" s="12"/>
      <c r="J62" s="13" t="str">
        <f>IF($A62="","",IF((I62="On floor"),(TODAY()-H62),""))</f>
        <v/>
      </c>
      <c r="K62" s="14" t="str">
        <f>IF($A62="","",IFERROR(((G62/F62)-1),0))</f>
        <v/>
      </c>
    </row>
    <row r="63" spans="1:11" x14ac:dyDescent="0.25">
      <c r="F63" s="11"/>
      <c r="G63" s="11"/>
      <c r="H63" s="12"/>
      <c r="J63" s="13" t="str">
        <f>IF($A63="","",IF((I63="On floor"),(TODAY()-H63),""))</f>
        <v/>
      </c>
      <c r="K63" s="14" t="str">
        <f>IF($A63="","",IFERROR(((G63/F63)-1),0))</f>
        <v/>
      </c>
    </row>
    <row r="64" spans="1:11" x14ac:dyDescent="0.25">
      <c r="F64" s="11"/>
      <c r="G64" s="11"/>
      <c r="H64" s="12"/>
      <c r="J64" s="13" t="str">
        <f>IF($A64="","",IF((I64="On floor"),(TODAY()-H64),""))</f>
        <v/>
      </c>
      <c r="K64" s="14" t="str">
        <f>IF($A64="","",IFERROR(((G64/F64)-1),0))</f>
        <v/>
      </c>
    </row>
    <row r="65" spans="1:11" x14ac:dyDescent="0.25">
      <c r="F65" s="11"/>
      <c r="G65" s="11"/>
      <c r="H65" s="12"/>
      <c r="J65" s="13" t="str">
        <f>IF($A65="","",IF((I65="On floor"),(TODAY()-H65),""))</f>
        <v/>
      </c>
      <c r="K65" s="14" t="str">
        <f>IF($A65="","",IFERROR(((G65/F65)-1),0))</f>
        <v/>
      </c>
    </row>
    <row r="66" spans="1:11" x14ac:dyDescent="0.25">
      <c r="F66" s="11"/>
      <c r="G66" s="11"/>
      <c r="H66" s="12"/>
      <c r="J66" s="13" t="str">
        <f>IF($A66="","",IF((I66="On floor"),(TODAY()-H66),""))</f>
        <v/>
      </c>
      <c r="K66" s="14" t="str">
        <f>IF($A66="","",IFERROR(((G66/F66)-1),0))</f>
        <v/>
      </c>
    </row>
    <row r="67" spans="1:11" x14ac:dyDescent="0.25">
      <c r="F67" s="11"/>
      <c r="G67" s="11"/>
      <c r="H67" s="12"/>
      <c r="J67" s="13" t="str">
        <f>IF($A67="","",IF((I67="On floor"),(TODAY()-H67),""))</f>
        <v/>
      </c>
      <c r="K67" s="14" t="str">
        <f>IF($A67="","",IFERROR(((G67/F67)-1),0))</f>
        <v/>
      </c>
    </row>
    <row r="68" spans="1:11" x14ac:dyDescent="0.25">
      <c r="F68" s="11"/>
      <c r="G68" s="11"/>
      <c r="H68" s="12"/>
      <c r="J68" s="13" t="str">
        <f>IF($A68="","",IF((I68="On floor"),(TODAY()-H68),""))</f>
        <v/>
      </c>
      <c r="K68" s="14" t="str">
        <f>IF($A68="","",IFERROR(((G68/F68)-1),0))</f>
        <v/>
      </c>
    </row>
    <row r="69" spans="1:11" x14ac:dyDescent="0.25">
      <c r="F69" s="11"/>
      <c r="G69" s="11"/>
      <c r="H69" s="12"/>
      <c r="J69" s="13" t="str">
        <f>IF($A69="","",IF((I69="On floor"),(TODAY()-H69),""))</f>
        <v/>
      </c>
      <c r="K69" s="14" t="str">
        <f>IF($A69="","",IFERROR(((G69/F69)-1),0))</f>
        <v/>
      </c>
    </row>
    <row r="70" spans="1:11" x14ac:dyDescent="0.25">
      <c r="F70" s="11"/>
      <c r="G70" s="11"/>
      <c r="H70" s="12"/>
      <c r="J70" s="13" t="str">
        <f>IF($A70="","",IF((I70="On floor"),(TODAY()-H70),""))</f>
        <v/>
      </c>
      <c r="K70" s="14" t="str">
        <f>IF($A70="","",IFERROR(((G70/F70)-1),0))</f>
        <v/>
      </c>
    </row>
    <row r="71" spans="1:11" x14ac:dyDescent="0.25">
      <c r="F71" s="11"/>
      <c r="G71" s="11"/>
      <c r="H71" s="12"/>
      <c r="J71" s="13" t="str">
        <f>IF($A71="","",IF((I71="On floor"),(TODAY()-H71),""))</f>
        <v/>
      </c>
      <c r="K71" s="14" t="str">
        <f>IF($A71="","",IFERROR(((G71/F71)-1),0))</f>
        <v/>
      </c>
    </row>
    <row r="72" spans="1:11" x14ac:dyDescent="0.25">
      <c r="F72" s="11"/>
      <c r="G72" s="11"/>
      <c r="H72" s="12"/>
      <c r="J72" s="13" t="str">
        <f>IF($A72="","",IF((I72="On floor"),(TODAY()-H72),""))</f>
        <v/>
      </c>
      <c r="K72" s="14" t="str">
        <f>IF($A72="","",IFERROR(((G72/F72)-1),0))</f>
        <v/>
      </c>
    </row>
    <row r="73" spans="1:11" x14ac:dyDescent="0.25">
      <c r="F73" s="11"/>
      <c r="G73" s="11"/>
      <c r="H73" s="12"/>
      <c r="J73" s="13" t="str">
        <f>IF($A73="","",IF((I73="On floor"),(TODAY()-H73),""))</f>
        <v/>
      </c>
      <c r="K73" s="14" t="str">
        <f>IF($A73="","",IFERROR(((G73/F73)-1),0))</f>
        <v/>
      </c>
    </row>
    <row r="74" spans="1:11" x14ac:dyDescent="0.25">
      <c r="F74" s="11"/>
      <c r="G74" s="11"/>
      <c r="H74" s="12"/>
      <c r="J74" s="13" t="str">
        <f>IF($A74="","",IF((I74="On floor"),(TODAY()-H74),""))</f>
        <v/>
      </c>
      <c r="K74" s="14" t="str">
        <f>IF($A74="","",IFERROR(((G74/F74)-1),0))</f>
        <v/>
      </c>
    </row>
    <row r="75" spans="1:11" x14ac:dyDescent="0.25">
      <c r="F75" s="11"/>
      <c r="G75" s="11"/>
      <c r="H75" s="12"/>
      <c r="J75" s="13" t="str">
        <f>IF($A75="","",IF((I75="On floor"),(TODAY()-H75),""))</f>
        <v/>
      </c>
      <c r="K75" s="14" t="str">
        <f>IF($A75="","",IFERROR(((G75/F75)-1),0))</f>
        <v/>
      </c>
    </row>
    <row r="76" spans="1:11" x14ac:dyDescent="0.25">
      <c r="F76" s="11"/>
      <c r="G76" s="11"/>
      <c r="H76" s="12"/>
      <c r="J76" s="13" t="str">
        <f>IF($A76="","",IF((I76="On floor"),(TODAY()-H76),""))</f>
        <v/>
      </c>
      <c r="K76" s="14" t="str">
        <f>IF($A76="","",IFERROR(((G76/F76)-1),0))</f>
        <v/>
      </c>
    </row>
    <row r="77" spans="1:11" x14ac:dyDescent="0.25">
      <c r="F77" s="11"/>
      <c r="G77" s="11"/>
      <c r="H77" s="12"/>
      <c r="J77" s="13" t="str">
        <f>IF($A77="","",IF((I77="On floor"),(TODAY()-H77),""))</f>
        <v/>
      </c>
      <c r="K77" s="14" t="str">
        <f>IF($A77="","",IFERROR(((G77/F77)-1),0))</f>
        <v/>
      </c>
    </row>
    <row r="78" spans="1:11" x14ac:dyDescent="0.25">
      <c r="F78" s="11"/>
      <c r="G78" s="11"/>
      <c r="H78" s="12"/>
      <c r="J78" s="13" t="str">
        <f>IF($A78="","",IF((I78="On floor"),(TODAY()-H78),""))</f>
        <v/>
      </c>
      <c r="K78" s="14" t="str">
        <f>IF($A78="","",IFERROR(((G78/F78)-1),0))</f>
        <v/>
      </c>
    </row>
    <row r="79" spans="1:11" x14ac:dyDescent="0.25">
      <c r="F79" s="11"/>
      <c r="G79" s="11"/>
      <c r="H79" s="12"/>
      <c r="J79" s="13" t="str">
        <f>IF($A79="","",IF((I79="On floor"),(TODAY()-H79),""))</f>
        <v/>
      </c>
      <c r="K79" s="14" t="str">
        <f>IF($A79="","",IFERROR(((G79/F79)-1),0))</f>
        <v/>
      </c>
    </row>
    <row r="80" spans="1:11" x14ac:dyDescent="0.25">
      <c r="F80" s="11"/>
      <c r="G80" s="11"/>
      <c r="H80" s="12"/>
      <c r="J80" s="13" t="str">
        <f>IF($A80="","",IF((I80="On floor"),(TODAY()-H80),""))</f>
        <v/>
      </c>
      <c r="K80" s="14" t="str">
        <f>IF($A80="","",IFERROR(((G80/F80)-1),0))</f>
        <v/>
      </c>
    </row>
    <row r="81" spans="1:11" x14ac:dyDescent="0.25">
      <c r="F81" s="11"/>
      <c r="G81" s="11"/>
      <c r="H81" s="12"/>
      <c r="J81" s="13" t="str">
        <f>IF($A81="","",IF((I81="On floor"),(TODAY()-H81),""))</f>
        <v/>
      </c>
      <c r="K81" s="14" t="str">
        <f>IF($A81="","",IFERROR(((G81/F81)-1),0))</f>
        <v/>
      </c>
    </row>
    <row r="82" spans="1:11" x14ac:dyDescent="0.25">
      <c r="F82" s="11"/>
      <c r="G82" s="11"/>
      <c r="H82" s="12"/>
      <c r="J82" s="13" t="str">
        <f>IF($A82="","",IF((I82="On floor"),(TODAY()-H82),""))</f>
        <v/>
      </c>
      <c r="K82" s="14" t="str">
        <f>IF($A82="","",IFERROR(((G82/F82)-1),0))</f>
        <v/>
      </c>
    </row>
    <row r="83" spans="1:11" x14ac:dyDescent="0.25">
      <c r="F83" s="11"/>
      <c r="G83" s="11"/>
      <c r="H83" s="12"/>
      <c r="J83" s="13" t="str">
        <f>IF($A83="","",IF((I83="On floor"),(TODAY()-H83),""))</f>
        <v/>
      </c>
      <c r="K83" s="14" t="str">
        <f>IF($A83="","",IFERROR(((G83/F83)-1),0))</f>
        <v/>
      </c>
    </row>
    <row r="84" spans="1:11" x14ac:dyDescent="0.25">
      <c r="F84" s="11"/>
      <c r="G84" s="11"/>
      <c r="H84" s="12"/>
      <c r="J84" s="13" t="str">
        <f>IF($A84="","",IF((I84="On floor"),(TODAY()-H84),""))</f>
        <v/>
      </c>
      <c r="K84" s="14" t="str">
        <f>IF($A84="","",IFERROR(((G84/F84)-1),0))</f>
        <v/>
      </c>
    </row>
    <row r="85" spans="1:11" x14ac:dyDescent="0.25">
      <c r="F85" s="11"/>
      <c r="G85" s="11"/>
      <c r="H85" s="12"/>
      <c r="J85" s="13" t="str">
        <f>IF($A85="","",IF((I85="On floor"),(TODAY()-H85),""))</f>
        <v/>
      </c>
      <c r="K85" s="14" t="str">
        <f>IF($A85="","",IFERROR(((G85/F85)-1),0))</f>
        <v/>
      </c>
    </row>
    <row r="86" spans="1:11" x14ac:dyDescent="0.25">
      <c r="F86" s="11"/>
      <c r="G86" s="11"/>
      <c r="H86" s="12"/>
      <c r="J86" s="13" t="str">
        <f>IF($A86="","",IF((I86="On floor"),(TODAY()-H86),""))</f>
        <v/>
      </c>
      <c r="K86" s="14" t="str">
        <f>IF($A86="","",IFERROR(((G86/F86)-1),0))</f>
        <v/>
      </c>
    </row>
    <row r="87" spans="1:11" x14ac:dyDescent="0.25">
      <c r="F87" s="11"/>
      <c r="G87" s="11"/>
      <c r="H87" s="12"/>
      <c r="J87" s="13" t="str">
        <f>IF($A87="","",IF((I87="On floor"),(TODAY()-H87),""))</f>
        <v/>
      </c>
      <c r="K87" s="14" t="str">
        <f>IF($A87="","",IFERROR(((G87/F87)-1),0))</f>
        <v/>
      </c>
    </row>
    <row r="88" spans="1:11" x14ac:dyDescent="0.25">
      <c r="F88" s="11"/>
      <c r="G88" s="11"/>
      <c r="H88" s="12"/>
      <c r="J88" s="13" t="str">
        <f>IF($A88="","",IF((I88="On floor"),(TODAY()-H88),""))</f>
        <v/>
      </c>
      <c r="K88" s="14" t="str">
        <f>IF($A88="","",IFERROR(((G88/F88)-1),0))</f>
        <v/>
      </c>
    </row>
    <row r="89" spans="1:11" x14ac:dyDescent="0.25">
      <c r="F89" s="11"/>
      <c r="G89" s="11"/>
      <c r="H89" s="12"/>
      <c r="J89" s="13" t="str">
        <f>IF($A89="","",IF((I89="On floor"),(TODAY()-H89),""))</f>
        <v/>
      </c>
      <c r="K89" s="14" t="str">
        <f>IF($A89="","",IFERROR(((G89/F89)-1),0))</f>
        <v/>
      </c>
    </row>
    <row r="90" spans="1:11" x14ac:dyDescent="0.25">
      <c r="F90" s="11"/>
      <c r="G90" s="11"/>
      <c r="H90" s="12"/>
      <c r="J90" s="13" t="str">
        <f>IF($A90="","",IF((I90="On floor"),(TODAY()-H90),""))</f>
        <v/>
      </c>
      <c r="K90" s="14" t="str">
        <f>IF($A90="","",IFERROR(((G90/F90)-1),0))</f>
        <v/>
      </c>
    </row>
    <row r="91" spans="1:11" x14ac:dyDescent="0.25">
      <c r="F91" s="11"/>
      <c r="G91" s="11"/>
      <c r="H91" s="12"/>
      <c r="J91" s="13" t="str">
        <f>IF($A91="","",IF((I91="On floor"),(TODAY()-H91),""))</f>
        <v/>
      </c>
      <c r="K91" s="14" t="str">
        <f>IF($A91="","",IFERROR(((G91/F91)-1),0))</f>
        <v/>
      </c>
    </row>
    <row r="92" spans="1:11" x14ac:dyDescent="0.25">
      <c r="F92" s="11"/>
      <c r="G92" s="11"/>
      <c r="H92" s="12"/>
      <c r="J92" s="13" t="str">
        <f>IF($A92="","",IF((I92="On floor"),(TODAY()-H92),""))</f>
        <v/>
      </c>
      <c r="K92" s="14" t="str">
        <f>IF($A92="","",IFERROR(((G92/F92)-1),0))</f>
        <v/>
      </c>
    </row>
    <row r="93" spans="1:11" x14ac:dyDescent="0.25">
      <c r="F93" s="11"/>
      <c r="G93" s="11"/>
      <c r="H93" s="12"/>
      <c r="J93" s="13" t="str">
        <f>IF($A93="","",IF((I93="On floor"),(TODAY()-H93),""))</f>
        <v/>
      </c>
      <c r="K93" s="14" t="str">
        <f>IF($A93="","",IFERROR(((G93/F93)-1),0))</f>
        <v/>
      </c>
    </row>
    <row r="94" spans="1:11" x14ac:dyDescent="0.25">
      <c r="F94" s="11"/>
      <c r="G94" s="11"/>
      <c r="H94" s="12"/>
      <c r="J94" s="13" t="str">
        <f>IF($A94="","",IF((I94="On floor"),(TODAY()-H94),""))</f>
        <v/>
      </c>
      <c r="K94" s="14" t="str">
        <f>IF($A94="","",IFERROR(((G94/F94)-1),0))</f>
        <v/>
      </c>
    </row>
    <row r="95" spans="1:11" x14ac:dyDescent="0.25">
      <c r="F95" s="11"/>
      <c r="G95" s="11"/>
      <c r="H95" s="12"/>
      <c r="J95" s="13" t="str">
        <f>IF($A95="","",IF((I95="On floor"),(TODAY()-H95),""))</f>
        <v/>
      </c>
      <c r="K95" s="14" t="str">
        <f>IF($A95="","",IFERROR(((G95/F95)-1),0))</f>
        <v/>
      </c>
    </row>
    <row r="96" spans="1:11" x14ac:dyDescent="0.25">
      <c r="F96" s="11"/>
      <c r="G96" s="11"/>
      <c r="H96" s="12"/>
      <c r="J96" s="13" t="str">
        <f>IF($A96="","",IF((I96="On floor"),(TODAY()-H96),""))</f>
        <v/>
      </c>
      <c r="K96" s="14" t="str">
        <f>IF($A96="","",IFERROR(((G96/F96)-1),0))</f>
        <v/>
      </c>
    </row>
    <row r="97" spans="1:11" x14ac:dyDescent="0.25">
      <c r="F97" s="11"/>
      <c r="G97" s="11"/>
      <c r="H97" s="12"/>
      <c r="J97" s="13" t="str">
        <f>IF($A97="","",IF((I97="On floor"),(TODAY()-H97),""))</f>
        <v/>
      </c>
      <c r="K97" s="14" t="str">
        <f>IF($A97="","",IFERROR(((G97/F97)-1),0))</f>
        <v/>
      </c>
    </row>
    <row r="98" spans="1:11" x14ac:dyDescent="0.25">
      <c r="F98" s="11"/>
      <c r="G98" s="11"/>
      <c r="H98" s="12"/>
      <c r="J98" s="13" t="str">
        <f>IF($A98="","",IF((I98="On floor"),(TODAY()-H98),""))</f>
        <v/>
      </c>
      <c r="K98" s="14" t="str">
        <f>IF($A98="","",IFERROR(((G98/F98)-1),0))</f>
        <v/>
      </c>
    </row>
    <row r="99" spans="1:11" x14ac:dyDescent="0.25">
      <c r="F99" s="11"/>
      <c r="G99" s="11"/>
      <c r="H99" s="12"/>
      <c r="J99" s="13" t="str">
        <f>IF($A99="","",IF((I99="On floor"),(TODAY()-H99),""))</f>
        <v/>
      </c>
      <c r="K99" s="14" t="str">
        <f>IF($A99="","",IFERROR(((G99/F99)-1),0))</f>
        <v/>
      </c>
    </row>
    <row r="100" spans="1:11" x14ac:dyDescent="0.25">
      <c r="F100" s="11"/>
      <c r="G100" s="11"/>
      <c r="H100" s="12"/>
      <c r="J100" s="13" t="str">
        <f>IF($A100="","",IF((I100="On floor"),(TODAY()-H100),""))</f>
        <v/>
      </c>
      <c r="K100" s="14" t="str">
        <f>IF($A100="","",IFERROR(((G100/F100)-1),0))</f>
        <v/>
      </c>
    </row>
    <row r="101" spans="1:11" x14ac:dyDescent="0.25">
      <c r="F101" s="11"/>
      <c r="G101" s="11"/>
      <c r="H101" s="12"/>
      <c r="J101" s="13" t="str">
        <f>IF($A101="","",IF((I101="On floor"),(TODAY()-H101),""))</f>
        <v/>
      </c>
      <c r="K101" s="14" t="str">
        <f>IF($A101="","",IFERROR(((G101/F101)-1),0))</f>
        <v/>
      </c>
    </row>
    <row r="102" spans="1:11" x14ac:dyDescent="0.25">
      <c r="F102" s="11"/>
      <c r="G102" s="11"/>
      <c r="H102" s="12"/>
      <c r="J102" s="13" t="str">
        <f>IF($A102="","",IF((I102="On floor"),(TODAY()-H102),""))</f>
        <v/>
      </c>
      <c r="K102" s="14" t="str">
        <f>IF($A102="","",IFERROR(((G102/F102)-1),0))</f>
        <v/>
      </c>
    </row>
    <row r="103" spans="1:11" x14ac:dyDescent="0.25">
      <c r="F103" s="11"/>
      <c r="G103" s="11"/>
      <c r="H103" s="12"/>
      <c r="J103" s="13" t="str">
        <f>IF($A103="","",IF((I103="On floor"),(TODAY()-H103),""))</f>
        <v/>
      </c>
      <c r="K103" s="14" t="str">
        <f>IF($A103="","",IFERROR(((G103/F103)-1),0))</f>
        <v/>
      </c>
    </row>
    <row r="104" spans="1:11" x14ac:dyDescent="0.25">
      <c r="F104" s="11"/>
      <c r="G104" s="11"/>
      <c r="H104" s="12"/>
      <c r="J104" s="13" t="str">
        <f>IF($A104="","",IF((I104="On floor"),(TODAY()-H104),""))</f>
        <v/>
      </c>
      <c r="K104" s="14" t="str">
        <f>IF($A104="","",IFERROR(((G104/F104)-1),0))</f>
        <v/>
      </c>
    </row>
    <row r="105" spans="1:11" x14ac:dyDescent="0.25">
      <c r="F105" s="11"/>
      <c r="G105" s="11"/>
      <c r="H105" s="12"/>
      <c r="J105" s="13" t="str">
        <f>IF($A105="","",IF((I105="On floor"),(TODAY()-H105),""))</f>
        <v/>
      </c>
      <c r="K105" s="14" t="str">
        <f>IF($A105="","",IFERROR(((G105/F105)-1),0))</f>
        <v/>
      </c>
    </row>
    <row r="106" spans="1:11" x14ac:dyDescent="0.25">
      <c r="F106" s="11"/>
      <c r="G106" s="11"/>
      <c r="H106" s="12"/>
      <c r="J106" s="13" t="str">
        <f>IF($A106="","",IF((I106="On floor"),(TODAY()-H106),""))</f>
        <v/>
      </c>
      <c r="K106" s="14" t="str">
        <f>IF($A106="","",IFERROR(((G106/F106)-1),0))</f>
        <v/>
      </c>
    </row>
    <row r="107" spans="1:11" x14ac:dyDescent="0.25">
      <c r="F107" s="11"/>
      <c r="G107" s="11"/>
      <c r="H107" s="12"/>
      <c r="J107" s="13" t="str">
        <f>IF($A107="","",IF((I107="On floor"),(TODAY()-H107),""))</f>
        <v/>
      </c>
      <c r="K107" s="14" t="str">
        <f>IF($A107="","",IFERROR(((G107/F107)-1),0))</f>
        <v/>
      </c>
    </row>
    <row r="108" spans="1:11" x14ac:dyDescent="0.25">
      <c r="F108" s="11"/>
      <c r="G108" s="11"/>
      <c r="H108" s="12"/>
      <c r="J108" s="13" t="str">
        <f>IF($A108="","",IF((I108="On floor"),(TODAY()-H108),""))</f>
        <v/>
      </c>
      <c r="K108" s="14" t="str">
        <f>IF($A108="","",IFERROR(((G108/F108)-1),0))</f>
        <v/>
      </c>
    </row>
    <row r="109" spans="1:11" x14ac:dyDescent="0.25">
      <c r="F109" s="11"/>
      <c r="G109" s="11"/>
      <c r="H109" s="12"/>
      <c r="J109" s="13" t="str">
        <f>IF($A109="","",IF((I109="On floor"),(TODAY()-H109),""))</f>
        <v/>
      </c>
      <c r="K109" s="14" t="str">
        <f>IF($A109="","",IFERROR(((G109/F109)-1),0))</f>
        <v/>
      </c>
    </row>
    <row r="110" spans="1:11" x14ac:dyDescent="0.25">
      <c r="F110" s="11"/>
      <c r="G110" s="11"/>
      <c r="H110" s="12"/>
      <c r="J110" s="13" t="str">
        <f>IF($A110="","",IF((I110="On floor"),(TODAY()-H110),""))</f>
        <v/>
      </c>
      <c r="K110" s="14" t="str">
        <f>IF($A110="","",IFERROR(((G110/F110)-1),0))</f>
        <v/>
      </c>
    </row>
    <row r="111" spans="1:11" x14ac:dyDescent="0.25">
      <c r="F111" s="11"/>
      <c r="G111" s="11"/>
      <c r="H111" s="12"/>
      <c r="J111" s="13" t="str">
        <f>IF($A111="","",IF((I111="On floor"),(TODAY()-H111),""))</f>
        <v/>
      </c>
      <c r="K111" s="14" t="str">
        <f>IF($A111="","",IFERROR(((G111/F111)-1),0))</f>
        <v/>
      </c>
    </row>
    <row r="112" spans="1:11" x14ac:dyDescent="0.25">
      <c r="F112" s="11"/>
      <c r="G112" s="11"/>
      <c r="H112" s="12"/>
      <c r="J112" s="13" t="str">
        <f>IF($A112="","",IF((I112="On floor"),(TODAY()-H112),""))</f>
        <v/>
      </c>
      <c r="K112" s="14" t="str">
        <f>IF($A112="","",IFERROR(((G112/F112)-1),0))</f>
        <v/>
      </c>
    </row>
    <row r="113" spans="1:11" x14ac:dyDescent="0.25">
      <c r="F113" s="11"/>
      <c r="G113" s="11"/>
      <c r="H113" s="12"/>
      <c r="J113" s="13" t="str">
        <f>IF($A113="","",IF((I113="On floor"),(TODAY()-H113),""))</f>
        <v/>
      </c>
      <c r="K113" s="14" t="str">
        <f>IF($A113="","",IFERROR(((G113/F113)-1),0))</f>
        <v/>
      </c>
    </row>
    <row r="114" spans="1:11" x14ac:dyDescent="0.25">
      <c r="F114" s="11"/>
      <c r="G114" s="11"/>
      <c r="H114" s="12"/>
      <c r="J114" s="13" t="str">
        <f>IF($A114="","",IF((I114="On floor"),(TODAY()-H114),""))</f>
        <v/>
      </c>
      <c r="K114" s="14" t="str">
        <f>IF($A114="","",IFERROR(((G114/F114)-1),0))</f>
        <v/>
      </c>
    </row>
    <row r="115" spans="1:11" x14ac:dyDescent="0.25">
      <c r="F115" s="11"/>
      <c r="G115" s="11"/>
      <c r="H115" s="12"/>
      <c r="J115" s="13" t="str">
        <f>IF($A115="","",IF((I115="On floor"),(TODAY()-H115),""))</f>
        <v/>
      </c>
      <c r="K115" s="14" t="str">
        <f>IF($A115="","",IFERROR(((G115/F115)-1),0))</f>
        <v/>
      </c>
    </row>
    <row r="116" spans="1:11" x14ac:dyDescent="0.25">
      <c r="F116" s="11"/>
      <c r="G116" s="11"/>
      <c r="H116" s="12"/>
      <c r="J116" s="13" t="str">
        <f>IF($A116="","",IF((I116="On floor"),(TODAY()-H116),""))</f>
        <v/>
      </c>
      <c r="K116" s="14" t="str">
        <f>IF($A116="","",IFERROR(((G116/F116)-1),0))</f>
        <v/>
      </c>
    </row>
    <row r="117" spans="1:11" x14ac:dyDescent="0.25">
      <c r="F117" s="11"/>
      <c r="G117" s="11"/>
      <c r="H117" s="12"/>
      <c r="J117" s="13" t="str">
        <f>IF($A117="","",IF((I117="On floor"),(TODAY()-H117),""))</f>
        <v/>
      </c>
      <c r="K117" s="14" t="str">
        <f>IF($A117="","",IFERROR(((G117/F117)-1),0))</f>
        <v/>
      </c>
    </row>
    <row r="118" spans="1:11" x14ac:dyDescent="0.25">
      <c r="F118" s="11"/>
      <c r="G118" s="11"/>
      <c r="H118" s="12"/>
      <c r="J118" s="13" t="str">
        <f>IF($A118="","",IF((I118="On floor"),(TODAY()-H118),""))</f>
        <v/>
      </c>
      <c r="K118" s="14" t="str">
        <f>IF($A118="","",IFERROR(((G118/F118)-1),0))</f>
        <v/>
      </c>
    </row>
    <row r="119" spans="1:11" x14ac:dyDescent="0.25">
      <c r="F119" s="11"/>
      <c r="G119" s="11"/>
      <c r="H119" s="12"/>
      <c r="J119" s="13" t="str">
        <f>IF($A119="","",IF((I119="On floor"),(TODAY()-H119),""))</f>
        <v/>
      </c>
      <c r="K119" s="14" t="str">
        <f>IF($A119="","",IFERROR(((G119/F119)-1),0))</f>
        <v/>
      </c>
    </row>
    <row r="120" spans="1:11" x14ac:dyDescent="0.25">
      <c r="F120" s="11"/>
      <c r="G120" s="11"/>
      <c r="H120" s="12"/>
      <c r="J120" s="13" t="str">
        <f>IF($A120="","",IF((I120="On floor"),(TODAY()-H120),""))</f>
        <v/>
      </c>
      <c r="K120" s="14" t="str">
        <f>IF($A120="","",IFERROR(((G120/F120)-1),0))</f>
        <v/>
      </c>
    </row>
    <row r="121" spans="1:11" x14ac:dyDescent="0.25">
      <c r="F121" s="11"/>
      <c r="G121" s="11"/>
      <c r="H121" s="12"/>
      <c r="J121" s="13" t="str">
        <f>IF($A121="","",IF((I121="On floor"),(TODAY()-H121),""))</f>
        <v/>
      </c>
      <c r="K121" s="14" t="str">
        <f>IF($A121="","",IFERROR(((G121/F121)-1),0))</f>
        <v/>
      </c>
    </row>
    <row r="122" spans="1:11" x14ac:dyDescent="0.25">
      <c r="F122" s="11"/>
      <c r="G122" s="11"/>
      <c r="H122" s="12"/>
      <c r="J122" s="13" t="str">
        <f>IF($A122="","",IF((I122="On floor"),(TODAY()-H122),""))</f>
        <v/>
      </c>
      <c r="K122" s="14" t="str">
        <f>IF($A122="","",IFERROR(((G122/F122)-1),0))</f>
        <v/>
      </c>
    </row>
    <row r="123" spans="1:11" x14ac:dyDescent="0.25">
      <c r="F123" s="11"/>
      <c r="G123" s="11"/>
      <c r="H123" s="12"/>
      <c r="J123" s="13" t="str">
        <f>IF($A123="","",IF((I123="On floor"),(TODAY()-H123),""))</f>
        <v/>
      </c>
      <c r="K123" s="14" t="str">
        <f>IF($A123="","",IFERROR(((G123/F123)-1),0))</f>
        <v/>
      </c>
    </row>
    <row r="124" spans="1:11" x14ac:dyDescent="0.25">
      <c r="F124" s="11"/>
      <c r="G124" s="11"/>
      <c r="H124" s="12"/>
      <c r="J124" s="13" t="str">
        <f>IF($A124="","",IF((I124="On floor"),(TODAY()-H124),""))</f>
        <v/>
      </c>
      <c r="K124" s="14" t="str">
        <f>IF($A124="","",IFERROR(((G124/F124)-1),0))</f>
        <v/>
      </c>
    </row>
    <row r="125" spans="1:11" x14ac:dyDescent="0.25">
      <c r="F125" s="11"/>
      <c r="G125" s="11"/>
      <c r="H125" s="12"/>
      <c r="J125" s="13" t="str">
        <f>IF($A125="","",IF((I125="On floor"),(TODAY()-H125),""))</f>
        <v/>
      </c>
      <c r="K125" s="14" t="str">
        <f>IF($A125="","",IFERROR(((G125/F125)-1),0))</f>
        <v/>
      </c>
    </row>
    <row r="126" spans="1:11" x14ac:dyDescent="0.25">
      <c r="F126" s="11"/>
      <c r="G126" s="11"/>
      <c r="H126" s="12"/>
      <c r="J126" s="13" t="str">
        <f>IF($A126="","",IF((I126="On floor"),(TODAY()-H126),""))</f>
        <v/>
      </c>
      <c r="K126" s="14" t="str">
        <f>IF($A126="","",IFERROR(((G126/F126)-1),0))</f>
        <v/>
      </c>
    </row>
    <row r="127" spans="1:11" x14ac:dyDescent="0.25">
      <c r="F127" s="11"/>
      <c r="G127" s="11"/>
      <c r="H127" s="12"/>
      <c r="J127" s="13" t="str">
        <f>IF($A127="","",IF((I127="On floor"),(TODAY()-H127),""))</f>
        <v/>
      </c>
      <c r="K127" s="14" t="str">
        <f>IF($A127="","",IFERROR(((G127/F127)-1),0))</f>
        <v/>
      </c>
    </row>
    <row r="128" spans="1:11" x14ac:dyDescent="0.25">
      <c r="F128" s="11"/>
      <c r="G128" s="11"/>
      <c r="H128" s="12"/>
      <c r="J128" s="13" t="str">
        <f>IF($A128="","",IF((I128="On floor"),(TODAY()-H128),""))</f>
        <v/>
      </c>
      <c r="K128" s="14" t="str">
        <f>IF($A128="","",IFERROR(((G128/F128)-1),0))</f>
        <v/>
      </c>
    </row>
    <row r="129" spans="1:11" x14ac:dyDescent="0.25">
      <c r="F129" s="11"/>
      <c r="G129" s="11"/>
      <c r="H129" s="12"/>
      <c r="J129" s="13" t="str">
        <f>IF($A129="","",IF((I129="On floor"),(TODAY()-H129),""))</f>
        <v/>
      </c>
      <c r="K129" s="14" t="str">
        <f>IF($A129="","",IFERROR(((G129/F129)-1),0))</f>
        <v/>
      </c>
    </row>
    <row r="130" spans="1:11" x14ac:dyDescent="0.25">
      <c r="F130" s="11"/>
      <c r="G130" s="11"/>
      <c r="H130" s="12"/>
      <c r="J130" s="13" t="str">
        <f>IF($A130="","",IF((I130="On floor"),(TODAY()-H130),""))</f>
        <v/>
      </c>
      <c r="K130" s="14" t="str">
        <f>IF($A130="","",IFERROR(((G130/F130)-1),0))</f>
        <v/>
      </c>
    </row>
    <row r="131" spans="1:11" x14ac:dyDescent="0.25">
      <c r="F131" s="11"/>
      <c r="G131" s="11"/>
      <c r="H131" s="12"/>
      <c r="J131" s="13" t="str">
        <f>IF($A131="","",IF((I131="On floor"),(TODAY()-H131),""))</f>
        <v/>
      </c>
      <c r="K131" s="14" t="str">
        <f>IF($A131="","",IFERROR(((G131/F131)-1),0))</f>
        <v/>
      </c>
    </row>
    <row r="132" spans="1:11" x14ac:dyDescent="0.25">
      <c r="F132" s="11"/>
      <c r="G132" s="11"/>
      <c r="H132" s="12"/>
      <c r="J132" s="13" t="str">
        <f>IF($A132="","",IF((I132="On floor"),(TODAY()-H132),""))</f>
        <v/>
      </c>
      <c r="K132" s="14" t="str">
        <f>IF($A132="","",IFERROR(((G132/F132)-1),0))</f>
        <v/>
      </c>
    </row>
    <row r="133" spans="1:11" x14ac:dyDescent="0.25">
      <c r="F133" s="11"/>
      <c r="G133" s="11"/>
      <c r="H133" s="12"/>
      <c r="J133" s="13" t="str">
        <f>IF($A133="","",IF((I133="On floor"),(TODAY()-H133),""))</f>
        <v/>
      </c>
      <c r="K133" s="14" t="str">
        <f>IF($A133="","",IFERROR(((G133/F133)-1),0))</f>
        <v/>
      </c>
    </row>
    <row r="134" spans="1:11" x14ac:dyDescent="0.25">
      <c r="F134" s="11"/>
      <c r="G134" s="11"/>
      <c r="H134" s="12"/>
      <c r="J134" s="13" t="str">
        <f>IF($A134="","",IF((I134="On floor"),(TODAY()-H134),""))</f>
        <v/>
      </c>
      <c r="K134" s="14" t="str">
        <f>IF($A134="","",IFERROR(((G134/F134)-1),0))</f>
        <v/>
      </c>
    </row>
    <row r="135" spans="1:11" x14ac:dyDescent="0.25">
      <c r="F135" s="11"/>
      <c r="G135" s="11"/>
      <c r="H135" s="12"/>
      <c r="J135" s="13" t="str">
        <f>IF($A135="","",IF((I135="On floor"),(TODAY()-H135),""))</f>
        <v/>
      </c>
      <c r="K135" s="14" t="str">
        <f>IF($A135="","",IFERROR(((G135/F135)-1),0))</f>
        <v/>
      </c>
    </row>
    <row r="136" spans="1:11" x14ac:dyDescent="0.25">
      <c r="F136" s="11"/>
      <c r="G136" s="11"/>
      <c r="H136" s="12"/>
      <c r="J136" s="13" t="str">
        <f>IF($A136="","",IF((I136="On floor"),(TODAY()-H136),""))</f>
        <v/>
      </c>
      <c r="K136" s="14" t="str">
        <f>IF($A136="","",IFERROR(((G136/F136)-1),0))</f>
        <v/>
      </c>
    </row>
    <row r="137" spans="1:11" x14ac:dyDescent="0.25">
      <c r="F137" s="11"/>
      <c r="G137" s="11"/>
      <c r="H137" s="12"/>
      <c r="J137" s="13" t="str">
        <f>IF($A137="","",IF((I137="On floor"),(TODAY()-H137),""))</f>
        <v/>
      </c>
      <c r="K137" s="14" t="str">
        <f>IF($A137="","",IFERROR(((G137/F137)-1),0))</f>
        <v/>
      </c>
    </row>
    <row r="138" spans="1:11" x14ac:dyDescent="0.25">
      <c r="F138" s="11"/>
      <c r="G138" s="11"/>
      <c r="H138" s="12"/>
      <c r="J138" s="13" t="str">
        <f>IF($A138="","",IF((I138="On floor"),(TODAY()-H138),""))</f>
        <v/>
      </c>
      <c r="K138" s="14" t="str">
        <f>IF($A138="","",IFERROR(((G138/F138)-1),0))</f>
        <v/>
      </c>
    </row>
    <row r="139" spans="1:11" x14ac:dyDescent="0.25">
      <c r="F139" s="11"/>
      <c r="G139" s="11"/>
      <c r="H139" s="12"/>
      <c r="J139" s="13" t="str">
        <f>IF($A139="","",IF((I139="On floor"),(TODAY()-H139),""))</f>
        <v/>
      </c>
      <c r="K139" s="14" t="str">
        <f>IF($A139="","",IFERROR(((G139/F139)-1),0))</f>
        <v/>
      </c>
    </row>
    <row r="140" spans="1:11" x14ac:dyDescent="0.25">
      <c r="F140" s="11"/>
      <c r="G140" s="11"/>
      <c r="H140" s="12"/>
      <c r="J140" s="13" t="str">
        <f>IF($A140="","",IF((I140="On floor"),(TODAY()-H140),""))</f>
        <v/>
      </c>
      <c r="K140" s="14" t="str">
        <f>IF($A140="","",IFERROR(((G140/F140)-1),0))</f>
        <v/>
      </c>
    </row>
    <row r="141" spans="1:11" x14ac:dyDescent="0.25">
      <c r="F141" s="11"/>
      <c r="G141" s="11"/>
      <c r="H141" s="12"/>
      <c r="J141" s="13" t="str">
        <f>IF($A141="","",IF((I141="On floor"),(TODAY()-H141),""))</f>
        <v/>
      </c>
      <c r="K141" s="14" t="str">
        <f>IF($A141="","",IFERROR(((G141/F141)-1),0))</f>
        <v/>
      </c>
    </row>
    <row r="142" spans="1:11" x14ac:dyDescent="0.25">
      <c r="F142" s="11"/>
      <c r="G142" s="11"/>
      <c r="H142" s="12"/>
      <c r="J142" s="13" t="str">
        <f>IF($A142="","",IF((I142="On floor"),(TODAY()-H142),""))</f>
        <v/>
      </c>
      <c r="K142" s="14" t="str">
        <f>IF($A142="","",IFERROR(((G142/F142)-1),0))</f>
        <v/>
      </c>
    </row>
    <row r="143" spans="1:11" x14ac:dyDescent="0.25">
      <c r="F143" s="11"/>
      <c r="G143" s="11"/>
      <c r="H143" s="12"/>
      <c r="J143" s="13" t="str">
        <f>IF($A143="","",IF((I143="On floor"),(TODAY()-H143),""))</f>
        <v/>
      </c>
      <c r="K143" s="14" t="str">
        <f>IF($A143="","",IFERROR(((G143/F143)-1),0))</f>
        <v/>
      </c>
    </row>
    <row r="144" spans="1:11" x14ac:dyDescent="0.25">
      <c r="F144" s="11"/>
      <c r="G144" s="11"/>
      <c r="H144" s="12"/>
      <c r="J144" s="13" t="str">
        <f>IF($A144="","",IF((I144="On floor"),(TODAY()-H144),""))</f>
        <v/>
      </c>
      <c r="K144" s="14" t="str">
        <f>IF($A144="","",IFERROR(((G144/F144)-1),0))</f>
        <v/>
      </c>
    </row>
    <row r="145" spans="1:11" x14ac:dyDescent="0.25">
      <c r="F145" s="11"/>
      <c r="G145" s="11"/>
      <c r="H145" s="12"/>
      <c r="J145" s="13" t="str">
        <f>IF($A145="","",IF((I145="On floor"),(TODAY()-H145),""))</f>
        <v/>
      </c>
      <c r="K145" s="14" t="str">
        <f>IF($A145="","",IFERROR(((G145/F145)-1),0))</f>
        <v/>
      </c>
    </row>
    <row r="146" spans="1:11" x14ac:dyDescent="0.25">
      <c r="F146" s="11"/>
      <c r="G146" s="11"/>
      <c r="H146" s="12"/>
      <c r="J146" s="13" t="str">
        <f>IF($A146="","",IF((I146="On floor"),(TODAY()-H146),""))</f>
        <v/>
      </c>
      <c r="K146" s="14" t="str">
        <f>IF($A146="","",IFERROR(((G146/F146)-1),0))</f>
        <v/>
      </c>
    </row>
    <row r="147" spans="1:11" x14ac:dyDescent="0.25">
      <c r="F147" s="11"/>
      <c r="G147" s="11"/>
      <c r="H147" s="12"/>
      <c r="J147" s="13" t="str">
        <f>IF($A147="","",IF((I147="On floor"),(TODAY()-H147),""))</f>
        <v/>
      </c>
      <c r="K147" s="14" t="str">
        <f>IF($A147="","",IFERROR(((G147/F147)-1),0))</f>
        <v/>
      </c>
    </row>
    <row r="148" spans="1:11" x14ac:dyDescent="0.25">
      <c r="F148" s="11"/>
      <c r="G148" s="11"/>
      <c r="H148" s="12"/>
      <c r="J148" s="13" t="str">
        <f>IF($A148="","",IF((I148="On floor"),(TODAY()-H148),""))</f>
        <v/>
      </c>
      <c r="K148" s="14" t="str">
        <f>IF($A148="","",IFERROR(((G148/F148)-1),0))</f>
        <v/>
      </c>
    </row>
    <row r="149" spans="1:11" x14ac:dyDescent="0.25">
      <c r="F149" s="11"/>
      <c r="G149" s="11"/>
      <c r="H149" s="12"/>
      <c r="J149" s="13" t="str">
        <f>IF($A149="","",IF((I149="On floor"),(TODAY()-H149),""))</f>
        <v/>
      </c>
      <c r="K149" s="14" t="str">
        <f>IF($A149="","",IFERROR(((G149/F149)-1),0))</f>
        <v/>
      </c>
    </row>
    <row r="150" spans="1:11" x14ac:dyDescent="0.25">
      <c r="F150" s="11"/>
      <c r="G150" s="11"/>
      <c r="H150" s="12"/>
      <c r="J150" s="13" t="str">
        <f>IF($A150="","",IF((I150="On floor"),(TODAY()-H150),""))</f>
        <v/>
      </c>
      <c r="K150" s="14" t="str">
        <f>IF($A150="","",IFERROR(((G150/F150)-1),0))</f>
        <v/>
      </c>
    </row>
    <row r="151" spans="1:11" x14ac:dyDescent="0.25">
      <c r="F151" s="11"/>
      <c r="G151" s="11"/>
      <c r="H151" s="12"/>
      <c r="J151" s="13" t="str">
        <f>IF($A151="","",IF((I151="On floor"),(TODAY()-H151),""))</f>
        <v/>
      </c>
      <c r="K151" s="14" t="str">
        <f>IF($A151="","",IFERROR(((G151/F151)-1),0))</f>
        <v/>
      </c>
    </row>
    <row r="152" spans="1:11" x14ac:dyDescent="0.25">
      <c r="F152" s="11"/>
      <c r="G152" s="11"/>
      <c r="H152" s="12"/>
      <c r="J152" s="13" t="str">
        <f>IF($A152="","",IF((I152="On floor"),(TODAY()-H152),""))</f>
        <v/>
      </c>
      <c r="K152" s="14" t="str">
        <f>IF($A152="","",IFERROR(((G152/F152)-1),0))</f>
        <v/>
      </c>
    </row>
    <row r="153" spans="1:11" x14ac:dyDescent="0.25">
      <c r="F153" s="11"/>
      <c r="G153" s="11"/>
      <c r="H153" s="12"/>
      <c r="J153" s="13" t="str">
        <f>IF($A153="","",IF((I153="On floor"),(TODAY()-H153),""))</f>
        <v/>
      </c>
      <c r="K153" s="14" t="str">
        <f>IF($A153="","",IFERROR(((G153/F153)-1),0))</f>
        <v/>
      </c>
    </row>
    <row r="154" spans="1:11" x14ac:dyDescent="0.25">
      <c r="F154" s="11"/>
      <c r="G154" s="11"/>
      <c r="H154" s="12"/>
      <c r="J154" s="13" t="str">
        <f>IF($A154="","",IF((I154="On floor"),(TODAY()-H154),""))</f>
        <v/>
      </c>
      <c r="K154" s="14" t="str">
        <f>IF($A154="","",IFERROR(((G154/F154)-1),0))</f>
        <v/>
      </c>
    </row>
    <row r="155" spans="1:11" x14ac:dyDescent="0.25">
      <c r="F155" s="11"/>
      <c r="G155" s="11"/>
      <c r="H155" s="12"/>
      <c r="J155" s="13" t="str">
        <f>IF($A155="","",IF((I155="On floor"),(TODAY()-H155),""))</f>
        <v/>
      </c>
      <c r="K155" s="14" t="str">
        <f>IF($A155="","",IFERROR(((G155/F155)-1),0))</f>
        <v/>
      </c>
    </row>
    <row r="156" spans="1:11" x14ac:dyDescent="0.25">
      <c r="F156" s="11"/>
      <c r="G156" s="11"/>
      <c r="H156" s="12"/>
      <c r="J156" s="13" t="str">
        <f>IF($A156="","",IF((I156="On floor"),(TODAY()-H156),""))</f>
        <v/>
      </c>
      <c r="K156" s="14" t="str">
        <f>IF($A156="","",IFERROR(((G156/F156)-1),0))</f>
        <v/>
      </c>
    </row>
    <row r="157" spans="1:11" x14ac:dyDescent="0.25">
      <c r="F157" s="11"/>
      <c r="G157" s="11"/>
      <c r="H157" s="12"/>
      <c r="J157" s="13" t="str">
        <f>IF($A157="","",IF((I157="On floor"),(TODAY()-H157),""))</f>
        <v/>
      </c>
      <c r="K157" s="14" t="str">
        <f>IF($A157="","",IFERROR(((G157/F157)-1),0))</f>
        <v/>
      </c>
    </row>
    <row r="158" spans="1:11" x14ac:dyDescent="0.25">
      <c r="F158" s="11"/>
      <c r="G158" s="11"/>
      <c r="H158" s="12"/>
      <c r="J158" s="13" t="str">
        <f>IF($A158="","",IF((I158="On floor"),(TODAY()-H158),""))</f>
        <v/>
      </c>
      <c r="K158" s="14" t="str">
        <f>IF($A158="","",IFERROR(((G158/F158)-1),0))</f>
        <v/>
      </c>
    </row>
    <row r="159" spans="1:11" x14ac:dyDescent="0.25">
      <c r="F159" s="11"/>
      <c r="G159" s="11"/>
      <c r="H159" s="12"/>
      <c r="J159" s="13" t="str">
        <f>IF($A159="","",IF((I159="On floor"),(TODAY()-H159),""))</f>
        <v/>
      </c>
      <c r="K159" s="14" t="str">
        <f>IF($A159="","",IFERROR(((G159/F159)-1),0))</f>
        <v/>
      </c>
    </row>
    <row r="160" spans="1:11" x14ac:dyDescent="0.25">
      <c r="F160" s="11"/>
      <c r="G160" s="11"/>
      <c r="H160" s="12"/>
      <c r="J160" s="13" t="str">
        <f>IF($A160="","",IF((I160="On floor"),(TODAY()-H160),""))</f>
        <v/>
      </c>
      <c r="K160" s="14" t="str">
        <f>IF($A160="","",IFERROR(((G160/F160)-1),0))</f>
        <v/>
      </c>
    </row>
    <row r="161" spans="1:11" x14ac:dyDescent="0.25">
      <c r="F161" s="11"/>
      <c r="G161" s="11"/>
      <c r="H161" s="12"/>
      <c r="J161" s="13" t="str">
        <f>IF($A161="","",IF((I161="On floor"),(TODAY()-H161),""))</f>
        <v/>
      </c>
      <c r="K161" s="14" t="str">
        <f>IF($A161="","",IFERROR(((G161/F161)-1),0))</f>
        <v/>
      </c>
    </row>
    <row r="162" spans="1:11" x14ac:dyDescent="0.25">
      <c r="F162" s="11"/>
      <c r="G162" s="11"/>
      <c r="H162" s="12"/>
      <c r="J162" s="13" t="str">
        <f>IF($A162="","",IF((I162="On floor"),(TODAY()-H162),""))</f>
        <v/>
      </c>
      <c r="K162" s="14" t="str">
        <f>IF($A162="","",IFERROR(((G162/F162)-1),0))</f>
        <v/>
      </c>
    </row>
    <row r="163" spans="1:11" x14ac:dyDescent="0.25">
      <c r="F163" s="11"/>
      <c r="G163" s="11"/>
      <c r="H163" s="12"/>
      <c r="J163" s="13" t="str">
        <f>IF($A163="","",IF((I163="On floor"),(TODAY()-H163),""))</f>
        <v/>
      </c>
      <c r="K163" s="14" t="str">
        <f>IF($A163="","",IFERROR(((G163/F163)-1),0))</f>
        <v/>
      </c>
    </row>
    <row r="164" spans="1:11" x14ac:dyDescent="0.25">
      <c r="F164" s="11"/>
      <c r="G164" s="11"/>
      <c r="H164" s="12"/>
      <c r="J164" s="13" t="str">
        <f>IF($A164="","",IF((I164="On floor"),(TODAY()-H164),""))</f>
        <v/>
      </c>
      <c r="K164" s="14" t="str">
        <f>IF($A164="","",IFERROR(((G164/F164)-1),0))</f>
        <v/>
      </c>
    </row>
    <row r="165" spans="1:11" x14ac:dyDescent="0.25">
      <c r="F165" s="11"/>
      <c r="G165" s="11"/>
      <c r="H165" s="12"/>
      <c r="J165" s="13" t="str">
        <f>IF($A165="","",IF((I165="On floor"),(TODAY()-H165),""))</f>
        <v/>
      </c>
      <c r="K165" s="14" t="str">
        <f>IF($A165="","",IFERROR(((G165/F165)-1),0))</f>
        <v/>
      </c>
    </row>
    <row r="166" spans="1:11" x14ac:dyDescent="0.25">
      <c r="F166" s="11"/>
      <c r="G166" s="11"/>
      <c r="H166" s="12"/>
      <c r="J166" s="13" t="str">
        <f>IF($A166="","",IF((I166="On floor"),(TODAY()-H166),""))</f>
        <v/>
      </c>
      <c r="K166" s="14" t="str">
        <f>IF($A166="","",IFERROR(((G166/F166)-1),0))</f>
        <v/>
      </c>
    </row>
    <row r="167" spans="1:11" x14ac:dyDescent="0.25">
      <c r="F167" s="11"/>
      <c r="G167" s="11"/>
      <c r="H167" s="12"/>
      <c r="J167" s="13" t="str">
        <f>IF($A167="","",IF((I167="On floor"),(TODAY()-H167),""))</f>
        <v/>
      </c>
      <c r="K167" s="14" t="str">
        <f>IF($A167="","",IFERROR(((G167/F167)-1),0))</f>
        <v/>
      </c>
    </row>
    <row r="168" spans="1:11" x14ac:dyDescent="0.25">
      <c r="F168" s="11"/>
      <c r="G168" s="11"/>
      <c r="H168" s="12"/>
      <c r="J168" s="13" t="str">
        <f>IF($A168="","",IF((I168="On floor"),(TODAY()-H168),""))</f>
        <v/>
      </c>
      <c r="K168" s="14" t="str">
        <f>IF($A168="","",IFERROR(((G168/F168)-1),0))</f>
        <v/>
      </c>
    </row>
    <row r="169" spans="1:11" x14ac:dyDescent="0.25">
      <c r="F169" s="11"/>
      <c r="G169" s="11"/>
      <c r="H169" s="12"/>
      <c r="J169" s="13" t="str">
        <f>IF($A169="","",IF((I169="On floor"),(TODAY()-H169),""))</f>
        <v/>
      </c>
      <c r="K169" s="14" t="str">
        <f>IF($A169="","",IFERROR(((G169/F169)-1),0))</f>
        <v/>
      </c>
    </row>
    <row r="170" spans="1:11" x14ac:dyDescent="0.25">
      <c r="F170" s="11"/>
      <c r="G170" s="11"/>
      <c r="H170" s="12"/>
      <c r="J170" s="13" t="str">
        <f>IF($A170="","",IF((I170="On floor"),(TODAY()-H170),""))</f>
        <v/>
      </c>
      <c r="K170" s="14" t="str">
        <f>IF($A170="","",IFERROR(((G170/F170)-1),0))</f>
        <v/>
      </c>
    </row>
    <row r="171" spans="1:11" x14ac:dyDescent="0.25">
      <c r="F171" s="11"/>
      <c r="G171" s="11"/>
      <c r="H171" s="12"/>
      <c r="J171" s="13" t="str">
        <f>IF($A171="","",IF((I171="On floor"),(TODAY()-H171),""))</f>
        <v/>
      </c>
      <c r="K171" s="14" t="str">
        <f>IF($A171="","",IFERROR(((G171/F171)-1),0))</f>
        <v/>
      </c>
    </row>
    <row r="172" spans="1:11" x14ac:dyDescent="0.25">
      <c r="F172" s="11"/>
      <c r="G172" s="11"/>
      <c r="H172" s="12"/>
      <c r="J172" s="13" t="str">
        <f>IF($A172="","",IF((I172="On floor"),(TODAY()-H172),""))</f>
        <v/>
      </c>
      <c r="K172" s="14" t="str">
        <f>IF($A172="","",IFERROR(((G172/F172)-1),0))</f>
        <v/>
      </c>
    </row>
    <row r="173" spans="1:11" x14ac:dyDescent="0.25">
      <c r="F173" s="11"/>
      <c r="G173" s="11"/>
      <c r="H173" s="12"/>
      <c r="J173" s="13" t="str">
        <f>IF($A173="","",IF((I173="On floor"),(TODAY()-H173),""))</f>
        <v/>
      </c>
      <c r="K173" s="14" t="str">
        <f>IF($A173="","",IFERROR(((G173/F173)-1),0))</f>
        <v/>
      </c>
    </row>
    <row r="174" spans="1:11" x14ac:dyDescent="0.25">
      <c r="F174" s="11"/>
      <c r="G174" s="11"/>
      <c r="H174" s="12"/>
      <c r="J174" s="13" t="str">
        <f>IF($A174="","",IF((I174="On floor"),(TODAY()-H174),""))</f>
        <v/>
      </c>
      <c r="K174" s="14" t="str">
        <f>IF($A174="","",IFERROR(((G174/F174)-1),0))</f>
        <v/>
      </c>
    </row>
    <row r="175" spans="1:11" x14ac:dyDescent="0.25">
      <c r="F175" s="11"/>
      <c r="G175" s="11"/>
      <c r="H175" s="12"/>
      <c r="J175" s="13" t="str">
        <f>IF($A175="","",IF((I175="On floor"),(TODAY()-H175),""))</f>
        <v/>
      </c>
      <c r="K175" s="14" t="str">
        <f>IF($A175="","",IFERROR(((G175/F175)-1),0))</f>
        <v/>
      </c>
    </row>
    <row r="176" spans="1:11" x14ac:dyDescent="0.25">
      <c r="F176" s="11"/>
      <c r="G176" s="11"/>
      <c r="H176" s="12"/>
      <c r="J176" s="13" t="str">
        <f>IF($A176="","",IF((I176="On floor"),(TODAY()-H176),""))</f>
        <v/>
      </c>
      <c r="K176" s="14" t="str">
        <f>IF($A176="","",IFERROR(((G176/F176)-1),0))</f>
        <v/>
      </c>
    </row>
    <row r="177" spans="1:11" x14ac:dyDescent="0.25">
      <c r="F177" s="11"/>
      <c r="G177" s="11"/>
      <c r="H177" s="12"/>
      <c r="J177" s="13" t="str">
        <f>IF($A177="","",IF((I177="On floor"),(TODAY()-H177),""))</f>
        <v/>
      </c>
      <c r="K177" s="14" t="str">
        <f>IF($A177="","",IFERROR(((G177/F177)-1),0))</f>
        <v/>
      </c>
    </row>
    <row r="178" spans="1:11" x14ac:dyDescent="0.25">
      <c r="F178" s="11"/>
      <c r="G178" s="11"/>
      <c r="H178" s="12"/>
      <c r="J178" s="13" t="str">
        <f>IF($A178="","",IF((I178="On floor"),(TODAY()-H178),""))</f>
        <v/>
      </c>
      <c r="K178" s="14" t="str">
        <f>IF($A178="","",IFERROR(((G178/F178)-1),0))</f>
        <v/>
      </c>
    </row>
    <row r="179" spans="1:11" x14ac:dyDescent="0.25">
      <c r="F179" s="11"/>
      <c r="G179" s="11"/>
      <c r="H179" s="12"/>
      <c r="J179" s="13" t="str">
        <f>IF($A179="","",IF((I179="On floor"),(TODAY()-H179),""))</f>
        <v/>
      </c>
      <c r="K179" s="14" t="str">
        <f>IF($A179="","",IFERROR(((G179/F179)-1),0))</f>
        <v/>
      </c>
    </row>
    <row r="180" spans="1:11" x14ac:dyDescent="0.25">
      <c r="F180" s="11"/>
      <c r="G180" s="11"/>
      <c r="H180" s="12"/>
      <c r="J180" s="13" t="str">
        <f>IF($A180="","",IF((I180="On floor"),(TODAY()-H180),""))</f>
        <v/>
      </c>
      <c r="K180" s="14" t="str">
        <f>IF($A180="","",IFERROR(((G180/F180)-1),0))</f>
        <v/>
      </c>
    </row>
    <row r="181" spans="1:11" x14ac:dyDescent="0.25">
      <c r="F181" s="11"/>
      <c r="G181" s="11"/>
      <c r="H181" s="12"/>
      <c r="J181" s="13" t="str">
        <f>IF($A181="","",IF((I181="On floor"),(TODAY()-H181),""))</f>
        <v/>
      </c>
      <c r="K181" s="14" t="str">
        <f>IF($A181="","",IFERROR(((G181/F181)-1),0))</f>
        <v/>
      </c>
    </row>
    <row r="182" spans="1:11" x14ac:dyDescent="0.25">
      <c r="F182" s="11"/>
      <c r="G182" s="11"/>
      <c r="H182" s="12"/>
      <c r="J182" s="13" t="str">
        <f>IF($A182="","",IF((I182="On floor"),(TODAY()-H182),""))</f>
        <v/>
      </c>
      <c r="K182" s="14" t="str">
        <f>IF($A182="","",IFERROR(((G182/F182)-1),0))</f>
        <v/>
      </c>
    </row>
    <row r="183" spans="1:11" x14ac:dyDescent="0.25">
      <c r="F183" s="11"/>
      <c r="G183" s="11"/>
      <c r="H183" s="12"/>
      <c r="J183" s="13" t="str">
        <f>IF($A183="","",IF((I183="On floor"),(TODAY()-H183),""))</f>
        <v/>
      </c>
      <c r="K183" s="14" t="str">
        <f>IF($A183="","",IFERROR(((G183/F183)-1),0))</f>
        <v/>
      </c>
    </row>
    <row r="184" spans="1:11" x14ac:dyDescent="0.25">
      <c r="F184" s="11"/>
      <c r="G184" s="11"/>
      <c r="H184" s="12"/>
      <c r="J184" s="13" t="str">
        <f>IF($A184="","",IF((I184="On floor"),(TODAY()-H184),""))</f>
        <v/>
      </c>
      <c r="K184" s="14" t="str">
        <f>IF($A184="","",IFERROR(((G184/F184)-1),0))</f>
        <v/>
      </c>
    </row>
    <row r="185" spans="1:11" x14ac:dyDescent="0.25">
      <c r="F185" s="11"/>
      <c r="G185" s="11"/>
      <c r="H185" s="12"/>
      <c r="J185" s="13" t="str">
        <f>IF($A185="","",IF((I185="On floor"),(TODAY()-H185),""))</f>
        <v/>
      </c>
      <c r="K185" s="14" t="str">
        <f>IF($A185="","",IFERROR(((G185/F185)-1),0))</f>
        <v/>
      </c>
    </row>
    <row r="186" spans="1:11" x14ac:dyDescent="0.25">
      <c r="F186" s="11"/>
      <c r="G186" s="11"/>
      <c r="H186" s="12"/>
      <c r="J186" s="13" t="str">
        <f>IF($A186="","",IF((I186="On floor"),(TODAY()-H186),""))</f>
        <v/>
      </c>
      <c r="K186" s="14" t="str">
        <f>IF($A186="","",IFERROR(((G186/F186)-1),0))</f>
        <v/>
      </c>
    </row>
    <row r="187" spans="1:11" x14ac:dyDescent="0.25">
      <c r="F187" s="11"/>
      <c r="G187" s="11"/>
      <c r="H187" s="12"/>
      <c r="J187" s="13" t="str">
        <f>IF($A187="","",IF((I187="On floor"),(TODAY()-H187),""))</f>
        <v/>
      </c>
      <c r="K187" s="14" t="str">
        <f>IF($A187="","",IFERROR(((G187/F187)-1),0))</f>
        <v/>
      </c>
    </row>
    <row r="188" spans="1:11" x14ac:dyDescent="0.25">
      <c r="F188" s="11"/>
      <c r="G188" s="11"/>
      <c r="H188" s="12"/>
      <c r="J188" s="13" t="str">
        <f>IF($A188="","",IF((I188="On floor"),(TODAY()-H188),""))</f>
        <v/>
      </c>
      <c r="K188" s="14" t="str">
        <f>IF($A188="","",IFERROR(((G188/F188)-1),0))</f>
        <v/>
      </c>
    </row>
    <row r="189" spans="1:11" x14ac:dyDescent="0.25">
      <c r="F189" s="11"/>
      <c r="G189" s="11"/>
      <c r="H189" s="12"/>
      <c r="J189" s="13" t="str">
        <f>IF($A189="","",IF((I189="On floor"),(TODAY()-H189),""))</f>
        <v/>
      </c>
      <c r="K189" s="14" t="str">
        <f>IF($A189="","",IFERROR(((G189/F189)-1),0))</f>
        <v/>
      </c>
    </row>
    <row r="190" spans="1:11" x14ac:dyDescent="0.25">
      <c r="F190" s="11"/>
      <c r="G190" s="11"/>
      <c r="H190" s="12"/>
      <c r="J190" s="13" t="str">
        <f>IF($A190="","",IF((I190="On floor"),(TODAY()-H190),""))</f>
        <v/>
      </c>
      <c r="K190" s="14" t="str">
        <f>IF($A190="","",IFERROR(((G190/F190)-1),0))</f>
        <v/>
      </c>
    </row>
    <row r="191" spans="1:11" x14ac:dyDescent="0.25">
      <c r="F191" s="11"/>
      <c r="G191" s="11"/>
      <c r="H191" s="12"/>
      <c r="J191" s="13" t="str">
        <f>IF($A191="","",IF((I191="On floor"),(TODAY()-H191),""))</f>
        <v/>
      </c>
      <c r="K191" s="14" t="str">
        <f>IF($A191="","",IFERROR(((G191/F191)-1),0))</f>
        <v/>
      </c>
    </row>
    <row r="192" spans="1:11" x14ac:dyDescent="0.25">
      <c r="F192" s="11"/>
      <c r="G192" s="11"/>
      <c r="H192" s="12"/>
      <c r="J192" s="13" t="str">
        <f>IF($A192="","",IF((I192="On floor"),(TODAY()-H192),""))</f>
        <v/>
      </c>
      <c r="K192" s="14" t="str">
        <f>IF($A192="","",IFERROR(((G192/F192)-1),0))</f>
        <v/>
      </c>
    </row>
    <row r="193" spans="1:11" x14ac:dyDescent="0.25">
      <c r="F193" s="11"/>
      <c r="G193" s="11"/>
      <c r="H193" s="12"/>
      <c r="J193" s="13" t="str">
        <f>IF($A193="","",IF((I193="On floor"),(TODAY()-H193),""))</f>
        <v/>
      </c>
      <c r="K193" s="14" t="str">
        <f>IF($A193="","",IFERROR(((G193/F193)-1),0))</f>
        <v/>
      </c>
    </row>
    <row r="194" spans="1:11" x14ac:dyDescent="0.25">
      <c r="F194" s="11"/>
      <c r="G194" s="11"/>
      <c r="H194" s="12"/>
      <c r="J194" s="13" t="str">
        <f>IF($A194="","",IF((I194="On floor"),(TODAY()-H194),""))</f>
        <v/>
      </c>
      <c r="K194" s="14" t="str">
        <f>IF($A194="","",IFERROR(((G194/F194)-1),0))</f>
        <v/>
      </c>
    </row>
    <row r="195" spans="1:11" x14ac:dyDescent="0.25">
      <c r="F195" s="11"/>
      <c r="G195" s="11"/>
      <c r="H195" s="12"/>
      <c r="J195" s="13" t="str">
        <f>IF($A195="","",IF((I195="On floor"),(TODAY()-H195),""))</f>
        <v/>
      </c>
      <c r="K195" s="14" t="str">
        <f>IF($A195="","",IFERROR(((G195/F195)-1),0))</f>
        <v/>
      </c>
    </row>
    <row r="196" spans="1:11" x14ac:dyDescent="0.25">
      <c r="F196" s="11"/>
      <c r="G196" s="11"/>
      <c r="H196" s="12"/>
      <c r="J196" s="13" t="str">
        <f>IF($A196="","",IF((I196="On floor"),(TODAY()-H196),""))</f>
        <v/>
      </c>
      <c r="K196" s="14" t="str">
        <f>IF($A196="","",IFERROR(((G196/F196)-1),0))</f>
        <v/>
      </c>
    </row>
    <row r="197" spans="1:11" x14ac:dyDescent="0.25">
      <c r="F197" s="11"/>
      <c r="G197" s="11"/>
      <c r="H197" s="12"/>
      <c r="J197" s="13" t="str">
        <f>IF($A197="","",IF((I197="On floor"),(TODAY()-H197),""))</f>
        <v/>
      </c>
      <c r="K197" s="14" t="str">
        <f>IF($A197="","",IFERROR(((G197/F197)-1),0))</f>
        <v/>
      </c>
    </row>
    <row r="198" spans="1:11" x14ac:dyDescent="0.25">
      <c r="F198" s="11"/>
      <c r="G198" s="11"/>
      <c r="H198" s="12"/>
      <c r="J198" s="13" t="str">
        <f>IF($A198="","",IF((I198="On floor"),(TODAY()-H198),""))</f>
        <v/>
      </c>
      <c r="K198" s="14" t="str">
        <f>IF($A198="","",IFERROR(((G198/F198)-1),0))</f>
        <v/>
      </c>
    </row>
    <row r="199" spans="1:11" x14ac:dyDescent="0.25">
      <c r="F199" s="11"/>
      <c r="G199" s="11"/>
      <c r="H199" s="12"/>
      <c r="J199" s="13" t="str">
        <f>IF($A199="","",IF((I199="On floor"),(TODAY()-H199),""))</f>
        <v/>
      </c>
      <c r="K199" s="14" t="str">
        <f>IF($A199="","",IFERROR(((G199/F199)-1),0))</f>
        <v/>
      </c>
    </row>
    <row r="200" spans="1:11" x14ac:dyDescent="0.25">
      <c r="F200" s="11"/>
      <c r="G200" s="11"/>
      <c r="H200" s="12"/>
      <c r="J200" s="13" t="str">
        <f>IF($A200="","",IF((I200="On floor"),(TODAY()-H200),""))</f>
        <v/>
      </c>
      <c r="K200" s="14" t="str">
        <f>IF($A200="","",IFERROR(((G200/F200)-1),0))</f>
        <v/>
      </c>
    </row>
    <row r="201" spans="1:11" x14ac:dyDescent="0.25">
      <c r="F201" s="11"/>
      <c r="G201" s="11"/>
      <c r="H201" s="12"/>
      <c r="J201" s="13" t="str">
        <f>IF($A201="","",IF((I201="On floor"),(TODAY()-H201),""))</f>
        <v/>
      </c>
      <c r="K201" s="14" t="str">
        <f>IF($A201="","",IFERROR(((G201/F201)-1),0))</f>
        <v/>
      </c>
    </row>
  </sheetData>
  <autoFilter ref="A1:K1"/>
  <conditionalFormatting sqref="J2:J201">
    <cfRule type="expression" dxfId="0" priority="1">
      <formula>AND(J2&lt;&gt;"",J2&gt;120)</formula>
    </cfRule>
  </conditionalFormatting>
  <dataValidations count="5">
    <dataValidation type="list" allowBlank="1" showErrorMessage="1" errorTitle="Pick from the list" error="Choose one of: Furniture, Glassware, Jewelry, Art, Collectibles, Lighting" sqref="C2:C201">
      <formula1>"Furniture,Glassware,Jewelry,Art,Collectibles,Lighting"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list" allowBlank="1" showErrorMessage="1" errorTitle="Pick from the list" error="Choose one of: On floor, On hold, Sold, Consigned back" sqref="I2:I201">
      <formula1>"On floor,On hold,Sold,Consigned back"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15</v>
      </c>
      <c r="B1" s="15" t="s">
        <v>53</v>
      </c>
      <c r="C1" s="15" t="s">
        <v>54</v>
      </c>
    </row>
    <row r="2" spans="1:3" x14ac:dyDescent="0.25">
      <c r="A2" s="16" t="s">
        <v>55</v>
      </c>
      <c r="B2" s="17"/>
      <c r="C2" s="17"/>
    </row>
    <row r="3" spans="1:2" x14ac:dyDescent="0.25">
      <c r="A3" t="s">
        <v>56</v>
      </c>
      <c r="B3" s="18">
        <f>COUNTA('Items'!$A$2:$A$201)</f>
        <v>5</v>
      </c>
    </row>
    <row r="4" spans="1:3" x14ac:dyDescent="0.25">
      <c r="A4" s="16" t="s">
        <v>57</v>
      </c>
      <c r="B4" s="17"/>
      <c r="C4" s="17"/>
    </row>
    <row r="5" spans="1:2" x14ac:dyDescent="0.25">
      <c r="A5" t="s">
        <v>58</v>
      </c>
      <c r="B5" s="18">
        <f>COUNTIF('Items'!$I$2:$I$201,"On floor")</f>
        <v>3</v>
      </c>
    </row>
    <row r="6" spans="1:2" x14ac:dyDescent="0.25">
      <c r="A6" t="s">
        <v>59</v>
      </c>
      <c r="B6" s="18">
        <f>COUNTIF('Items'!$I$2:$I$201,"On hold")</f>
        <v>1</v>
      </c>
    </row>
    <row r="7" spans="1:2" x14ac:dyDescent="0.25">
      <c r="A7" t="s">
        <v>60</v>
      </c>
      <c r="B7" s="18">
        <f>COUNTIF('Items'!$I$2:$I$201,"Sold")</f>
        <v>1</v>
      </c>
    </row>
    <row r="8" spans="1:2" x14ac:dyDescent="0.25">
      <c r="A8" t="s">
        <v>61</v>
      </c>
      <c r="B8" s="18">
        <f>COUNTIF('Items'!$I$2:$I$201,"Consigned back")</f>
        <v>0</v>
      </c>
    </row>
    <row r="9" spans="1:3" x14ac:dyDescent="0.25">
      <c r="A9" s="16" t="s">
        <v>62</v>
      </c>
      <c r="B9" s="17"/>
      <c r="C9" s="17"/>
    </row>
    <row r="10" spans="1:2" x14ac:dyDescent="0.25">
      <c r="A10" t="s">
        <v>63</v>
      </c>
      <c r="B10" s="19">
        <f>SUM('Items'!$F$2:$F$201)</f>
        <v>455</v>
      </c>
    </row>
    <row r="11" spans="1:2" x14ac:dyDescent="0.25">
      <c r="A11" t="s">
        <v>64</v>
      </c>
      <c r="B11" s="19">
        <f>SUM('Items'!$G$2:$G$201)</f>
        <v>1505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