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Herd" state="visible" r:id="rId5"/>
    <sheet sheetId="3" name="Herd summary" state="visible" r:id="rId6"/>
  </sheets>
  <calcPr calcId="171027" fullCalcOnLoad="1"/>
</workbook>
</file>

<file path=xl/sharedStrings.xml><?xml version="1.0" encoding="utf-8"?>
<sst xmlns="http://schemas.openxmlformats.org/spreadsheetml/2006/main" count="66" uniqueCount="59">
  <si>
    <t>Alpaca Herd Tracker</t>
  </si>
  <si>
    <t>A free herd tracker for alpaca farms: record each animal by ID, color, age, and lineage with herd counts in Google Sheets or Excel.</t>
  </si>
  <si>
    <t>Quick start</t>
  </si>
  <si>
    <t>Open the Herd tab and replace the sample rows with your own — one row per entry. Formulas fill in automatically for new rows.</t>
  </si>
  <si>
    <t>One row per animal with registration, lineage and group; Next vet / toenails turns red when overdue.</t>
  </si>
  <si>
    <t>Weigh fleece at shearing to track fiber yield per animal and line.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</si>
  <si>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</si>
  <si>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</si>
  <si>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</si>
  <si>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</si>
  <si>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</si>
  <si>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</si>
  <si>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</si>
  <si>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ID / name</t>
  </si>
  <si>
    <t>Registration #</t>
  </si>
  <si>
    <t>Sex</t>
  </si>
  <si>
    <t>Born</t>
  </si>
  <si>
    <t>Color</t>
  </si>
  <si>
    <t>Sire</t>
  </si>
  <si>
    <t>Dam</t>
  </si>
  <si>
    <t>Group</t>
  </si>
  <si>
    <t>Last shearing</t>
  </si>
  <si>
    <t>Fleece weight (lb)</t>
  </si>
  <si>
    <t>Next vet / toenails due</t>
  </si>
  <si>
    <t>Status</t>
  </si>
  <si>
    <t>Age (years)</t>
  </si>
  <si>
    <t>Juniper</t>
  </si>
  <si>
    <t>ARI-3410221</t>
  </si>
  <si>
    <t>Female</t>
  </si>
  <si>
    <t>Fawn</t>
  </si>
  <si>
    <t>Snowmass Legacy</t>
  </si>
  <si>
    <t>Clover</t>
  </si>
  <si>
    <t>Breeding females</t>
  </si>
  <si>
    <t>Active</t>
  </si>
  <si>
    <t>Atlas</t>
  </si>
  <si>
    <t>ARI-3388014</t>
  </si>
  <si>
    <t>Male</t>
  </si>
  <si>
    <t>True black</t>
  </si>
  <si>
    <t>Black Jack</t>
  </si>
  <si>
    <t>Nova</t>
  </si>
  <si>
    <t>Herdsires</t>
  </si>
  <si>
    <t>Pip</t>
  </si>
  <si>
    <t>ARI-3502117</t>
  </si>
  <si>
    <t>Light fawn</t>
  </si>
  <si>
    <t>Weanlings</t>
  </si>
  <si>
    <t>Biscuit</t>
  </si>
  <si>
    <t>ARI-3299020</t>
  </si>
  <si>
    <t>Gelding</t>
  </si>
  <si>
    <t>Medium brown</t>
  </si>
  <si>
    <t>Fiber males</t>
  </si>
  <si>
    <t>Item</t>
  </si>
  <si>
    <t>Value</t>
  </si>
  <si>
    <t>Notes</t>
  </si>
  <si>
    <t>Herd</t>
  </si>
  <si>
    <t>Active animals</t>
  </si>
  <si>
    <t>Care</t>
  </si>
  <si>
    <t>Care overdue</t>
  </si>
  <si>
    <t>Fiber</t>
  </si>
  <si>
    <t>Fleece harvested (lb)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</si>
</sst>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4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14" customWidth="1"/>
    <col min="5" max="7" width="24" customWidth="1"/>
    <col min="8" max="9" width="16" customWidth="1"/>
    <col min="10" max="10" width="21" customWidth="1"/>
    <col min="11" max="11" width="26" customWidth="1"/>
    <col min="12" max="12" width="16" customWidth="1"/>
    <col min="13" max="13" width="14" customWidth="1"/>
  </cols>
  <sheetData>
    <row r="1" ht="22" customHeight="1" spans="1:13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</row>
    <row r="2" spans="1:13" x14ac:dyDescent="0.25">
      <c r="A2" t="s">
        <v>26</v>
      </c>
      <c r="B2" t="s">
        <v>27</v>
      </c>
      <c r="C2" t="s">
        <v>28</v>
      </c>
      <c r="D2" s="11">
        <v>43751</v>
      </c>
      <c r="E2" t="s">
        <v>29</v>
      </c>
      <c r="F2" t="s">
        <v>30</v>
      </c>
      <c r="G2" t="s">
        <v>31</v>
      </c>
      <c r="H2" t="s">
        <v>32</v>
      </c>
      <c r="I2" s="11">
        <v>46155</v>
      </c>
      <c r="J2" s="12">
        <v>6.2</v>
      </c>
      <c r="K2" s="11">
        <v>46329</v>
      </c>
      <c r="L2" t="s">
        <v>33</v>
      </c>
      <c r="M2" s="13">
        <f>IF($A2="","",ROUND(((TODAY()-D2)/365.25),1))</f>
        <v>7</v>
      </c>
    </row>
    <row r="3" spans="1:13" x14ac:dyDescent="0.25">
      <c r="A3" t="s">
        <v>34</v>
      </c>
      <c r="B3" t="s">
        <v>35</v>
      </c>
      <c r="C3" t="s">
        <v>36</v>
      </c>
      <c r="D3" s="11">
        <v>44482</v>
      </c>
      <c r="E3" t="s">
        <v>37</v>
      </c>
      <c r="F3" t="s">
        <v>38</v>
      </c>
      <c r="G3" t="s">
        <v>39</v>
      </c>
      <c r="H3" t="s">
        <v>40</v>
      </c>
      <c r="I3" s="11">
        <v>46155</v>
      </c>
      <c r="J3" s="12">
        <v>7.8</v>
      </c>
      <c r="K3" s="11">
        <v>46301</v>
      </c>
      <c r="L3" t="s">
        <v>33</v>
      </c>
      <c r="M3" s="13">
        <f>IF($A3="","",ROUND(((TODAY()-D3)/365.25),1))</f>
        <v>5</v>
      </c>
    </row>
    <row r="4" spans="1:13" x14ac:dyDescent="0.25">
      <c r="A4" t="s">
        <v>41</v>
      </c>
      <c r="B4" t="s">
        <v>42</v>
      </c>
      <c r="C4" t="s">
        <v>28</v>
      </c>
      <c r="D4" s="11">
        <v>46066</v>
      </c>
      <c r="E4" t="s">
        <v>43</v>
      </c>
      <c r="F4" t="s">
        <v>34</v>
      </c>
      <c r="G4" t="s">
        <v>26</v>
      </c>
      <c r="H4" t="s">
        <v>44</v>
      </c>
      <c r="I4" s="11"/>
      <c r="J4" s="12">
        <v>0</v>
      </c>
      <c r="K4" s="11">
        <v>46369</v>
      </c>
      <c r="L4" t="s">
        <v>33</v>
      </c>
      <c r="M4" s="13">
        <f>IF($A4="","",ROUND(((TODAY()-D4)/365.25),1))</f>
        <v>0.7</v>
      </c>
    </row>
    <row r="5" spans="1:13" x14ac:dyDescent="0.25">
      <c r="A5" t="s">
        <v>45</v>
      </c>
      <c r="B5" t="s">
        <v>46</v>
      </c>
      <c r="C5" t="s">
        <v>47</v>
      </c>
      <c r="D5" s="11">
        <v>43021</v>
      </c>
      <c r="E5" t="s">
        <v>48</v>
      </c>
      <c r="H5" t="s">
        <v>49</v>
      </c>
      <c r="I5" s="11">
        <v>46155</v>
      </c>
      <c r="J5" s="12">
        <v>5.1</v>
      </c>
      <c r="K5" s="11">
        <v>46329</v>
      </c>
      <c r="L5" t="s">
        <v>33</v>
      </c>
      <c r="M5" s="13">
        <f>IF($A5="","",ROUND(((TODAY()-D5)/365.25),1))</f>
        <v>9</v>
      </c>
    </row>
    <row r="6" spans="1:13" x14ac:dyDescent="0.25">
      <c r="D6" s="11"/>
      <c r="I6" s="11"/>
      <c r="J6" s="12"/>
      <c r="K6" s="11"/>
      <c r="M6" s="13" t="str">
        <f>IF($A6="","",ROUND(((TODAY()-D6)/365.25),1))</f>
        <v/>
      </c>
    </row>
    <row r="7" spans="1:13" x14ac:dyDescent="0.25">
      <c r="D7" s="11"/>
      <c r="I7" s="11"/>
      <c r="J7" s="12"/>
      <c r="K7" s="11"/>
      <c r="M7" s="13" t="str">
        <f>IF($A7="","",ROUND(((TODAY()-D7)/365.25),1))</f>
        <v/>
      </c>
    </row>
    <row r="8" spans="1:13" x14ac:dyDescent="0.25">
      <c r="D8" s="11"/>
      <c r="I8" s="11"/>
      <c r="J8" s="12"/>
      <c r="K8" s="11"/>
      <c r="M8" s="13" t="str">
        <f>IF($A8="","",ROUND(((TODAY()-D8)/365.25),1))</f>
        <v/>
      </c>
    </row>
    <row r="9" spans="1:13" x14ac:dyDescent="0.25">
      <c r="D9" s="11"/>
      <c r="I9" s="11"/>
      <c r="J9" s="12"/>
      <c r="K9" s="11"/>
      <c r="M9" s="13" t="str">
        <f>IF($A9="","",ROUND(((TODAY()-D9)/365.25),1))</f>
        <v/>
      </c>
    </row>
    <row r="10" spans="1:13" x14ac:dyDescent="0.25">
      <c r="D10" s="11"/>
      <c r="I10" s="11"/>
      <c r="J10" s="12"/>
      <c r="K10" s="11"/>
      <c r="M10" s="13" t="str">
        <f>IF($A10="","",ROUND(((TODAY()-D10)/365.25),1))</f>
        <v/>
      </c>
    </row>
    <row r="11" spans="1:13" x14ac:dyDescent="0.25">
      <c r="D11" s="11"/>
      <c r="I11" s="11"/>
      <c r="J11" s="12"/>
      <c r="K11" s="11"/>
      <c r="M11" s="13" t="str">
        <f>IF($A11="","",ROUND(((TODAY()-D11)/365.25),1))</f>
        <v/>
      </c>
    </row>
    <row r="12" spans="1:13" x14ac:dyDescent="0.25">
      <c r="D12" s="11"/>
      <c r="I12" s="11"/>
      <c r="J12" s="12"/>
      <c r="K12" s="11"/>
      <c r="M12" s="13" t="str">
        <f>IF($A12="","",ROUND(((TODAY()-D12)/365.25),1))</f>
        <v/>
      </c>
    </row>
    <row r="13" spans="1:13" x14ac:dyDescent="0.25">
      <c r="D13" s="11"/>
      <c r="I13" s="11"/>
      <c r="J13" s="12"/>
      <c r="K13" s="11"/>
      <c r="M13" s="13" t="str">
        <f>IF($A13="","",ROUND(((TODAY()-D13)/365.25),1))</f>
        <v/>
      </c>
    </row>
    <row r="14" spans="1:13" x14ac:dyDescent="0.25">
      <c r="D14" s="11"/>
      <c r="I14" s="11"/>
      <c r="J14" s="12"/>
      <c r="K14" s="11"/>
      <c r="M14" s="13" t="str">
        <f>IF($A14="","",ROUND(((TODAY()-D14)/365.25),1))</f>
        <v/>
      </c>
    </row>
    <row r="15" spans="1:13" x14ac:dyDescent="0.25">
      <c r="D15" s="11"/>
      <c r="I15" s="11"/>
      <c r="J15" s="12"/>
      <c r="K15" s="11"/>
      <c r="M15" s="13" t="str">
        <f>IF($A15="","",ROUND(((TODAY()-D15)/365.25),1))</f>
        <v/>
      </c>
    </row>
    <row r="16" spans="1:13" x14ac:dyDescent="0.25">
      <c r="D16" s="11"/>
      <c r="I16" s="11"/>
      <c r="J16" s="12"/>
      <c r="K16" s="11"/>
      <c r="M16" s="13" t="str">
        <f>IF($A16="","",ROUND(((TODAY()-D16)/365.25),1))</f>
        <v/>
      </c>
    </row>
    <row r="17" spans="1:13" x14ac:dyDescent="0.25">
      <c r="D17" s="11"/>
      <c r="I17" s="11"/>
      <c r="J17" s="12"/>
      <c r="K17" s="11"/>
      <c r="M17" s="13" t="str">
        <f>IF($A17="","",ROUND(((TODAY()-D17)/365.25),1))</f>
        <v/>
      </c>
    </row>
    <row r="18" spans="1:13" x14ac:dyDescent="0.25">
      <c r="D18" s="11"/>
      <c r="I18" s="11"/>
      <c r="J18" s="12"/>
      <c r="K18" s="11"/>
      <c r="M18" s="13" t="str">
        <f>IF($A18="","",ROUND(((TODAY()-D18)/365.25),1))</f>
        <v/>
      </c>
    </row>
    <row r="19" spans="1:13" x14ac:dyDescent="0.25">
      <c r="D19" s="11"/>
      <c r="I19" s="11"/>
      <c r="J19" s="12"/>
      <c r="K19" s="11"/>
      <c r="M19" s="13" t="str">
        <f>IF($A19="","",ROUND(((TODAY()-D19)/365.25),1))</f>
        <v/>
      </c>
    </row>
    <row r="20" spans="1:13" x14ac:dyDescent="0.25">
      <c r="D20" s="11"/>
      <c r="I20" s="11"/>
      <c r="J20" s="12"/>
      <c r="K20" s="11"/>
      <c r="M20" s="13" t="str">
        <f>IF($A20="","",ROUND(((TODAY()-D20)/365.25),1))</f>
        <v/>
      </c>
    </row>
    <row r="21" spans="1:13" x14ac:dyDescent="0.25">
      <c r="D21" s="11"/>
      <c r="I21" s="11"/>
      <c r="J21" s="12"/>
      <c r="K21" s="11"/>
      <c r="M21" s="13" t="str">
        <f>IF($A21="","",ROUND(((TODAY()-D21)/365.25),1))</f>
        <v/>
      </c>
    </row>
    <row r="22" spans="1:13" x14ac:dyDescent="0.25">
      <c r="D22" s="11"/>
      <c r="I22" s="11"/>
      <c r="J22" s="12"/>
      <c r="K22" s="11"/>
      <c r="M22" s="13" t="str">
        <f>IF($A22="","",ROUND(((TODAY()-D22)/365.25),1))</f>
        <v/>
      </c>
    </row>
    <row r="23" spans="1:13" x14ac:dyDescent="0.25">
      <c r="D23" s="11"/>
      <c r="I23" s="11"/>
      <c r="J23" s="12"/>
      <c r="K23" s="11"/>
      <c r="M23" s="13" t="str">
        <f>IF($A23="","",ROUND(((TODAY()-D23)/365.25),1))</f>
        <v/>
      </c>
    </row>
    <row r="24" spans="1:13" x14ac:dyDescent="0.25">
      <c r="D24" s="11"/>
      <c r="I24" s="11"/>
      <c r="J24" s="12"/>
      <c r="K24" s="11"/>
      <c r="M24" s="13" t="str">
        <f>IF($A24="","",ROUND(((TODAY()-D24)/365.25),1))</f>
        <v/>
      </c>
    </row>
    <row r="25" spans="1:13" x14ac:dyDescent="0.25">
      <c r="D25" s="11"/>
      <c r="I25" s="11"/>
      <c r="J25" s="12"/>
      <c r="K25" s="11"/>
      <c r="M25" s="13" t="str">
        <f>IF($A25="","",ROUND(((TODAY()-D25)/365.25),1))</f>
        <v/>
      </c>
    </row>
    <row r="26" spans="1:13" x14ac:dyDescent="0.25">
      <c r="D26" s="11"/>
      <c r="I26" s="11"/>
      <c r="J26" s="12"/>
      <c r="K26" s="11"/>
      <c r="M26" s="13" t="str">
        <f>IF($A26="","",ROUND(((TODAY()-D26)/365.25),1))</f>
        <v/>
      </c>
    </row>
    <row r="27" spans="1:13" x14ac:dyDescent="0.25">
      <c r="D27" s="11"/>
      <c r="I27" s="11"/>
      <c r="J27" s="12"/>
      <c r="K27" s="11"/>
      <c r="M27" s="13" t="str">
        <f>IF($A27="","",ROUND(((TODAY()-D27)/365.25),1))</f>
        <v/>
      </c>
    </row>
    <row r="28" spans="1:13" x14ac:dyDescent="0.25">
      <c r="D28" s="11"/>
      <c r="I28" s="11"/>
      <c r="J28" s="12"/>
      <c r="K28" s="11"/>
      <c r="M28" s="13" t="str">
        <f>IF($A28="","",ROUND(((TODAY()-D28)/365.25),1))</f>
        <v/>
      </c>
    </row>
    <row r="29" spans="1:13" x14ac:dyDescent="0.25">
      <c r="D29" s="11"/>
      <c r="I29" s="11"/>
      <c r="J29" s="12"/>
      <c r="K29" s="11"/>
      <c r="M29" s="13" t="str">
        <f>IF($A29="","",ROUND(((TODAY()-D29)/365.25),1))</f>
        <v/>
      </c>
    </row>
    <row r="30" spans="1:13" x14ac:dyDescent="0.25">
      <c r="D30" s="11"/>
      <c r="I30" s="11"/>
      <c r="J30" s="12"/>
      <c r="K30" s="11"/>
      <c r="M30" s="13" t="str">
        <f>IF($A30="","",ROUND(((TODAY()-D30)/365.25),1))</f>
        <v/>
      </c>
    </row>
    <row r="31" spans="1:13" x14ac:dyDescent="0.25">
      <c r="D31" s="11"/>
      <c r="I31" s="11"/>
      <c r="J31" s="12"/>
      <c r="K31" s="11"/>
      <c r="M31" s="13" t="str">
        <f>IF($A31="","",ROUND(((TODAY()-D31)/365.25),1))</f>
        <v/>
      </c>
    </row>
    <row r="32" spans="1:13" x14ac:dyDescent="0.25">
      <c r="D32" s="11"/>
      <c r="I32" s="11"/>
      <c r="J32" s="12"/>
      <c r="K32" s="11"/>
      <c r="M32" s="13" t="str">
        <f>IF($A32="","",ROUND(((TODAY()-D32)/365.25),1))</f>
        <v/>
      </c>
    </row>
    <row r="33" spans="1:13" x14ac:dyDescent="0.25">
      <c r="D33" s="11"/>
      <c r="I33" s="11"/>
      <c r="J33" s="12"/>
      <c r="K33" s="11"/>
      <c r="M33" s="13" t="str">
        <f>IF($A33="","",ROUND(((TODAY()-D33)/365.25),1))</f>
        <v/>
      </c>
    </row>
    <row r="34" spans="1:13" x14ac:dyDescent="0.25">
      <c r="D34" s="11"/>
      <c r="I34" s="11"/>
      <c r="J34" s="12"/>
      <c r="K34" s="11"/>
      <c r="M34" s="13" t="str">
        <f>IF($A34="","",ROUND(((TODAY()-D34)/365.25),1))</f>
        <v/>
      </c>
    </row>
    <row r="35" spans="1:13" x14ac:dyDescent="0.25">
      <c r="D35" s="11"/>
      <c r="I35" s="11"/>
      <c r="J35" s="12"/>
      <c r="K35" s="11"/>
      <c r="M35" s="13" t="str">
        <f>IF($A35="","",ROUND(((TODAY()-D35)/365.25),1))</f>
        <v/>
      </c>
    </row>
    <row r="36" spans="1:13" x14ac:dyDescent="0.25">
      <c r="D36" s="11"/>
      <c r="I36" s="11"/>
      <c r="J36" s="12"/>
      <c r="K36" s="11"/>
      <c r="M36" s="13" t="str">
        <f>IF($A36="","",ROUND(((TODAY()-D36)/365.25),1))</f>
        <v/>
      </c>
    </row>
    <row r="37" spans="1:13" x14ac:dyDescent="0.25">
      <c r="D37" s="11"/>
      <c r="I37" s="11"/>
      <c r="J37" s="12"/>
      <c r="K37" s="11"/>
      <c r="M37" s="13" t="str">
        <f>IF($A37="","",ROUND(((TODAY()-D37)/365.25),1))</f>
        <v/>
      </c>
    </row>
    <row r="38" spans="1:13" x14ac:dyDescent="0.25">
      <c r="D38" s="11"/>
      <c r="I38" s="11"/>
      <c r="J38" s="12"/>
      <c r="K38" s="11"/>
      <c r="M38" s="13" t="str">
        <f>IF($A38="","",ROUND(((TODAY()-D38)/365.25),1))</f>
        <v/>
      </c>
    </row>
    <row r="39" spans="1:13" x14ac:dyDescent="0.25">
      <c r="D39" s="11"/>
      <c r="I39" s="11"/>
      <c r="J39" s="12"/>
      <c r="K39" s="11"/>
      <c r="M39" s="13" t="str">
        <f>IF($A39="","",ROUND(((TODAY()-D39)/365.25),1))</f>
        <v/>
      </c>
    </row>
    <row r="40" spans="1:13" x14ac:dyDescent="0.25">
      <c r="D40" s="11"/>
      <c r="I40" s="11"/>
      <c r="J40" s="12"/>
      <c r="K40" s="11"/>
      <c r="M40" s="13" t="str">
        <f>IF($A40="","",ROUND(((TODAY()-D40)/365.25),1))</f>
        <v/>
      </c>
    </row>
    <row r="41" spans="1:13" x14ac:dyDescent="0.25">
      <c r="D41" s="11"/>
      <c r="I41" s="11"/>
      <c r="J41" s="12"/>
      <c r="K41" s="11"/>
      <c r="M41" s="13" t="str">
        <f>IF($A41="","",ROUND(((TODAY()-D41)/365.25),1))</f>
        <v/>
      </c>
    </row>
    <row r="42" spans="1:13" x14ac:dyDescent="0.25">
      <c r="D42" s="11"/>
      <c r="I42" s="11"/>
      <c r="J42" s="12"/>
      <c r="K42" s="11"/>
      <c r="M42" s="13" t="str">
        <f>IF($A42="","",ROUND(((TODAY()-D42)/365.25),1))</f>
        <v/>
      </c>
    </row>
    <row r="43" spans="1:13" x14ac:dyDescent="0.25">
      <c r="D43" s="11"/>
      <c r="I43" s="11"/>
      <c r="J43" s="12"/>
      <c r="K43" s="11"/>
      <c r="M43" s="13" t="str">
        <f>IF($A43="","",ROUND(((TODAY()-D43)/365.25),1))</f>
        <v/>
      </c>
    </row>
    <row r="44" spans="1:13" x14ac:dyDescent="0.25">
      <c r="D44" s="11"/>
      <c r="I44" s="11"/>
      <c r="J44" s="12"/>
      <c r="K44" s="11"/>
      <c r="M44" s="13" t="str">
        <f>IF($A44="","",ROUND(((TODAY()-D44)/365.25),1))</f>
        <v/>
      </c>
    </row>
    <row r="45" spans="1:13" x14ac:dyDescent="0.25">
      <c r="D45" s="11"/>
      <c r="I45" s="11"/>
      <c r="J45" s="12"/>
      <c r="K45" s="11"/>
      <c r="M45" s="13" t="str">
        <f>IF($A45="","",ROUND(((TODAY()-D45)/365.25),1))</f>
        <v/>
      </c>
    </row>
    <row r="46" spans="1:13" x14ac:dyDescent="0.25">
      <c r="D46" s="11"/>
      <c r="I46" s="11"/>
      <c r="J46" s="12"/>
      <c r="K46" s="11"/>
      <c r="M46" s="13" t="str">
        <f>IF($A46="","",ROUND(((TODAY()-D46)/365.25),1))</f>
        <v/>
      </c>
    </row>
    <row r="47" spans="1:13" x14ac:dyDescent="0.25">
      <c r="D47" s="11"/>
      <c r="I47" s="11"/>
      <c r="J47" s="12"/>
      <c r="K47" s="11"/>
      <c r="M47" s="13" t="str">
        <f>IF($A47="","",ROUND(((TODAY()-D47)/365.25),1))</f>
        <v/>
      </c>
    </row>
    <row r="48" spans="1:13" x14ac:dyDescent="0.25">
      <c r="D48" s="11"/>
      <c r="I48" s="11"/>
      <c r="J48" s="12"/>
      <c r="K48" s="11"/>
      <c r="M48" s="13" t="str">
        <f>IF($A48="","",ROUND(((TODAY()-D48)/365.25),1))</f>
        <v/>
      </c>
    </row>
    <row r="49" spans="1:13" x14ac:dyDescent="0.25">
      <c r="D49" s="11"/>
      <c r="I49" s="11"/>
      <c r="J49" s="12"/>
      <c r="K49" s="11"/>
      <c r="M49" s="13" t="str">
        <f>IF($A49="","",ROUND(((TODAY()-D49)/365.25),1))</f>
        <v/>
      </c>
    </row>
    <row r="50" spans="1:13" x14ac:dyDescent="0.25">
      <c r="D50" s="11"/>
      <c r="I50" s="11"/>
      <c r="J50" s="12"/>
      <c r="K50" s="11"/>
      <c r="M50" s="13" t="str">
        <f>IF($A50="","",ROUND(((TODAY()-D50)/365.25),1))</f>
        <v/>
      </c>
    </row>
    <row r="51" spans="1:13" x14ac:dyDescent="0.25">
      <c r="D51" s="11"/>
      <c r="I51" s="11"/>
      <c r="J51" s="12"/>
      <c r="K51" s="11"/>
      <c r="M51" s="13" t="str">
        <f>IF($A51="","",ROUND(((TODAY()-D51)/365.25),1))</f>
        <v/>
      </c>
    </row>
    <row r="52" spans="1:13" x14ac:dyDescent="0.25">
      <c r="D52" s="11"/>
      <c r="I52" s="11"/>
      <c r="J52" s="12"/>
      <c r="K52" s="11"/>
      <c r="M52" s="13" t="str">
        <f>IF($A52="","",ROUND(((TODAY()-D52)/365.25),1))</f>
        <v/>
      </c>
    </row>
    <row r="53" spans="1:13" x14ac:dyDescent="0.25">
      <c r="D53" s="11"/>
      <c r="I53" s="11"/>
      <c r="J53" s="12"/>
      <c r="K53" s="11"/>
      <c r="M53" s="13" t="str">
        <f>IF($A53="","",ROUND(((TODAY()-D53)/365.25),1))</f>
        <v/>
      </c>
    </row>
    <row r="54" spans="1:13" x14ac:dyDescent="0.25">
      <c r="D54" s="11"/>
      <c r="I54" s="11"/>
      <c r="J54" s="12"/>
      <c r="K54" s="11"/>
      <c r="M54" s="13" t="str">
        <f>IF($A54="","",ROUND(((TODAY()-D54)/365.25),1))</f>
        <v/>
      </c>
    </row>
    <row r="55" spans="1:13" x14ac:dyDescent="0.25">
      <c r="D55" s="11"/>
      <c r="I55" s="11"/>
      <c r="J55" s="12"/>
      <c r="K55" s="11"/>
      <c r="M55" s="13" t="str">
        <f>IF($A55="","",ROUND(((TODAY()-D55)/365.25),1))</f>
        <v/>
      </c>
    </row>
    <row r="56" spans="1:13" x14ac:dyDescent="0.25">
      <c r="D56" s="11"/>
      <c r="I56" s="11"/>
      <c r="J56" s="12"/>
      <c r="K56" s="11"/>
      <c r="M56" s="13" t="str">
        <f>IF($A56="","",ROUND(((TODAY()-D56)/365.25),1))</f>
        <v/>
      </c>
    </row>
    <row r="57" spans="1:13" x14ac:dyDescent="0.25">
      <c r="D57" s="11"/>
      <c r="I57" s="11"/>
      <c r="J57" s="12"/>
      <c r="K57" s="11"/>
      <c r="M57" s="13" t="str">
        <f>IF($A57="","",ROUND(((TODAY()-D57)/365.25),1))</f>
        <v/>
      </c>
    </row>
    <row r="58" spans="1:13" x14ac:dyDescent="0.25">
      <c r="D58" s="11"/>
      <c r="I58" s="11"/>
      <c r="J58" s="12"/>
      <c r="K58" s="11"/>
      <c r="M58" s="13" t="str">
        <f>IF($A58="","",ROUND(((TODAY()-D58)/365.25),1))</f>
        <v/>
      </c>
    </row>
    <row r="59" spans="1:13" x14ac:dyDescent="0.25">
      <c r="D59" s="11"/>
      <c r="I59" s="11"/>
      <c r="J59" s="12"/>
      <c r="K59" s="11"/>
      <c r="M59" s="13" t="str">
        <f>IF($A59="","",ROUND(((TODAY()-D59)/365.25),1))</f>
        <v/>
      </c>
    </row>
    <row r="60" spans="1:13" x14ac:dyDescent="0.25">
      <c r="D60" s="11"/>
      <c r="I60" s="11"/>
      <c r="J60" s="12"/>
      <c r="K60" s="11"/>
      <c r="M60" s="13" t="str">
        <f>IF($A60="","",ROUND(((TODAY()-D60)/365.25),1))</f>
        <v/>
      </c>
    </row>
    <row r="61" spans="1:13" x14ac:dyDescent="0.25">
      <c r="D61" s="11"/>
      <c r="I61" s="11"/>
      <c r="J61" s="12"/>
      <c r="K61" s="11"/>
      <c r="M61" s="13" t="str">
        <f>IF($A61="","",ROUND(((TODAY()-D61)/365.25),1))</f>
        <v/>
      </c>
    </row>
    <row r="62" spans="1:13" x14ac:dyDescent="0.25">
      <c r="D62" s="11"/>
      <c r="I62" s="11"/>
      <c r="J62" s="12"/>
      <c r="K62" s="11"/>
      <c r="M62" s="13" t="str">
        <f>IF($A62="","",ROUND(((TODAY()-D62)/365.25),1))</f>
        <v/>
      </c>
    </row>
    <row r="63" spans="1:13" x14ac:dyDescent="0.25">
      <c r="D63" s="11"/>
      <c r="I63" s="11"/>
      <c r="J63" s="12"/>
      <c r="K63" s="11"/>
      <c r="M63" s="13" t="str">
        <f>IF($A63="","",ROUND(((TODAY()-D63)/365.25),1))</f>
        <v/>
      </c>
    </row>
    <row r="64" spans="1:13" x14ac:dyDescent="0.25">
      <c r="D64" s="11"/>
      <c r="I64" s="11"/>
      <c r="J64" s="12"/>
      <c r="K64" s="11"/>
      <c r="M64" s="13" t="str">
        <f>IF($A64="","",ROUND(((TODAY()-D64)/365.25),1))</f>
        <v/>
      </c>
    </row>
    <row r="65" spans="1:13" x14ac:dyDescent="0.25">
      <c r="D65" s="11"/>
      <c r="I65" s="11"/>
      <c r="J65" s="12"/>
      <c r="K65" s="11"/>
      <c r="M65" s="13" t="str">
        <f>IF($A65="","",ROUND(((TODAY()-D65)/365.25),1))</f>
        <v/>
      </c>
    </row>
    <row r="66" spans="1:13" x14ac:dyDescent="0.25">
      <c r="D66" s="11"/>
      <c r="I66" s="11"/>
      <c r="J66" s="12"/>
      <c r="K66" s="11"/>
      <c r="M66" s="13" t="str">
        <f>IF($A66="","",ROUND(((TODAY()-D66)/365.25),1))</f>
        <v/>
      </c>
    </row>
    <row r="67" spans="1:13" x14ac:dyDescent="0.25">
      <c r="D67" s="11"/>
      <c r="I67" s="11"/>
      <c r="J67" s="12"/>
      <c r="K67" s="11"/>
      <c r="M67" s="13" t="str">
        <f>IF($A67="","",ROUND(((TODAY()-D67)/365.25),1))</f>
        <v/>
      </c>
    </row>
    <row r="68" spans="1:13" x14ac:dyDescent="0.25">
      <c r="D68" s="11"/>
      <c r="I68" s="11"/>
      <c r="J68" s="12"/>
      <c r="K68" s="11"/>
      <c r="M68" s="13" t="str">
        <f>IF($A68="","",ROUND(((TODAY()-D68)/365.25),1))</f>
        <v/>
      </c>
    </row>
    <row r="69" spans="1:13" x14ac:dyDescent="0.25">
      <c r="D69" s="11"/>
      <c r="I69" s="11"/>
      <c r="J69" s="12"/>
      <c r="K69" s="11"/>
      <c r="M69" s="13" t="str">
        <f>IF($A69="","",ROUND(((TODAY()-D69)/365.25),1))</f>
        <v/>
      </c>
    </row>
    <row r="70" spans="1:13" x14ac:dyDescent="0.25">
      <c r="D70" s="11"/>
      <c r="I70" s="11"/>
      <c r="J70" s="12"/>
      <c r="K70" s="11"/>
      <c r="M70" s="13" t="str">
        <f>IF($A70="","",ROUND(((TODAY()-D70)/365.25),1))</f>
        <v/>
      </c>
    </row>
    <row r="71" spans="1:13" x14ac:dyDescent="0.25">
      <c r="D71" s="11"/>
      <c r="I71" s="11"/>
      <c r="J71" s="12"/>
      <c r="K71" s="11"/>
      <c r="M71" s="13" t="str">
        <f>IF($A71="","",ROUND(((TODAY()-D71)/365.25),1))</f>
        <v/>
      </c>
    </row>
    <row r="72" spans="1:13" x14ac:dyDescent="0.25">
      <c r="D72" s="11"/>
      <c r="I72" s="11"/>
      <c r="J72" s="12"/>
      <c r="K72" s="11"/>
      <c r="M72" s="13" t="str">
        <f>IF($A72="","",ROUND(((TODAY()-D72)/365.25),1))</f>
        <v/>
      </c>
    </row>
    <row r="73" spans="1:13" x14ac:dyDescent="0.25">
      <c r="D73" s="11"/>
      <c r="I73" s="11"/>
      <c r="J73" s="12"/>
      <c r="K73" s="11"/>
      <c r="M73" s="13" t="str">
        <f>IF($A73="","",ROUND(((TODAY()-D73)/365.25),1))</f>
        <v/>
      </c>
    </row>
    <row r="74" spans="1:13" x14ac:dyDescent="0.25">
      <c r="D74" s="11"/>
      <c r="I74" s="11"/>
      <c r="J74" s="12"/>
      <c r="K74" s="11"/>
      <c r="M74" s="13" t="str">
        <f>IF($A74="","",ROUND(((TODAY()-D74)/365.25),1))</f>
        <v/>
      </c>
    </row>
    <row r="75" spans="1:13" x14ac:dyDescent="0.25">
      <c r="D75" s="11"/>
      <c r="I75" s="11"/>
      <c r="J75" s="12"/>
      <c r="K75" s="11"/>
      <c r="M75" s="13" t="str">
        <f>IF($A75="","",ROUND(((TODAY()-D75)/365.25),1))</f>
        <v/>
      </c>
    </row>
    <row r="76" spans="1:13" x14ac:dyDescent="0.25">
      <c r="D76" s="11"/>
      <c r="I76" s="11"/>
      <c r="J76" s="12"/>
      <c r="K76" s="11"/>
      <c r="M76" s="13" t="str">
        <f>IF($A76="","",ROUND(((TODAY()-D76)/365.25),1))</f>
        <v/>
      </c>
    </row>
    <row r="77" spans="1:13" x14ac:dyDescent="0.25">
      <c r="D77" s="11"/>
      <c r="I77" s="11"/>
      <c r="J77" s="12"/>
      <c r="K77" s="11"/>
      <c r="M77" s="13" t="str">
        <f>IF($A77="","",ROUND(((TODAY()-D77)/365.25),1))</f>
        <v/>
      </c>
    </row>
    <row r="78" spans="1:13" x14ac:dyDescent="0.25">
      <c r="D78" s="11"/>
      <c r="I78" s="11"/>
      <c r="J78" s="12"/>
      <c r="K78" s="11"/>
      <c r="M78" s="13" t="str">
        <f>IF($A78="","",ROUND(((TODAY()-D78)/365.25),1))</f>
        <v/>
      </c>
    </row>
    <row r="79" spans="1:13" x14ac:dyDescent="0.25">
      <c r="D79" s="11"/>
      <c r="I79" s="11"/>
      <c r="J79" s="12"/>
      <c r="K79" s="11"/>
      <c r="M79" s="13" t="str">
        <f>IF($A79="","",ROUND(((TODAY()-D79)/365.25),1))</f>
        <v/>
      </c>
    </row>
    <row r="80" spans="1:13" x14ac:dyDescent="0.25">
      <c r="D80" s="11"/>
      <c r="I80" s="11"/>
      <c r="J80" s="12"/>
      <c r="K80" s="11"/>
      <c r="M80" s="13" t="str">
        <f>IF($A80="","",ROUND(((TODAY()-D80)/365.25),1))</f>
        <v/>
      </c>
    </row>
    <row r="81" spans="1:13" x14ac:dyDescent="0.25">
      <c r="D81" s="11"/>
      <c r="I81" s="11"/>
      <c r="J81" s="12"/>
      <c r="K81" s="11"/>
      <c r="M81" s="13" t="str">
        <f>IF($A81="","",ROUND(((TODAY()-D81)/365.25),1))</f>
        <v/>
      </c>
    </row>
    <row r="82" spans="1:13" x14ac:dyDescent="0.25">
      <c r="D82" s="11"/>
      <c r="I82" s="11"/>
      <c r="J82" s="12"/>
      <c r="K82" s="11"/>
      <c r="M82" s="13" t="str">
        <f>IF($A82="","",ROUND(((TODAY()-D82)/365.25),1))</f>
        <v/>
      </c>
    </row>
    <row r="83" spans="1:13" x14ac:dyDescent="0.25">
      <c r="D83" s="11"/>
      <c r="I83" s="11"/>
      <c r="J83" s="12"/>
      <c r="K83" s="11"/>
      <c r="M83" s="13" t="str">
        <f>IF($A83="","",ROUND(((TODAY()-D83)/365.25),1))</f>
        <v/>
      </c>
    </row>
    <row r="84" spans="1:13" x14ac:dyDescent="0.25">
      <c r="D84" s="11"/>
      <c r="I84" s="11"/>
      <c r="J84" s="12"/>
      <c r="K84" s="11"/>
      <c r="M84" s="13" t="str">
        <f>IF($A84="","",ROUND(((TODAY()-D84)/365.25),1))</f>
        <v/>
      </c>
    </row>
    <row r="85" spans="1:13" x14ac:dyDescent="0.25">
      <c r="D85" s="11"/>
      <c r="I85" s="11"/>
      <c r="J85" s="12"/>
      <c r="K85" s="11"/>
      <c r="M85" s="13" t="str">
        <f>IF($A85="","",ROUND(((TODAY()-D85)/365.25),1))</f>
        <v/>
      </c>
    </row>
    <row r="86" spans="1:13" x14ac:dyDescent="0.25">
      <c r="D86" s="11"/>
      <c r="I86" s="11"/>
      <c r="J86" s="12"/>
      <c r="K86" s="11"/>
      <c r="M86" s="13" t="str">
        <f>IF($A86="","",ROUND(((TODAY()-D86)/365.25),1))</f>
        <v/>
      </c>
    </row>
    <row r="87" spans="1:13" x14ac:dyDescent="0.25">
      <c r="D87" s="11"/>
      <c r="I87" s="11"/>
      <c r="J87" s="12"/>
      <c r="K87" s="11"/>
      <c r="M87" s="13" t="str">
        <f>IF($A87="","",ROUND(((TODAY()-D87)/365.25),1))</f>
        <v/>
      </c>
    </row>
    <row r="88" spans="1:13" x14ac:dyDescent="0.25">
      <c r="D88" s="11"/>
      <c r="I88" s="11"/>
      <c r="J88" s="12"/>
      <c r="K88" s="11"/>
      <c r="M88" s="13" t="str">
        <f>IF($A88="","",ROUND(((TODAY()-D88)/365.25),1))</f>
        <v/>
      </c>
    </row>
    <row r="89" spans="1:13" x14ac:dyDescent="0.25">
      <c r="D89" s="11"/>
      <c r="I89" s="11"/>
      <c r="J89" s="12"/>
      <c r="K89" s="11"/>
      <c r="M89" s="13" t="str">
        <f>IF($A89="","",ROUND(((TODAY()-D89)/365.25),1))</f>
        <v/>
      </c>
    </row>
    <row r="90" spans="1:13" x14ac:dyDescent="0.25">
      <c r="D90" s="11"/>
      <c r="I90" s="11"/>
      <c r="J90" s="12"/>
      <c r="K90" s="11"/>
      <c r="M90" s="13" t="str">
        <f>IF($A90="","",ROUND(((TODAY()-D90)/365.25),1))</f>
        <v/>
      </c>
    </row>
    <row r="91" spans="1:13" x14ac:dyDescent="0.25">
      <c r="D91" s="11"/>
      <c r="I91" s="11"/>
      <c r="J91" s="12"/>
      <c r="K91" s="11"/>
      <c r="M91" s="13" t="str">
        <f>IF($A91="","",ROUND(((TODAY()-D91)/365.25),1))</f>
        <v/>
      </c>
    </row>
    <row r="92" spans="1:13" x14ac:dyDescent="0.25">
      <c r="D92" s="11"/>
      <c r="I92" s="11"/>
      <c r="J92" s="12"/>
      <c r="K92" s="11"/>
      <c r="M92" s="13" t="str">
        <f>IF($A92="","",ROUND(((TODAY()-D92)/365.25),1))</f>
        <v/>
      </c>
    </row>
    <row r="93" spans="1:13" x14ac:dyDescent="0.25">
      <c r="D93" s="11"/>
      <c r="I93" s="11"/>
      <c r="J93" s="12"/>
      <c r="K93" s="11"/>
      <c r="M93" s="13" t="str">
        <f>IF($A93="","",ROUND(((TODAY()-D93)/365.25),1))</f>
        <v/>
      </c>
    </row>
    <row r="94" spans="1:13" x14ac:dyDescent="0.25">
      <c r="D94" s="11"/>
      <c r="I94" s="11"/>
      <c r="J94" s="12"/>
      <c r="K94" s="11"/>
      <c r="M94" s="13" t="str">
        <f>IF($A94="","",ROUND(((TODAY()-D94)/365.25),1))</f>
        <v/>
      </c>
    </row>
    <row r="95" spans="1:13" x14ac:dyDescent="0.25">
      <c r="D95" s="11"/>
      <c r="I95" s="11"/>
      <c r="J95" s="12"/>
      <c r="K95" s="11"/>
      <c r="M95" s="13" t="str">
        <f>IF($A95="","",ROUND(((TODAY()-D95)/365.25),1))</f>
        <v/>
      </c>
    </row>
    <row r="96" spans="1:13" x14ac:dyDescent="0.25">
      <c r="D96" s="11"/>
      <c r="I96" s="11"/>
      <c r="J96" s="12"/>
      <c r="K96" s="11"/>
      <c r="M96" s="13" t="str">
        <f>IF($A96="","",ROUND(((TODAY()-D96)/365.25),1))</f>
        <v/>
      </c>
    </row>
    <row r="97" spans="1:13" x14ac:dyDescent="0.25">
      <c r="D97" s="11"/>
      <c r="I97" s="11"/>
      <c r="J97" s="12"/>
      <c r="K97" s="11"/>
      <c r="M97" s="13" t="str">
        <f>IF($A97="","",ROUND(((TODAY()-D97)/365.25),1))</f>
        <v/>
      </c>
    </row>
    <row r="98" spans="1:13" x14ac:dyDescent="0.25">
      <c r="D98" s="11"/>
      <c r="I98" s="11"/>
      <c r="J98" s="12"/>
      <c r="K98" s="11"/>
      <c r="M98" s="13" t="str">
        <f>IF($A98="","",ROUND(((TODAY()-D98)/365.25),1))</f>
        <v/>
      </c>
    </row>
    <row r="99" spans="1:13" x14ac:dyDescent="0.25">
      <c r="D99" s="11"/>
      <c r="I99" s="11"/>
      <c r="J99" s="12"/>
      <c r="K99" s="11"/>
      <c r="M99" s="13" t="str">
        <f>IF($A99="","",ROUND(((TODAY()-D99)/365.25),1))</f>
        <v/>
      </c>
    </row>
    <row r="100" spans="1:13" x14ac:dyDescent="0.25">
      <c r="D100" s="11"/>
      <c r="I100" s="11"/>
      <c r="J100" s="12"/>
      <c r="K100" s="11"/>
      <c r="M100" s="13" t="str">
        <f>IF($A100="","",ROUND(((TODAY()-D100)/365.25),1))</f>
        <v/>
      </c>
    </row>
    <row r="101" spans="1:13" x14ac:dyDescent="0.25">
      <c r="D101" s="11"/>
      <c r="I101" s="11"/>
      <c r="J101" s="12"/>
      <c r="K101" s="11"/>
      <c r="M101" s="13" t="str">
        <f>IF($A101="","",ROUND(((TODAY()-D101)/365.25),1))</f>
        <v/>
      </c>
    </row>
    <row r="102" spans="1:13" x14ac:dyDescent="0.25">
      <c r="D102" s="11"/>
      <c r="I102" s="11"/>
      <c r="J102" s="12"/>
      <c r="K102" s="11"/>
      <c r="M102" s="13" t="str">
        <f>IF($A102="","",ROUND(((TODAY()-D102)/365.25),1))</f>
        <v/>
      </c>
    </row>
    <row r="103" spans="1:13" x14ac:dyDescent="0.25">
      <c r="D103" s="11"/>
      <c r="I103" s="11"/>
      <c r="J103" s="12"/>
      <c r="K103" s="11"/>
      <c r="M103" s="13" t="str">
        <f>IF($A103="","",ROUND(((TODAY()-D103)/365.25),1))</f>
        <v/>
      </c>
    </row>
    <row r="104" spans="1:13" x14ac:dyDescent="0.25">
      <c r="D104" s="11"/>
      <c r="I104" s="11"/>
      <c r="J104" s="12"/>
      <c r="K104" s="11"/>
      <c r="M104" s="13" t="str">
        <f>IF($A104="","",ROUND(((TODAY()-D104)/365.25),1))</f>
        <v/>
      </c>
    </row>
    <row r="105" spans="1:13" x14ac:dyDescent="0.25">
      <c r="D105" s="11"/>
      <c r="I105" s="11"/>
      <c r="J105" s="12"/>
      <c r="K105" s="11"/>
      <c r="M105" s="13" t="str">
        <f>IF($A105="","",ROUND(((TODAY()-D105)/365.25),1))</f>
        <v/>
      </c>
    </row>
    <row r="106" spans="1:13" x14ac:dyDescent="0.25">
      <c r="D106" s="11"/>
      <c r="I106" s="11"/>
      <c r="J106" s="12"/>
      <c r="K106" s="11"/>
      <c r="M106" s="13" t="str">
        <f>IF($A106="","",ROUND(((TODAY()-D106)/365.25),1))</f>
        <v/>
      </c>
    </row>
    <row r="107" spans="1:13" x14ac:dyDescent="0.25">
      <c r="D107" s="11"/>
      <c r="I107" s="11"/>
      <c r="J107" s="12"/>
      <c r="K107" s="11"/>
      <c r="M107" s="13" t="str">
        <f>IF($A107="","",ROUND(((TODAY()-D107)/365.25),1))</f>
        <v/>
      </c>
    </row>
    <row r="108" spans="1:13" x14ac:dyDescent="0.25">
      <c r="D108" s="11"/>
      <c r="I108" s="11"/>
      <c r="J108" s="12"/>
      <c r="K108" s="11"/>
      <c r="M108" s="13" t="str">
        <f>IF($A108="","",ROUND(((TODAY()-D108)/365.25),1))</f>
        <v/>
      </c>
    </row>
    <row r="109" spans="1:13" x14ac:dyDescent="0.25">
      <c r="D109" s="11"/>
      <c r="I109" s="11"/>
      <c r="J109" s="12"/>
      <c r="K109" s="11"/>
      <c r="M109" s="13" t="str">
        <f>IF($A109="","",ROUND(((TODAY()-D109)/365.25),1))</f>
        <v/>
      </c>
    </row>
    <row r="110" spans="1:13" x14ac:dyDescent="0.25">
      <c r="D110" s="11"/>
      <c r="I110" s="11"/>
      <c r="J110" s="12"/>
      <c r="K110" s="11"/>
      <c r="M110" s="13" t="str">
        <f>IF($A110="","",ROUND(((TODAY()-D110)/365.25),1))</f>
        <v/>
      </c>
    </row>
    <row r="111" spans="1:13" x14ac:dyDescent="0.25">
      <c r="D111" s="11"/>
      <c r="I111" s="11"/>
      <c r="J111" s="12"/>
      <c r="K111" s="11"/>
      <c r="M111" s="13" t="str">
        <f>IF($A111="","",ROUND(((TODAY()-D111)/365.25),1))</f>
        <v/>
      </c>
    </row>
    <row r="112" spans="1:13" x14ac:dyDescent="0.25">
      <c r="D112" s="11"/>
      <c r="I112" s="11"/>
      <c r="J112" s="12"/>
      <c r="K112" s="11"/>
      <c r="M112" s="13" t="str">
        <f>IF($A112="","",ROUND(((TODAY()-D112)/365.25),1))</f>
        <v/>
      </c>
    </row>
    <row r="113" spans="1:13" x14ac:dyDescent="0.25">
      <c r="D113" s="11"/>
      <c r="I113" s="11"/>
      <c r="J113" s="12"/>
      <c r="K113" s="11"/>
      <c r="M113" s="13" t="str">
        <f>IF($A113="","",ROUND(((TODAY()-D113)/365.25),1))</f>
        <v/>
      </c>
    </row>
    <row r="114" spans="1:13" x14ac:dyDescent="0.25">
      <c r="D114" s="11"/>
      <c r="I114" s="11"/>
      <c r="J114" s="12"/>
      <c r="K114" s="11"/>
      <c r="M114" s="13" t="str">
        <f>IF($A114="","",ROUND(((TODAY()-D114)/365.25),1))</f>
        <v/>
      </c>
    </row>
    <row r="115" spans="1:13" x14ac:dyDescent="0.25">
      <c r="D115" s="11"/>
      <c r="I115" s="11"/>
      <c r="J115" s="12"/>
      <c r="K115" s="11"/>
      <c r="M115" s="13" t="str">
        <f>IF($A115="","",ROUND(((TODAY()-D115)/365.25),1))</f>
        <v/>
      </c>
    </row>
    <row r="116" spans="1:13" x14ac:dyDescent="0.25">
      <c r="D116" s="11"/>
      <c r="I116" s="11"/>
      <c r="J116" s="12"/>
      <c r="K116" s="11"/>
      <c r="M116" s="13" t="str">
        <f>IF($A116="","",ROUND(((TODAY()-D116)/365.25),1))</f>
        <v/>
      </c>
    </row>
    <row r="117" spans="1:13" x14ac:dyDescent="0.25">
      <c r="D117" s="11"/>
      <c r="I117" s="11"/>
      <c r="J117" s="12"/>
      <c r="K117" s="11"/>
      <c r="M117" s="13" t="str">
        <f>IF($A117="","",ROUND(((TODAY()-D117)/365.25),1))</f>
        <v/>
      </c>
    </row>
    <row r="118" spans="1:13" x14ac:dyDescent="0.25">
      <c r="D118" s="11"/>
      <c r="I118" s="11"/>
      <c r="J118" s="12"/>
      <c r="K118" s="11"/>
      <c r="M118" s="13" t="str">
        <f>IF($A118="","",ROUND(((TODAY()-D118)/365.25),1))</f>
        <v/>
      </c>
    </row>
    <row r="119" spans="1:13" x14ac:dyDescent="0.25">
      <c r="D119" s="11"/>
      <c r="I119" s="11"/>
      <c r="J119" s="12"/>
      <c r="K119" s="11"/>
      <c r="M119" s="13" t="str">
        <f>IF($A119="","",ROUND(((TODAY()-D119)/365.25),1))</f>
        <v/>
      </c>
    </row>
    <row r="120" spans="1:13" x14ac:dyDescent="0.25">
      <c r="D120" s="11"/>
      <c r="I120" s="11"/>
      <c r="J120" s="12"/>
      <c r="K120" s="11"/>
      <c r="M120" s="13" t="str">
        <f>IF($A120="","",ROUND(((TODAY()-D120)/365.25),1))</f>
        <v/>
      </c>
    </row>
    <row r="121" spans="1:13" x14ac:dyDescent="0.25">
      <c r="D121" s="11"/>
      <c r="I121" s="11"/>
      <c r="J121" s="12"/>
      <c r="K121" s="11"/>
      <c r="M121" s="13" t="str">
        <f>IF($A121="","",ROUND(((TODAY()-D121)/365.25),1))</f>
        <v/>
      </c>
    </row>
    <row r="122" spans="1:13" x14ac:dyDescent="0.25">
      <c r="D122" s="11"/>
      <c r="I122" s="11"/>
      <c r="J122" s="12"/>
      <c r="K122" s="11"/>
      <c r="M122" s="13" t="str">
        <f>IF($A122="","",ROUND(((TODAY()-D122)/365.25),1))</f>
        <v/>
      </c>
    </row>
    <row r="123" spans="1:13" x14ac:dyDescent="0.25">
      <c r="D123" s="11"/>
      <c r="I123" s="11"/>
      <c r="J123" s="12"/>
      <c r="K123" s="11"/>
      <c r="M123" s="13" t="str">
        <f>IF($A123="","",ROUND(((TODAY()-D123)/365.25),1))</f>
        <v/>
      </c>
    </row>
    <row r="124" spans="1:13" x14ac:dyDescent="0.25">
      <c r="D124" s="11"/>
      <c r="I124" s="11"/>
      <c r="J124" s="12"/>
      <c r="K124" s="11"/>
      <c r="M124" s="13" t="str">
        <f>IF($A124="","",ROUND(((TODAY()-D124)/365.25),1))</f>
        <v/>
      </c>
    </row>
    <row r="125" spans="1:13" x14ac:dyDescent="0.25">
      <c r="D125" s="11"/>
      <c r="I125" s="11"/>
      <c r="J125" s="12"/>
      <c r="K125" s="11"/>
      <c r="M125" s="13" t="str">
        <f>IF($A125="","",ROUND(((TODAY()-D125)/365.25),1))</f>
        <v/>
      </c>
    </row>
    <row r="126" spans="1:13" x14ac:dyDescent="0.25">
      <c r="D126" s="11"/>
      <c r="I126" s="11"/>
      <c r="J126" s="12"/>
      <c r="K126" s="11"/>
      <c r="M126" s="13" t="str">
        <f>IF($A126="","",ROUND(((TODAY()-D126)/365.25),1))</f>
        <v/>
      </c>
    </row>
    <row r="127" spans="1:13" x14ac:dyDescent="0.25">
      <c r="D127" s="11"/>
      <c r="I127" s="11"/>
      <c r="J127" s="12"/>
      <c r="K127" s="11"/>
      <c r="M127" s="13" t="str">
        <f>IF($A127="","",ROUND(((TODAY()-D127)/365.25),1))</f>
        <v/>
      </c>
    </row>
    <row r="128" spans="1:13" x14ac:dyDescent="0.25">
      <c r="D128" s="11"/>
      <c r="I128" s="11"/>
      <c r="J128" s="12"/>
      <c r="K128" s="11"/>
      <c r="M128" s="13" t="str">
        <f>IF($A128="","",ROUND(((TODAY()-D128)/365.25),1))</f>
        <v/>
      </c>
    </row>
    <row r="129" spans="1:13" x14ac:dyDescent="0.25">
      <c r="D129" s="11"/>
      <c r="I129" s="11"/>
      <c r="J129" s="12"/>
      <c r="K129" s="11"/>
      <c r="M129" s="13" t="str">
        <f>IF($A129="","",ROUND(((TODAY()-D129)/365.25),1))</f>
        <v/>
      </c>
    </row>
    <row r="130" spans="1:13" x14ac:dyDescent="0.25">
      <c r="D130" s="11"/>
      <c r="I130" s="11"/>
      <c r="J130" s="12"/>
      <c r="K130" s="11"/>
      <c r="M130" s="13" t="str">
        <f>IF($A130="","",ROUND(((TODAY()-D130)/365.25),1))</f>
        <v/>
      </c>
    </row>
    <row r="131" spans="1:13" x14ac:dyDescent="0.25">
      <c r="D131" s="11"/>
      <c r="I131" s="11"/>
      <c r="J131" s="12"/>
      <c r="K131" s="11"/>
      <c r="M131" s="13" t="str">
        <f>IF($A131="","",ROUND(((TODAY()-D131)/365.25),1))</f>
        <v/>
      </c>
    </row>
    <row r="132" spans="1:13" x14ac:dyDescent="0.25">
      <c r="D132" s="11"/>
      <c r="I132" s="11"/>
      <c r="J132" s="12"/>
      <c r="K132" s="11"/>
      <c r="M132" s="13" t="str">
        <f>IF($A132="","",ROUND(((TODAY()-D132)/365.25),1))</f>
        <v/>
      </c>
    </row>
    <row r="133" spans="1:13" x14ac:dyDescent="0.25">
      <c r="D133" s="11"/>
      <c r="I133" s="11"/>
      <c r="J133" s="12"/>
      <c r="K133" s="11"/>
      <c r="M133" s="13" t="str">
        <f>IF($A133="","",ROUND(((TODAY()-D133)/365.25),1))</f>
        <v/>
      </c>
    </row>
    <row r="134" spans="1:13" x14ac:dyDescent="0.25">
      <c r="D134" s="11"/>
      <c r="I134" s="11"/>
      <c r="J134" s="12"/>
      <c r="K134" s="11"/>
      <c r="M134" s="13" t="str">
        <f>IF($A134="","",ROUND(((TODAY()-D134)/365.25),1))</f>
        <v/>
      </c>
    </row>
    <row r="135" spans="1:13" x14ac:dyDescent="0.25">
      <c r="D135" s="11"/>
      <c r="I135" s="11"/>
      <c r="J135" s="12"/>
      <c r="K135" s="11"/>
      <c r="M135" s="13" t="str">
        <f>IF($A135="","",ROUND(((TODAY()-D135)/365.25),1))</f>
        <v/>
      </c>
    </row>
    <row r="136" spans="1:13" x14ac:dyDescent="0.25">
      <c r="D136" s="11"/>
      <c r="I136" s="11"/>
      <c r="J136" s="12"/>
      <c r="K136" s="11"/>
      <c r="M136" s="13" t="str">
        <f>IF($A136="","",ROUND(((TODAY()-D136)/365.25),1))</f>
        <v/>
      </c>
    </row>
    <row r="137" spans="1:13" x14ac:dyDescent="0.25">
      <c r="D137" s="11"/>
      <c r="I137" s="11"/>
      <c r="J137" s="12"/>
      <c r="K137" s="11"/>
      <c r="M137" s="13" t="str">
        <f>IF($A137="","",ROUND(((TODAY()-D137)/365.25),1))</f>
        <v/>
      </c>
    </row>
    <row r="138" spans="1:13" x14ac:dyDescent="0.25">
      <c r="D138" s="11"/>
      <c r="I138" s="11"/>
      <c r="J138" s="12"/>
      <c r="K138" s="11"/>
      <c r="M138" s="13" t="str">
        <f>IF($A138="","",ROUND(((TODAY()-D138)/365.25),1))</f>
        <v/>
      </c>
    </row>
    <row r="139" spans="1:13" x14ac:dyDescent="0.25">
      <c r="D139" s="11"/>
      <c r="I139" s="11"/>
      <c r="J139" s="12"/>
      <c r="K139" s="11"/>
      <c r="M139" s="13" t="str">
        <f>IF($A139="","",ROUND(((TODAY()-D139)/365.25),1))</f>
        <v/>
      </c>
    </row>
    <row r="140" spans="1:13" x14ac:dyDescent="0.25">
      <c r="D140" s="11"/>
      <c r="I140" s="11"/>
      <c r="J140" s="12"/>
      <c r="K140" s="11"/>
      <c r="M140" s="13" t="str">
        <f>IF($A140="","",ROUND(((TODAY()-D140)/365.25),1))</f>
        <v/>
      </c>
    </row>
    <row r="141" spans="1:13" x14ac:dyDescent="0.25">
      <c r="D141" s="11"/>
      <c r="I141" s="11"/>
      <c r="J141" s="12"/>
      <c r="K141" s="11"/>
      <c r="M141" s="13" t="str">
        <f>IF($A141="","",ROUND(((TODAY()-D141)/365.25),1))</f>
        <v/>
      </c>
    </row>
    <row r="142" spans="1:13" x14ac:dyDescent="0.25">
      <c r="D142" s="11"/>
      <c r="I142" s="11"/>
      <c r="J142" s="12"/>
      <c r="K142" s="11"/>
      <c r="M142" s="13" t="str">
        <f>IF($A142="","",ROUND(((TODAY()-D142)/365.25),1))</f>
        <v/>
      </c>
    </row>
    <row r="143" spans="1:13" x14ac:dyDescent="0.25">
      <c r="D143" s="11"/>
      <c r="I143" s="11"/>
      <c r="J143" s="12"/>
      <c r="K143" s="11"/>
      <c r="M143" s="13" t="str">
        <f>IF($A143="","",ROUND(((TODAY()-D143)/365.25),1))</f>
        <v/>
      </c>
    </row>
    <row r="144" spans="1:13" x14ac:dyDescent="0.25">
      <c r="D144" s="11"/>
      <c r="I144" s="11"/>
      <c r="J144" s="12"/>
      <c r="K144" s="11"/>
      <c r="M144" s="13" t="str">
        <f>IF($A144="","",ROUND(((TODAY()-D144)/365.25),1))</f>
        <v/>
      </c>
    </row>
    <row r="145" spans="1:13" x14ac:dyDescent="0.25">
      <c r="D145" s="11"/>
      <c r="I145" s="11"/>
      <c r="J145" s="12"/>
      <c r="K145" s="11"/>
      <c r="M145" s="13" t="str">
        <f>IF($A145="","",ROUND(((TODAY()-D145)/365.25),1))</f>
        <v/>
      </c>
    </row>
    <row r="146" spans="1:13" x14ac:dyDescent="0.25">
      <c r="D146" s="11"/>
      <c r="I146" s="11"/>
      <c r="J146" s="12"/>
      <c r="K146" s="11"/>
      <c r="M146" s="13" t="str">
        <f>IF($A146="","",ROUND(((TODAY()-D146)/365.25),1))</f>
        <v/>
      </c>
    </row>
    <row r="147" spans="1:13" x14ac:dyDescent="0.25">
      <c r="D147" s="11"/>
      <c r="I147" s="11"/>
      <c r="J147" s="12"/>
      <c r="K147" s="11"/>
      <c r="M147" s="13" t="str">
        <f>IF($A147="","",ROUND(((TODAY()-D147)/365.25),1))</f>
        <v/>
      </c>
    </row>
    <row r="148" spans="1:13" x14ac:dyDescent="0.25">
      <c r="D148" s="11"/>
      <c r="I148" s="11"/>
      <c r="J148" s="12"/>
      <c r="K148" s="11"/>
      <c r="M148" s="13" t="str">
        <f>IF($A148="","",ROUND(((TODAY()-D148)/365.25),1))</f>
        <v/>
      </c>
    </row>
    <row r="149" spans="1:13" x14ac:dyDescent="0.25">
      <c r="D149" s="11"/>
      <c r="I149" s="11"/>
      <c r="J149" s="12"/>
      <c r="K149" s="11"/>
      <c r="M149" s="13" t="str">
        <f>IF($A149="","",ROUND(((TODAY()-D149)/365.25),1))</f>
        <v/>
      </c>
    </row>
    <row r="150" spans="1:13" x14ac:dyDescent="0.25">
      <c r="D150" s="11"/>
      <c r="I150" s="11"/>
      <c r="J150" s="12"/>
      <c r="K150" s="11"/>
      <c r="M150" s="13" t="str">
        <f>IF($A150="","",ROUND(((TODAY()-D150)/365.25),1))</f>
        <v/>
      </c>
    </row>
    <row r="151" spans="1:13" x14ac:dyDescent="0.25">
      <c r="D151" s="11"/>
      <c r="I151" s="11"/>
      <c r="J151" s="12"/>
      <c r="K151" s="11"/>
      <c r="M151" s="13" t="str">
        <f>IF($A151="","",ROUND(((TODAY()-D151)/365.25),1))</f>
        <v/>
      </c>
    </row>
    <row r="152" spans="1:13" x14ac:dyDescent="0.25">
      <c r="D152" s="11"/>
      <c r="I152" s="11"/>
      <c r="J152" s="12"/>
      <c r="K152" s="11"/>
      <c r="M152" s="13" t="str">
        <f>IF($A152="","",ROUND(((TODAY()-D152)/365.25),1))</f>
        <v/>
      </c>
    </row>
    <row r="153" spans="1:13" x14ac:dyDescent="0.25">
      <c r="D153" s="11"/>
      <c r="I153" s="11"/>
      <c r="J153" s="12"/>
      <c r="K153" s="11"/>
      <c r="M153" s="13" t="str">
        <f>IF($A153="","",ROUND(((TODAY()-D153)/365.25),1))</f>
        <v/>
      </c>
    </row>
    <row r="154" spans="1:13" x14ac:dyDescent="0.25">
      <c r="D154" s="11"/>
      <c r="I154" s="11"/>
      <c r="J154" s="12"/>
      <c r="K154" s="11"/>
      <c r="M154" s="13" t="str">
        <f>IF($A154="","",ROUND(((TODAY()-D154)/365.25),1))</f>
        <v/>
      </c>
    </row>
    <row r="155" spans="1:13" x14ac:dyDescent="0.25">
      <c r="D155" s="11"/>
      <c r="I155" s="11"/>
      <c r="J155" s="12"/>
      <c r="K155" s="11"/>
      <c r="M155" s="13" t="str">
        <f>IF($A155="","",ROUND(((TODAY()-D155)/365.25),1))</f>
        <v/>
      </c>
    </row>
    <row r="156" spans="1:13" x14ac:dyDescent="0.25">
      <c r="D156" s="11"/>
      <c r="I156" s="11"/>
      <c r="J156" s="12"/>
      <c r="K156" s="11"/>
      <c r="M156" s="13" t="str">
        <f>IF($A156="","",ROUND(((TODAY()-D156)/365.25),1))</f>
        <v/>
      </c>
    </row>
    <row r="157" spans="1:13" x14ac:dyDescent="0.25">
      <c r="D157" s="11"/>
      <c r="I157" s="11"/>
      <c r="J157" s="12"/>
      <c r="K157" s="11"/>
      <c r="M157" s="13" t="str">
        <f>IF($A157="","",ROUND(((TODAY()-D157)/365.25),1))</f>
        <v/>
      </c>
    </row>
    <row r="158" spans="1:13" x14ac:dyDescent="0.25">
      <c r="D158" s="11"/>
      <c r="I158" s="11"/>
      <c r="J158" s="12"/>
      <c r="K158" s="11"/>
      <c r="M158" s="13" t="str">
        <f>IF($A158="","",ROUND(((TODAY()-D158)/365.25),1))</f>
        <v/>
      </c>
    </row>
    <row r="159" spans="1:13" x14ac:dyDescent="0.25">
      <c r="D159" s="11"/>
      <c r="I159" s="11"/>
      <c r="J159" s="12"/>
      <c r="K159" s="11"/>
      <c r="M159" s="13" t="str">
        <f>IF($A159="","",ROUND(((TODAY()-D159)/365.25),1))</f>
        <v/>
      </c>
    </row>
    <row r="160" spans="1:13" x14ac:dyDescent="0.25">
      <c r="D160" s="11"/>
      <c r="I160" s="11"/>
      <c r="J160" s="12"/>
      <c r="K160" s="11"/>
      <c r="M160" s="13" t="str">
        <f>IF($A160="","",ROUND(((TODAY()-D160)/365.25),1))</f>
        <v/>
      </c>
    </row>
    <row r="161" spans="1:13" x14ac:dyDescent="0.25">
      <c r="D161" s="11"/>
      <c r="I161" s="11"/>
      <c r="J161" s="12"/>
      <c r="K161" s="11"/>
      <c r="M161" s="13" t="str">
        <f>IF($A161="","",ROUND(((TODAY()-D161)/365.25),1))</f>
        <v/>
      </c>
    </row>
    <row r="162" spans="1:13" x14ac:dyDescent="0.25">
      <c r="D162" s="11"/>
      <c r="I162" s="11"/>
      <c r="J162" s="12"/>
      <c r="K162" s="11"/>
      <c r="M162" s="13" t="str">
        <f>IF($A162="","",ROUND(((TODAY()-D162)/365.25),1))</f>
        <v/>
      </c>
    </row>
    <row r="163" spans="1:13" x14ac:dyDescent="0.25">
      <c r="D163" s="11"/>
      <c r="I163" s="11"/>
      <c r="J163" s="12"/>
      <c r="K163" s="11"/>
      <c r="M163" s="13" t="str">
        <f>IF($A163="","",ROUND(((TODAY()-D163)/365.25),1))</f>
        <v/>
      </c>
    </row>
    <row r="164" spans="1:13" x14ac:dyDescent="0.25">
      <c r="D164" s="11"/>
      <c r="I164" s="11"/>
      <c r="J164" s="12"/>
      <c r="K164" s="11"/>
      <c r="M164" s="13" t="str">
        <f>IF($A164="","",ROUND(((TODAY()-D164)/365.25),1))</f>
        <v/>
      </c>
    </row>
    <row r="165" spans="1:13" x14ac:dyDescent="0.25">
      <c r="D165" s="11"/>
      <c r="I165" s="11"/>
      <c r="J165" s="12"/>
      <c r="K165" s="11"/>
      <c r="M165" s="13" t="str">
        <f>IF($A165="","",ROUND(((TODAY()-D165)/365.25),1))</f>
        <v/>
      </c>
    </row>
    <row r="166" spans="1:13" x14ac:dyDescent="0.25">
      <c r="D166" s="11"/>
      <c r="I166" s="11"/>
      <c r="J166" s="12"/>
      <c r="K166" s="11"/>
      <c r="M166" s="13" t="str">
        <f>IF($A166="","",ROUND(((TODAY()-D166)/365.25),1))</f>
        <v/>
      </c>
    </row>
    <row r="167" spans="1:13" x14ac:dyDescent="0.25">
      <c r="D167" s="11"/>
      <c r="I167" s="11"/>
      <c r="J167" s="12"/>
      <c r="K167" s="11"/>
      <c r="M167" s="13" t="str">
        <f>IF($A167="","",ROUND(((TODAY()-D167)/365.25),1))</f>
        <v/>
      </c>
    </row>
    <row r="168" spans="1:13" x14ac:dyDescent="0.25">
      <c r="D168" s="11"/>
      <c r="I168" s="11"/>
      <c r="J168" s="12"/>
      <c r="K168" s="11"/>
      <c r="M168" s="13" t="str">
        <f>IF($A168="","",ROUND(((TODAY()-D168)/365.25),1))</f>
        <v/>
      </c>
    </row>
    <row r="169" spans="1:13" x14ac:dyDescent="0.25">
      <c r="D169" s="11"/>
      <c r="I169" s="11"/>
      <c r="J169" s="12"/>
      <c r="K169" s="11"/>
      <c r="M169" s="13" t="str">
        <f>IF($A169="","",ROUND(((TODAY()-D169)/365.25),1))</f>
        <v/>
      </c>
    </row>
    <row r="170" spans="1:13" x14ac:dyDescent="0.25">
      <c r="D170" s="11"/>
      <c r="I170" s="11"/>
      <c r="J170" s="12"/>
      <c r="K170" s="11"/>
      <c r="M170" s="13" t="str">
        <f>IF($A170="","",ROUND(((TODAY()-D170)/365.25),1))</f>
        <v/>
      </c>
    </row>
    <row r="171" spans="1:13" x14ac:dyDescent="0.25">
      <c r="D171" s="11"/>
      <c r="I171" s="11"/>
      <c r="J171" s="12"/>
      <c r="K171" s="11"/>
      <c r="M171" s="13" t="str">
        <f>IF($A171="","",ROUND(((TODAY()-D171)/365.25),1))</f>
        <v/>
      </c>
    </row>
    <row r="172" spans="1:13" x14ac:dyDescent="0.25">
      <c r="D172" s="11"/>
      <c r="I172" s="11"/>
      <c r="J172" s="12"/>
      <c r="K172" s="11"/>
      <c r="M172" s="13" t="str">
        <f>IF($A172="","",ROUND(((TODAY()-D172)/365.25),1))</f>
        <v/>
      </c>
    </row>
    <row r="173" spans="1:13" x14ac:dyDescent="0.25">
      <c r="D173" s="11"/>
      <c r="I173" s="11"/>
      <c r="J173" s="12"/>
      <c r="K173" s="11"/>
      <c r="M173" s="13" t="str">
        <f>IF($A173="","",ROUND(((TODAY()-D173)/365.25),1))</f>
        <v/>
      </c>
    </row>
    <row r="174" spans="1:13" x14ac:dyDescent="0.25">
      <c r="D174" s="11"/>
      <c r="I174" s="11"/>
      <c r="J174" s="12"/>
      <c r="K174" s="11"/>
      <c r="M174" s="13" t="str">
        <f>IF($A174="","",ROUND(((TODAY()-D174)/365.25),1))</f>
        <v/>
      </c>
    </row>
    <row r="175" spans="1:13" x14ac:dyDescent="0.25">
      <c r="D175" s="11"/>
      <c r="I175" s="11"/>
      <c r="J175" s="12"/>
      <c r="K175" s="11"/>
      <c r="M175" s="13" t="str">
        <f>IF($A175="","",ROUND(((TODAY()-D175)/365.25),1))</f>
        <v/>
      </c>
    </row>
    <row r="176" spans="1:13" x14ac:dyDescent="0.25">
      <c r="D176" s="11"/>
      <c r="I176" s="11"/>
      <c r="J176" s="12"/>
      <c r="K176" s="11"/>
      <c r="M176" s="13" t="str">
        <f>IF($A176="","",ROUND(((TODAY()-D176)/365.25),1))</f>
        <v/>
      </c>
    </row>
    <row r="177" spans="1:13" x14ac:dyDescent="0.25">
      <c r="D177" s="11"/>
      <c r="I177" s="11"/>
      <c r="J177" s="12"/>
      <c r="K177" s="11"/>
      <c r="M177" s="13" t="str">
        <f>IF($A177="","",ROUND(((TODAY()-D177)/365.25),1))</f>
        <v/>
      </c>
    </row>
    <row r="178" spans="1:13" x14ac:dyDescent="0.25">
      <c r="D178" s="11"/>
      <c r="I178" s="11"/>
      <c r="J178" s="12"/>
      <c r="K178" s="11"/>
      <c r="M178" s="13" t="str">
        <f>IF($A178="","",ROUND(((TODAY()-D178)/365.25),1))</f>
        <v/>
      </c>
    </row>
    <row r="179" spans="1:13" x14ac:dyDescent="0.25">
      <c r="D179" s="11"/>
      <c r="I179" s="11"/>
      <c r="J179" s="12"/>
      <c r="K179" s="11"/>
      <c r="M179" s="13" t="str">
        <f>IF($A179="","",ROUND(((TODAY()-D179)/365.25),1))</f>
        <v/>
      </c>
    </row>
    <row r="180" spans="1:13" x14ac:dyDescent="0.25">
      <c r="D180" s="11"/>
      <c r="I180" s="11"/>
      <c r="J180" s="12"/>
      <c r="K180" s="11"/>
      <c r="M180" s="13" t="str">
        <f>IF($A180="","",ROUND(((TODAY()-D180)/365.25),1))</f>
        <v/>
      </c>
    </row>
    <row r="181" spans="1:13" x14ac:dyDescent="0.25">
      <c r="D181" s="11"/>
      <c r="I181" s="11"/>
      <c r="J181" s="12"/>
      <c r="K181" s="11"/>
      <c r="M181" s="13" t="str">
        <f>IF($A181="","",ROUND(((TODAY()-D181)/365.25),1))</f>
        <v/>
      </c>
    </row>
    <row r="182" spans="1:13" x14ac:dyDescent="0.25">
      <c r="D182" s="11"/>
      <c r="I182" s="11"/>
      <c r="J182" s="12"/>
      <c r="K182" s="11"/>
      <c r="M182" s="13" t="str">
        <f>IF($A182="","",ROUND(((TODAY()-D182)/365.25),1))</f>
        <v/>
      </c>
    </row>
    <row r="183" spans="1:13" x14ac:dyDescent="0.25">
      <c r="D183" s="11"/>
      <c r="I183" s="11"/>
      <c r="J183" s="12"/>
      <c r="K183" s="11"/>
      <c r="M183" s="13" t="str">
        <f>IF($A183="","",ROUND(((TODAY()-D183)/365.25),1))</f>
        <v/>
      </c>
    </row>
    <row r="184" spans="1:13" x14ac:dyDescent="0.25">
      <c r="D184" s="11"/>
      <c r="I184" s="11"/>
      <c r="J184" s="12"/>
      <c r="K184" s="11"/>
      <c r="M184" s="13" t="str">
        <f>IF($A184="","",ROUND(((TODAY()-D184)/365.25),1))</f>
        <v/>
      </c>
    </row>
    <row r="185" spans="1:13" x14ac:dyDescent="0.25">
      <c r="D185" s="11"/>
      <c r="I185" s="11"/>
      <c r="J185" s="12"/>
      <c r="K185" s="11"/>
      <c r="M185" s="13" t="str">
        <f>IF($A185="","",ROUND(((TODAY()-D185)/365.25),1))</f>
        <v/>
      </c>
    </row>
    <row r="186" spans="1:13" x14ac:dyDescent="0.25">
      <c r="D186" s="11"/>
      <c r="I186" s="11"/>
      <c r="J186" s="12"/>
      <c r="K186" s="11"/>
      <c r="M186" s="13" t="str">
        <f>IF($A186="","",ROUND(((TODAY()-D186)/365.25),1))</f>
        <v/>
      </c>
    </row>
    <row r="187" spans="1:13" x14ac:dyDescent="0.25">
      <c r="D187" s="11"/>
      <c r="I187" s="11"/>
      <c r="J187" s="12"/>
      <c r="K187" s="11"/>
      <c r="M187" s="13" t="str">
        <f>IF($A187="","",ROUND(((TODAY()-D187)/365.25),1))</f>
        <v/>
      </c>
    </row>
    <row r="188" spans="1:13" x14ac:dyDescent="0.25">
      <c r="D188" s="11"/>
      <c r="I188" s="11"/>
      <c r="J188" s="12"/>
      <c r="K188" s="11"/>
      <c r="M188" s="13" t="str">
        <f>IF($A188="","",ROUND(((TODAY()-D188)/365.25),1))</f>
        <v/>
      </c>
    </row>
    <row r="189" spans="1:13" x14ac:dyDescent="0.25">
      <c r="D189" s="11"/>
      <c r="I189" s="11"/>
      <c r="J189" s="12"/>
      <c r="K189" s="11"/>
      <c r="M189" s="13" t="str">
        <f>IF($A189="","",ROUND(((TODAY()-D189)/365.25),1))</f>
        <v/>
      </c>
    </row>
    <row r="190" spans="1:13" x14ac:dyDescent="0.25">
      <c r="D190" s="11"/>
      <c r="I190" s="11"/>
      <c r="J190" s="12"/>
      <c r="K190" s="11"/>
      <c r="M190" s="13" t="str">
        <f>IF($A190="","",ROUND(((TODAY()-D190)/365.25),1))</f>
        <v/>
      </c>
    </row>
    <row r="191" spans="1:13" x14ac:dyDescent="0.25">
      <c r="D191" s="11"/>
      <c r="I191" s="11"/>
      <c r="J191" s="12"/>
      <c r="K191" s="11"/>
      <c r="M191" s="13" t="str">
        <f>IF($A191="","",ROUND(((TODAY()-D191)/365.25),1))</f>
        <v/>
      </c>
    </row>
    <row r="192" spans="1:13" x14ac:dyDescent="0.25">
      <c r="D192" s="11"/>
      <c r="I192" s="11"/>
      <c r="J192" s="12"/>
      <c r="K192" s="11"/>
      <c r="M192" s="13" t="str">
        <f>IF($A192="","",ROUND(((TODAY()-D192)/365.25),1))</f>
        <v/>
      </c>
    </row>
    <row r="193" spans="1:13" x14ac:dyDescent="0.25">
      <c r="D193" s="11"/>
      <c r="I193" s="11"/>
      <c r="J193" s="12"/>
      <c r="K193" s="11"/>
      <c r="M193" s="13" t="str">
        <f>IF($A193="","",ROUND(((TODAY()-D193)/365.25),1))</f>
        <v/>
      </c>
    </row>
    <row r="194" spans="1:13" x14ac:dyDescent="0.25">
      <c r="D194" s="11"/>
      <c r="I194" s="11"/>
      <c r="J194" s="12"/>
      <c r="K194" s="11"/>
      <c r="M194" s="13" t="str">
        <f>IF($A194="","",ROUND(((TODAY()-D194)/365.25),1))</f>
        <v/>
      </c>
    </row>
    <row r="195" spans="1:13" x14ac:dyDescent="0.25">
      <c r="D195" s="11"/>
      <c r="I195" s="11"/>
      <c r="J195" s="12"/>
      <c r="K195" s="11"/>
      <c r="M195" s="13" t="str">
        <f>IF($A195="","",ROUND(((TODAY()-D195)/365.25),1))</f>
        <v/>
      </c>
    </row>
    <row r="196" spans="1:13" x14ac:dyDescent="0.25">
      <c r="D196" s="11"/>
      <c r="I196" s="11"/>
      <c r="J196" s="12"/>
      <c r="K196" s="11"/>
      <c r="M196" s="13" t="str">
        <f>IF($A196="","",ROUND(((TODAY()-D196)/365.25),1))</f>
        <v/>
      </c>
    </row>
    <row r="197" spans="1:13" x14ac:dyDescent="0.25">
      <c r="D197" s="11"/>
      <c r="I197" s="11"/>
      <c r="J197" s="12"/>
      <c r="K197" s="11"/>
      <c r="M197" s="13" t="str">
        <f>IF($A197="","",ROUND(((TODAY()-D197)/365.25),1))</f>
        <v/>
      </c>
    </row>
    <row r="198" spans="1:13" x14ac:dyDescent="0.25">
      <c r="D198" s="11"/>
      <c r="I198" s="11"/>
      <c r="J198" s="12"/>
      <c r="K198" s="11"/>
      <c r="M198" s="13" t="str">
        <f>IF($A198="","",ROUND(((TODAY()-D198)/365.25),1))</f>
        <v/>
      </c>
    </row>
    <row r="199" spans="1:13" x14ac:dyDescent="0.25">
      <c r="D199" s="11"/>
      <c r="I199" s="11"/>
      <c r="J199" s="12"/>
      <c r="K199" s="11"/>
      <c r="M199" s="13" t="str">
        <f>IF($A199="","",ROUND(((TODAY()-D199)/365.25),1))</f>
        <v/>
      </c>
    </row>
    <row r="200" spans="1:13" x14ac:dyDescent="0.25">
      <c r="D200" s="11"/>
      <c r="I200" s="11"/>
      <c r="J200" s="12"/>
      <c r="K200" s="11"/>
      <c r="M200" s="13" t="str">
        <f>IF($A200="","",ROUND(((TODAY()-D200)/365.25),1))</f>
        <v/>
      </c>
    </row>
    <row r="201" spans="1:13" x14ac:dyDescent="0.25">
      <c r="D201" s="11"/>
      <c r="I201" s="11"/>
      <c r="J201" s="12"/>
      <c r="K201" s="11"/>
      <c r="M201" s="13" t="str">
        <f>IF($A201="","",ROUND(((TODAY()-D201)/365.25),1))</f>
        <v/>
      </c>
    </row>
  </sheetData>
  <autoFilter ref="A1:M1"/>
  <conditionalFormatting sqref="K2:K201">
    <cfRule type="expression" dxfId="0" priority="1">
      <formula>AND(K2&lt;&gt;"",K2&lt;TODAY())</formula>
    </cfRule>
  </conditionalFormatting>
  <dataValidations count="7">
    <dataValidation type="list" allowBlank="1" showErrorMessage="1" errorTitle="Pick from the list" error="Choose one of: Female, Male, Gelding" sqref="C2:C201">
      <formula1>"Female,Male,Gelding"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list" allowBlank="1" showErrorMessage="1" errorTitle="Pick from the list" error="Choose one of: Breeding females, Herdsires, Weanlings, Fiber males, For sale" sqref="H2:H201">
      <formula1>"Breeding females,Herdsires,Weanlings,Fiber males,For sale"</formula1>
    </dataValidation>
    <dataValidation type="date" operator="greaterThan" allowBlank="1" showErrorMessage="1" errorTitle="Date expected" error="Enter a date, e.g. 10/15/2026." sqref="I2:I201">
      <formula1>2</formula1>
    </dataValidation>
    <dataValidation type="decimal" operator="greaterThanOrEqual" allowBlank="1" showErrorMessage="1" errorTitle="Number expected" error="Enter a number." sqref="J2:J201">
      <formula1>-1000000000000</formula1>
    </dataValidation>
    <dataValidation type="date" operator="greaterThan" allowBlank="1" showErrorMessage="1" errorTitle="Date expected" error="Enter a date, e.g. 10/15/2026." sqref="K2:K201">
      <formula1>2</formula1>
    </dataValidation>
    <dataValidation type="list" allowBlank="1" showErrorMessage="1" errorTitle="Pick from the list" error="Choose one of: Active, Sold, Deceased" sqref="L2:L201">
      <formula1>"Active,Sold,Deceased"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50</v>
      </c>
      <c r="B1" s="14" t="s">
        <v>51</v>
      </c>
      <c r="C1" s="14" t="s">
        <v>52</v>
      </c>
    </row>
    <row r="2" spans="1:3" x14ac:dyDescent="0.25">
      <c r="A2" s="15" t="s">
        <v>53</v>
      </c>
      <c r="B2" s="16"/>
      <c r="C2" s="16"/>
    </row>
    <row r="3" spans="1:2" x14ac:dyDescent="0.25">
      <c r="A3" t="s">
        <v>54</v>
      </c>
      <c r="B3" s="17">
        <f>COUNTIF('Herd'!$L$2:$L$201,"Active")</f>
        <v>4</v>
      </c>
    </row>
    <row r="4" spans="1:2" x14ac:dyDescent="0.25">
      <c r="A4" t="s">
        <v>32</v>
      </c>
      <c r="B4" s="17">
        <f>COUNTIFS('Herd'!$H$2:$H$201,"Breeding females",'Herd'!$L$2:$L$201,"Active")</f>
        <v>1</v>
      </c>
    </row>
    <row r="5" spans="1:3" x14ac:dyDescent="0.25">
      <c r="A5" s="15" t="s">
        <v>55</v>
      </c>
      <c r="B5" s="16"/>
      <c r="C5" s="16"/>
    </row>
    <row r="6" spans="1:2" x14ac:dyDescent="0.25">
      <c r="A6" t="s">
        <v>56</v>
      </c>
      <c r="B6" s="17">
        <f>COUNTIF('Herd'!$K$2:$K$201,("&lt;"&amp;TODAY()))</f>
        <v>1</v>
      </c>
    </row>
    <row r="7" spans="1:3" x14ac:dyDescent="0.25">
      <c r="A7" s="15" t="s">
        <v>57</v>
      </c>
      <c r="B7" s="16"/>
      <c r="C7" s="16"/>
    </row>
    <row r="8" spans="1:2" x14ac:dyDescent="0.25">
      <c r="A8" t="s">
        <v>58</v>
      </c>
      <c r="B8" s="17">
        <f>SUM('Herd'!$J$2:$J$201)</f>
        <v>19.1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Herd</vt:lpstr>
      <vt:lpstr>Herd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