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ouseholds" state="visible" r:id="rId5"/>
    <sheet sheetId="3" name="Book" state="visible" r:id="rId6"/>
  </sheets>
  <calcPr calcId="171027" fullCalcOnLoad="1"/>
</workbook>
</file>

<file path=xl/sharedStrings.xml><?xml version="1.0" encoding="utf-8"?>
<sst xmlns="http://schemas.openxmlformats.org/spreadsheetml/2006/main" count="48" uniqueCount="41">
  <si>
    <t>Advisor Book Metrics Tracker</t>
  </si>
  <si>
    <t>A free advisor book spreadsheet: track assets, fee-based revenue, and segment per client for practice metrics (not advice), in Google Sheets and Excel.</t>
  </si>
  <si>
    <t>Quick start</t>
  </si>
  <si>
    <t>Open the Households tab and replace the sample rows with your own — one row per entry. Formulas fill in automatically for new rows.</t>
  </si>
  <si>
    <t>Business metrics only: household references and totals, not account numbers or holdings. Keep client records in your CRM.</t>
  </si>
  <si>
    <t>Share of book turns amber over 15%, a common concentration risk check.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</si>
  <si>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</si>
  <si>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</si>
  <si>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</si>
  <si>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</si>
  <si>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</si>
  <si>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</si>
  <si>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</si>
  <si>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Household ref</t>
  </si>
  <si>
    <t>Segment</t>
  </si>
  <si>
    <t>Assets under management</t>
  </si>
  <si>
    <t>Fee rate</t>
  </si>
  <si>
    <t>Advisor</t>
  </si>
  <si>
    <t>Annual fee revenue</t>
  </si>
  <si>
    <t>Share of book</t>
  </si>
  <si>
    <t>HH-2041</t>
  </si>
  <si>
    <t>A (over $2M)</t>
  </si>
  <si>
    <t>D. Chen</t>
  </si>
  <si>
    <t>HH-1987</t>
  </si>
  <si>
    <t>B ($500k-$2M)</t>
  </si>
  <si>
    <t>HH-2210</t>
  </si>
  <si>
    <t>M. Ruiz</t>
  </si>
  <si>
    <t>HH-2302</t>
  </si>
  <si>
    <t>C (under $500k)</t>
  </si>
  <si>
    <t>HH-1765</t>
  </si>
  <si>
    <t>HH-1810</t>
  </si>
  <si>
    <t>Item</t>
  </si>
  <si>
    <t>Value</t>
  </si>
  <si>
    <t>Notes</t>
  </si>
  <si>
    <t>Book</t>
  </si>
  <si>
    <t>Total AUM</t>
  </si>
  <si>
    <t>Annual revenue</t>
  </si>
  <si>
    <t>Average fee</t>
  </si>
  <si>
    <t>Segments</t>
  </si>
  <si>
    <t>A-segment revenue</t>
  </si>
  <si>
    <t>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</si>
</sst>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6" customWidth="1"/>
    <col min="4" max="4" width="11" customWidth="1"/>
    <col min="5" max="5" width="24" customWidth="1"/>
    <col min="6" max="6" width="21" customWidth="1"/>
    <col min="7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3400000</v>
      </c>
      <c r="D2" s="12">
        <v>0.0075</v>
      </c>
      <c r="E2" t="s">
        <v>22</v>
      </c>
      <c r="F2" s="13">
        <f>IF($A2="","",ROUND((C2*D2),0))</f>
        <v>25500</v>
      </c>
      <c r="G2" s="14">
        <f>IF($A2="","",IFERROR((C2/SUM('Households'!$C$2:$C$201)),0))</f>
        <v>0.4207920792079208</v>
      </c>
    </row>
    <row r="3" spans="1:7" x14ac:dyDescent="0.25">
      <c r="A3" t="s">
        <v>23</v>
      </c>
      <c r="B3" t="s">
        <v>24</v>
      </c>
      <c r="C3" s="11">
        <v>1250000</v>
      </c>
      <c r="D3" s="12">
        <v>0.009</v>
      </c>
      <c r="E3" t="s">
        <v>22</v>
      </c>
      <c r="F3" s="13">
        <f>IF($A3="","",ROUND((C3*D3),0))</f>
        <v>11250</v>
      </c>
      <c r="G3" s="14">
        <f>IF($A3="","",IFERROR((C3/SUM('Households'!$C$2:$C$201)),0))</f>
        <v>0.1547029702970297</v>
      </c>
    </row>
    <row r="4" spans="1:7" x14ac:dyDescent="0.25">
      <c r="A4" t="s">
        <v>25</v>
      </c>
      <c r="B4" t="s">
        <v>24</v>
      </c>
      <c r="C4" s="11">
        <v>780000</v>
      </c>
      <c r="D4" s="12">
        <v>0.01</v>
      </c>
      <c r="E4" t="s">
        <v>26</v>
      </c>
      <c r="F4" s="13">
        <f>IF($A4="","",ROUND((C4*D4),0))</f>
        <v>7800</v>
      </c>
      <c r="G4" s="14">
        <f>IF($A4="","",IFERROR((C4/SUM('Households'!$C$2:$C$201)),0))</f>
        <v>0.09653465346534654</v>
      </c>
    </row>
    <row r="5" spans="1:7" x14ac:dyDescent="0.25">
      <c r="A5" t="s">
        <v>27</v>
      </c>
      <c r="B5" t="s">
        <v>28</v>
      </c>
      <c r="C5" s="11">
        <v>310000</v>
      </c>
      <c r="D5" s="12">
        <v>0.01</v>
      </c>
      <c r="E5" t="s">
        <v>26</v>
      </c>
      <c r="F5" s="13">
        <f>IF($A5="","",ROUND((C5*D5),0))</f>
        <v>3100</v>
      </c>
      <c r="G5" s="14">
        <f>IF($A5="","",IFERROR((C5/SUM('Households'!$C$2:$C$201)),0))</f>
        <v>0.038366336633663366</v>
      </c>
    </row>
    <row r="6" spans="1:7" x14ac:dyDescent="0.25">
      <c r="A6" t="s">
        <v>29</v>
      </c>
      <c r="B6" t="s">
        <v>21</v>
      </c>
      <c r="C6" s="11">
        <v>2150000</v>
      </c>
      <c r="D6" s="12">
        <v>0.008</v>
      </c>
      <c r="E6" t="s">
        <v>22</v>
      </c>
      <c r="F6" s="13">
        <f>IF($A6="","",ROUND((C6*D6),0))</f>
        <v>17200</v>
      </c>
      <c r="G6" s="14">
        <f>IF($A6="","",IFERROR((C6/SUM('Households'!$C$2:$C$201)),0))</f>
        <v>0.2660891089108911</v>
      </c>
    </row>
    <row r="7" spans="1:7" x14ac:dyDescent="0.25">
      <c r="A7" t="s">
        <v>30</v>
      </c>
      <c r="B7" t="s">
        <v>28</v>
      </c>
      <c r="C7" s="11">
        <v>190000</v>
      </c>
      <c r="D7" s="12">
        <v>0.0125</v>
      </c>
      <c r="E7" t="s">
        <v>26</v>
      </c>
      <c r="F7" s="13">
        <f>IF($A7="","",ROUND((C7*D7),0))</f>
        <v>2375</v>
      </c>
      <c r="G7" s="14">
        <f>IF($A7="","",IFERROR((C7/SUM('Households'!$C$2:$C$201)),0))</f>
        <v>0.023514851485148515</v>
      </c>
    </row>
    <row r="8" spans="1:7" x14ac:dyDescent="0.25">
      <c r="C8" s="11"/>
      <c r="D8" s="12"/>
      <c r="F8" s="13" t="str">
        <f>IF($A8="","",ROUND((C8*D8),0))</f>
        <v/>
      </c>
      <c r="G8" s="14" t="str">
        <f>IF($A8="","",IFERROR((C8/SUM('Households'!$C$2:$C$201)),0))</f>
        <v/>
      </c>
    </row>
    <row r="9" spans="1:7" x14ac:dyDescent="0.25">
      <c r="C9" s="11"/>
      <c r="D9" s="12"/>
      <c r="F9" s="13" t="str">
        <f>IF($A9="","",ROUND((C9*D9),0))</f>
        <v/>
      </c>
      <c r="G9" s="14" t="str">
        <f>IF($A9="","",IFERROR((C9/SUM('Households'!$C$2:$C$201)),0))</f>
        <v/>
      </c>
    </row>
    <row r="10" spans="1:7" x14ac:dyDescent="0.25">
      <c r="C10" s="11"/>
      <c r="D10" s="12"/>
      <c r="F10" s="13" t="str">
        <f>IF($A10="","",ROUND((C10*D10),0))</f>
        <v/>
      </c>
      <c r="G10" s="14" t="str">
        <f>IF($A10="","",IFERROR((C10/SUM('Households'!$C$2:$C$201)),0))</f>
        <v/>
      </c>
    </row>
    <row r="11" spans="1:7" x14ac:dyDescent="0.25">
      <c r="C11" s="11"/>
      <c r="D11" s="12"/>
      <c r="F11" s="13" t="str">
        <f>IF($A11="","",ROUND((C11*D11),0))</f>
        <v/>
      </c>
      <c r="G11" s="14" t="str">
        <f>IF($A11="","",IFERROR((C11/SUM('Households'!$C$2:$C$201)),0))</f>
        <v/>
      </c>
    </row>
    <row r="12" spans="1:7" x14ac:dyDescent="0.25">
      <c r="C12" s="11"/>
      <c r="D12" s="12"/>
      <c r="F12" s="13" t="str">
        <f>IF($A12="","",ROUND((C12*D12),0))</f>
        <v/>
      </c>
      <c r="G12" s="14" t="str">
        <f>IF($A12="","",IFERROR((C12/SUM('Households'!$C$2:$C$201)),0))</f>
        <v/>
      </c>
    </row>
    <row r="13" spans="1:7" x14ac:dyDescent="0.25">
      <c r="C13" s="11"/>
      <c r="D13" s="12"/>
      <c r="F13" s="13" t="str">
        <f>IF($A13="","",ROUND((C13*D13),0))</f>
        <v/>
      </c>
      <c r="G13" s="14" t="str">
        <f>IF($A13="","",IFERROR((C13/SUM('Households'!$C$2:$C$201)),0))</f>
        <v/>
      </c>
    </row>
    <row r="14" spans="1:7" x14ac:dyDescent="0.25">
      <c r="C14" s="11"/>
      <c r="D14" s="12"/>
      <c r="F14" s="13" t="str">
        <f>IF($A14="","",ROUND((C14*D14),0))</f>
        <v/>
      </c>
      <c r="G14" s="14" t="str">
        <f>IF($A14="","",IFERROR((C14/SUM('Households'!$C$2:$C$201)),0))</f>
        <v/>
      </c>
    </row>
    <row r="15" spans="1:7" x14ac:dyDescent="0.25">
      <c r="C15" s="11"/>
      <c r="D15" s="12"/>
      <c r="F15" s="13" t="str">
        <f>IF($A15="","",ROUND((C15*D15),0))</f>
        <v/>
      </c>
      <c r="G15" s="14" t="str">
        <f>IF($A15="","",IFERROR((C15/SUM('Households'!$C$2:$C$201)),0))</f>
        <v/>
      </c>
    </row>
    <row r="16" spans="1:7" x14ac:dyDescent="0.25">
      <c r="C16" s="11"/>
      <c r="D16" s="12"/>
      <c r="F16" s="13" t="str">
        <f>IF($A16="","",ROUND((C16*D16),0))</f>
        <v/>
      </c>
      <c r="G16" s="14" t="str">
        <f>IF($A16="","",IFERROR((C16/SUM('Households'!$C$2:$C$201)),0))</f>
        <v/>
      </c>
    </row>
    <row r="17" spans="1:7" x14ac:dyDescent="0.25">
      <c r="C17" s="11"/>
      <c r="D17" s="12"/>
      <c r="F17" s="13" t="str">
        <f>IF($A17="","",ROUND((C17*D17),0))</f>
        <v/>
      </c>
      <c r="G17" s="14" t="str">
        <f>IF($A17="","",IFERROR((C17/SUM('Households'!$C$2:$C$201)),0))</f>
        <v/>
      </c>
    </row>
    <row r="18" spans="1:7" x14ac:dyDescent="0.25">
      <c r="C18" s="11"/>
      <c r="D18" s="12"/>
      <c r="F18" s="13" t="str">
        <f>IF($A18="","",ROUND((C18*D18),0))</f>
        <v/>
      </c>
      <c r="G18" s="14" t="str">
        <f>IF($A18="","",IFERROR((C18/SUM('Households'!$C$2:$C$201)),0))</f>
        <v/>
      </c>
    </row>
    <row r="19" spans="1:7" x14ac:dyDescent="0.25">
      <c r="C19" s="11"/>
      <c r="D19" s="12"/>
      <c r="F19" s="13" t="str">
        <f>IF($A19="","",ROUND((C19*D19),0))</f>
        <v/>
      </c>
      <c r="G19" s="14" t="str">
        <f>IF($A19="","",IFERROR((C19/SUM('Households'!$C$2:$C$201)),0))</f>
        <v/>
      </c>
    </row>
    <row r="20" spans="1:7" x14ac:dyDescent="0.25">
      <c r="C20" s="11"/>
      <c r="D20" s="12"/>
      <c r="F20" s="13" t="str">
        <f>IF($A20="","",ROUND((C20*D20),0))</f>
        <v/>
      </c>
      <c r="G20" s="14" t="str">
        <f>IF($A20="","",IFERROR((C20/SUM('Households'!$C$2:$C$201)),0))</f>
        <v/>
      </c>
    </row>
    <row r="21" spans="1:7" x14ac:dyDescent="0.25">
      <c r="C21" s="11"/>
      <c r="D21" s="12"/>
      <c r="F21" s="13" t="str">
        <f>IF($A21="","",ROUND((C21*D21),0))</f>
        <v/>
      </c>
      <c r="G21" s="14" t="str">
        <f>IF($A21="","",IFERROR((C21/SUM('Households'!$C$2:$C$201)),0))</f>
        <v/>
      </c>
    </row>
    <row r="22" spans="1:7" x14ac:dyDescent="0.25">
      <c r="C22" s="11"/>
      <c r="D22" s="12"/>
      <c r="F22" s="13" t="str">
        <f>IF($A22="","",ROUND((C22*D22),0))</f>
        <v/>
      </c>
      <c r="G22" s="14" t="str">
        <f>IF($A22="","",IFERROR((C22/SUM('Households'!$C$2:$C$201)),0))</f>
        <v/>
      </c>
    </row>
    <row r="23" spans="1:7" x14ac:dyDescent="0.25">
      <c r="C23" s="11"/>
      <c r="D23" s="12"/>
      <c r="F23" s="13" t="str">
        <f>IF($A23="","",ROUND((C23*D23),0))</f>
        <v/>
      </c>
      <c r="G23" s="14" t="str">
        <f>IF($A23="","",IFERROR((C23/SUM('Households'!$C$2:$C$201)),0))</f>
        <v/>
      </c>
    </row>
    <row r="24" spans="1:7" x14ac:dyDescent="0.25">
      <c r="C24" s="11"/>
      <c r="D24" s="12"/>
      <c r="F24" s="13" t="str">
        <f>IF($A24="","",ROUND((C24*D24),0))</f>
        <v/>
      </c>
      <c r="G24" s="14" t="str">
        <f>IF($A24="","",IFERROR((C24/SUM('Households'!$C$2:$C$201)),0))</f>
        <v/>
      </c>
    </row>
    <row r="25" spans="1:7" x14ac:dyDescent="0.25">
      <c r="C25" s="11"/>
      <c r="D25" s="12"/>
      <c r="F25" s="13" t="str">
        <f>IF($A25="","",ROUND((C25*D25),0))</f>
        <v/>
      </c>
      <c r="G25" s="14" t="str">
        <f>IF($A25="","",IFERROR((C25/SUM('Households'!$C$2:$C$201)),0))</f>
        <v/>
      </c>
    </row>
    <row r="26" spans="1:7" x14ac:dyDescent="0.25">
      <c r="C26" s="11"/>
      <c r="D26" s="12"/>
      <c r="F26" s="13" t="str">
        <f>IF($A26="","",ROUND((C26*D26),0))</f>
        <v/>
      </c>
      <c r="G26" s="14" t="str">
        <f>IF($A26="","",IFERROR((C26/SUM('Households'!$C$2:$C$201)),0))</f>
        <v/>
      </c>
    </row>
    <row r="27" spans="1:7" x14ac:dyDescent="0.25">
      <c r="C27" s="11"/>
      <c r="D27" s="12"/>
      <c r="F27" s="13" t="str">
        <f>IF($A27="","",ROUND((C27*D27),0))</f>
        <v/>
      </c>
      <c r="G27" s="14" t="str">
        <f>IF($A27="","",IFERROR((C27/SUM('Households'!$C$2:$C$201)),0))</f>
        <v/>
      </c>
    </row>
    <row r="28" spans="1:7" x14ac:dyDescent="0.25">
      <c r="C28" s="11"/>
      <c r="D28" s="12"/>
      <c r="F28" s="13" t="str">
        <f>IF($A28="","",ROUND((C28*D28),0))</f>
        <v/>
      </c>
      <c r="G28" s="14" t="str">
        <f>IF($A28="","",IFERROR((C28/SUM('Households'!$C$2:$C$201)),0))</f>
        <v/>
      </c>
    </row>
    <row r="29" spans="1:7" x14ac:dyDescent="0.25">
      <c r="C29" s="11"/>
      <c r="D29" s="12"/>
      <c r="F29" s="13" t="str">
        <f>IF($A29="","",ROUND((C29*D29),0))</f>
        <v/>
      </c>
      <c r="G29" s="14" t="str">
        <f>IF($A29="","",IFERROR((C29/SUM('Households'!$C$2:$C$201)),0))</f>
        <v/>
      </c>
    </row>
    <row r="30" spans="1:7" x14ac:dyDescent="0.25">
      <c r="C30" s="11"/>
      <c r="D30" s="12"/>
      <c r="F30" s="13" t="str">
        <f>IF($A30="","",ROUND((C30*D30),0))</f>
        <v/>
      </c>
      <c r="G30" s="14" t="str">
        <f>IF($A30="","",IFERROR((C30/SUM('Households'!$C$2:$C$201)),0))</f>
        <v/>
      </c>
    </row>
    <row r="31" spans="1:7" x14ac:dyDescent="0.25">
      <c r="C31" s="11"/>
      <c r="D31" s="12"/>
      <c r="F31" s="13" t="str">
        <f>IF($A31="","",ROUND((C31*D31),0))</f>
        <v/>
      </c>
      <c r="G31" s="14" t="str">
        <f>IF($A31="","",IFERROR((C31/SUM('Households'!$C$2:$C$201)),0))</f>
        <v/>
      </c>
    </row>
    <row r="32" spans="1:7" x14ac:dyDescent="0.25">
      <c r="C32" s="11"/>
      <c r="D32" s="12"/>
      <c r="F32" s="13" t="str">
        <f>IF($A32="","",ROUND((C32*D32),0))</f>
        <v/>
      </c>
      <c r="G32" s="14" t="str">
        <f>IF($A32="","",IFERROR((C32/SUM('Households'!$C$2:$C$201)),0))</f>
        <v/>
      </c>
    </row>
    <row r="33" spans="1:7" x14ac:dyDescent="0.25">
      <c r="C33" s="11"/>
      <c r="D33" s="12"/>
      <c r="F33" s="13" t="str">
        <f>IF($A33="","",ROUND((C33*D33),0))</f>
        <v/>
      </c>
      <c r="G33" s="14" t="str">
        <f>IF($A33="","",IFERROR((C33/SUM('Households'!$C$2:$C$201)),0))</f>
        <v/>
      </c>
    </row>
    <row r="34" spans="1:7" x14ac:dyDescent="0.25">
      <c r="C34" s="11"/>
      <c r="D34" s="12"/>
      <c r="F34" s="13" t="str">
        <f>IF($A34="","",ROUND((C34*D34),0))</f>
        <v/>
      </c>
      <c r="G34" s="14" t="str">
        <f>IF($A34="","",IFERROR((C34/SUM('Households'!$C$2:$C$201)),0))</f>
        <v/>
      </c>
    </row>
    <row r="35" spans="1:7" x14ac:dyDescent="0.25">
      <c r="C35" s="11"/>
      <c r="D35" s="12"/>
      <c r="F35" s="13" t="str">
        <f>IF($A35="","",ROUND((C35*D35),0))</f>
        <v/>
      </c>
      <c r="G35" s="14" t="str">
        <f>IF($A35="","",IFERROR((C35/SUM('Households'!$C$2:$C$201)),0))</f>
        <v/>
      </c>
    </row>
    <row r="36" spans="1:7" x14ac:dyDescent="0.25">
      <c r="C36" s="11"/>
      <c r="D36" s="12"/>
      <c r="F36" s="13" t="str">
        <f>IF($A36="","",ROUND((C36*D36),0))</f>
        <v/>
      </c>
      <c r="G36" s="14" t="str">
        <f>IF($A36="","",IFERROR((C36/SUM('Households'!$C$2:$C$201)),0))</f>
        <v/>
      </c>
    </row>
    <row r="37" spans="1:7" x14ac:dyDescent="0.25">
      <c r="C37" s="11"/>
      <c r="D37" s="12"/>
      <c r="F37" s="13" t="str">
        <f>IF($A37="","",ROUND((C37*D37),0))</f>
        <v/>
      </c>
      <c r="G37" s="14" t="str">
        <f>IF($A37="","",IFERROR((C37/SUM('Households'!$C$2:$C$201)),0))</f>
        <v/>
      </c>
    </row>
    <row r="38" spans="1:7" x14ac:dyDescent="0.25">
      <c r="C38" s="11"/>
      <c r="D38" s="12"/>
      <c r="F38" s="13" t="str">
        <f>IF($A38="","",ROUND((C38*D38),0))</f>
        <v/>
      </c>
      <c r="G38" s="14" t="str">
        <f>IF($A38="","",IFERROR((C38/SUM('Households'!$C$2:$C$201)),0))</f>
        <v/>
      </c>
    </row>
    <row r="39" spans="1:7" x14ac:dyDescent="0.25">
      <c r="C39" s="11"/>
      <c r="D39" s="12"/>
      <c r="F39" s="13" t="str">
        <f>IF($A39="","",ROUND((C39*D39),0))</f>
        <v/>
      </c>
      <c r="G39" s="14" t="str">
        <f>IF($A39="","",IFERROR((C39/SUM('Households'!$C$2:$C$201)),0))</f>
        <v/>
      </c>
    </row>
    <row r="40" spans="1:7" x14ac:dyDescent="0.25">
      <c r="C40" s="11"/>
      <c r="D40" s="12"/>
      <c r="F40" s="13" t="str">
        <f>IF($A40="","",ROUND((C40*D40),0))</f>
        <v/>
      </c>
      <c r="G40" s="14" t="str">
        <f>IF($A40="","",IFERROR((C40/SUM('Households'!$C$2:$C$201)),0))</f>
        <v/>
      </c>
    </row>
    <row r="41" spans="1:7" x14ac:dyDescent="0.25">
      <c r="C41" s="11"/>
      <c r="D41" s="12"/>
      <c r="F41" s="13" t="str">
        <f>IF($A41="","",ROUND((C41*D41),0))</f>
        <v/>
      </c>
      <c r="G41" s="14" t="str">
        <f>IF($A41="","",IFERROR((C41/SUM('Households'!$C$2:$C$201)),0))</f>
        <v/>
      </c>
    </row>
    <row r="42" spans="1:7" x14ac:dyDescent="0.25">
      <c r="C42" s="11"/>
      <c r="D42" s="12"/>
      <c r="F42" s="13" t="str">
        <f>IF($A42="","",ROUND((C42*D42),0))</f>
        <v/>
      </c>
      <c r="G42" s="14" t="str">
        <f>IF($A42="","",IFERROR((C42/SUM('Households'!$C$2:$C$201)),0))</f>
        <v/>
      </c>
    </row>
    <row r="43" spans="1:7" x14ac:dyDescent="0.25">
      <c r="C43" s="11"/>
      <c r="D43" s="12"/>
      <c r="F43" s="13" t="str">
        <f>IF($A43="","",ROUND((C43*D43),0))</f>
        <v/>
      </c>
      <c r="G43" s="14" t="str">
        <f>IF($A43="","",IFERROR((C43/SUM('Households'!$C$2:$C$201)),0))</f>
        <v/>
      </c>
    </row>
    <row r="44" spans="1:7" x14ac:dyDescent="0.25">
      <c r="C44" s="11"/>
      <c r="D44" s="12"/>
      <c r="F44" s="13" t="str">
        <f>IF($A44="","",ROUND((C44*D44),0))</f>
        <v/>
      </c>
      <c r="G44" s="14" t="str">
        <f>IF($A44="","",IFERROR((C44/SUM('Households'!$C$2:$C$201)),0))</f>
        <v/>
      </c>
    </row>
    <row r="45" spans="1:7" x14ac:dyDescent="0.25">
      <c r="C45" s="11"/>
      <c r="D45" s="12"/>
      <c r="F45" s="13" t="str">
        <f>IF($A45="","",ROUND((C45*D45),0))</f>
        <v/>
      </c>
      <c r="G45" s="14" t="str">
        <f>IF($A45="","",IFERROR((C45/SUM('Households'!$C$2:$C$201)),0))</f>
        <v/>
      </c>
    </row>
    <row r="46" spans="1:7" x14ac:dyDescent="0.25">
      <c r="C46" s="11"/>
      <c r="D46" s="12"/>
      <c r="F46" s="13" t="str">
        <f>IF($A46="","",ROUND((C46*D46),0))</f>
        <v/>
      </c>
      <c r="G46" s="14" t="str">
        <f>IF($A46="","",IFERROR((C46/SUM('Households'!$C$2:$C$201)),0))</f>
        <v/>
      </c>
    </row>
    <row r="47" spans="1:7" x14ac:dyDescent="0.25">
      <c r="C47" s="11"/>
      <c r="D47" s="12"/>
      <c r="F47" s="13" t="str">
        <f>IF($A47="","",ROUND((C47*D47),0))</f>
        <v/>
      </c>
      <c r="G47" s="14" t="str">
        <f>IF($A47="","",IFERROR((C47/SUM('Households'!$C$2:$C$201)),0))</f>
        <v/>
      </c>
    </row>
    <row r="48" spans="1:7" x14ac:dyDescent="0.25">
      <c r="C48" s="11"/>
      <c r="D48" s="12"/>
      <c r="F48" s="13" t="str">
        <f>IF($A48="","",ROUND((C48*D48),0))</f>
        <v/>
      </c>
      <c r="G48" s="14" t="str">
        <f>IF($A48="","",IFERROR((C48/SUM('Households'!$C$2:$C$201)),0))</f>
        <v/>
      </c>
    </row>
    <row r="49" spans="1:7" x14ac:dyDescent="0.25">
      <c r="C49" s="11"/>
      <c r="D49" s="12"/>
      <c r="F49" s="13" t="str">
        <f>IF($A49="","",ROUND((C49*D49),0))</f>
        <v/>
      </c>
      <c r="G49" s="14" t="str">
        <f>IF($A49="","",IFERROR((C49/SUM('Households'!$C$2:$C$201)),0))</f>
        <v/>
      </c>
    </row>
    <row r="50" spans="1:7" x14ac:dyDescent="0.25">
      <c r="C50" s="11"/>
      <c r="D50" s="12"/>
      <c r="F50" s="13" t="str">
        <f>IF($A50="","",ROUND((C50*D50),0))</f>
        <v/>
      </c>
      <c r="G50" s="14" t="str">
        <f>IF($A50="","",IFERROR((C50/SUM('Households'!$C$2:$C$201)),0))</f>
        <v/>
      </c>
    </row>
    <row r="51" spans="1:7" x14ac:dyDescent="0.25">
      <c r="C51" s="11"/>
      <c r="D51" s="12"/>
      <c r="F51" s="13" t="str">
        <f>IF($A51="","",ROUND((C51*D51),0))</f>
        <v/>
      </c>
      <c r="G51" s="14" t="str">
        <f>IF($A51="","",IFERROR((C51/SUM('Households'!$C$2:$C$201)),0))</f>
        <v/>
      </c>
    </row>
    <row r="52" spans="1:7" x14ac:dyDescent="0.25">
      <c r="C52" s="11"/>
      <c r="D52" s="12"/>
      <c r="F52" s="13" t="str">
        <f>IF($A52="","",ROUND((C52*D52),0))</f>
        <v/>
      </c>
      <c r="G52" s="14" t="str">
        <f>IF($A52="","",IFERROR((C52/SUM('Households'!$C$2:$C$201)),0))</f>
        <v/>
      </c>
    </row>
    <row r="53" spans="1:7" x14ac:dyDescent="0.25">
      <c r="C53" s="11"/>
      <c r="D53" s="12"/>
      <c r="F53" s="13" t="str">
        <f>IF($A53="","",ROUND((C53*D53),0))</f>
        <v/>
      </c>
      <c r="G53" s="14" t="str">
        <f>IF($A53="","",IFERROR((C53/SUM('Households'!$C$2:$C$201)),0))</f>
        <v/>
      </c>
    </row>
    <row r="54" spans="1:7" x14ac:dyDescent="0.25">
      <c r="C54" s="11"/>
      <c r="D54" s="12"/>
      <c r="F54" s="13" t="str">
        <f>IF($A54="","",ROUND((C54*D54),0))</f>
        <v/>
      </c>
      <c r="G54" s="14" t="str">
        <f>IF($A54="","",IFERROR((C54/SUM('Households'!$C$2:$C$201)),0))</f>
        <v/>
      </c>
    </row>
    <row r="55" spans="1:7" x14ac:dyDescent="0.25">
      <c r="C55" s="11"/>
      <c r="D55" s="12"/>
      <c r="F55" s="13" t="str">
        <f>IF($A55="","",ROUND((C55*D55),0))</f>
        <v/>
      </c>
      <c r="G55" s="14" t="str">
        <f>IF($A55="","",IFERROR((C55/SUM('Households'!$C$2:$C$201)),0))</f>
        <v/>
      </c>
    </row>
    <row r="56" spans="1:7" x14ac:dyDescent="0.25">
      <c r="C56" s="11"/>
      <c r="D56" s="12"/>
      <c r="F56" s="13" t="str">
        <f>IF($A56="","",ROUND((C56*D56),0))</f>
        <v/>
      </c>
      <c r="G56" s="14" t="str">
        <f>IF($A56="","",IFERROR((C56/SUM('Households'!$C$2:$C$201)),0))</f>
        <v/>
      </c>
    </row>
    <row r="57" spans="1:7" x14ac:dyDescent="0.25">
      <c r="C57" s="11"/>
      <c r="D57" s="12"/>
      <c r="F57" s="13" t="str">
        <f>IF($A57="","",ROUND((C57*D57),0))</f>
        <v/>
      </c>
      <c r="G57" s="14" t="str">
        <f>IF($A57="","",IFERROR((C57/SUM('Households'!$C$2:$C$201)),0))</f>
        <v/>
      </c>
    </row>
    <row r="58" spans="1:7" x14ac:dyDescent="0.25">
      <c r="C58" s="11"/>
      <c r="D58" s="12"/>
      <c r="F58" s="13" t="str">
        <f>IF($A58="","",ROUND((C58*D58),0))</f>
        <v/>
      </c>
      <c r="G58" s="14" t="str">
        <f>IF($A58="","",IFERROR((C58/SUM('Households'!$C$2:$C$201)),0))</f>
        <v/>
      </c>
    </row>
    <row r="59" spans="1:7" x14ac:dyDescent="0.25">
      <c r="C59" s="11"/>
      <c r="D59" s="12"/>
      <c r="F59" s="13" t="str">
        <f>IF($A59="","",ROUND((C59*D59),0))</f>
        <v/>
      </c>
      <c r="G59" s="14" t="str">
        <f>IF($A59="","",IFERROR((C59/SUM('Households'!$C$2:$C$201)),0))</f>
        <v/>
      </c>
    </row>
    <row r="60" spans="1:7" x14ac:dyDescent="0.25">
      <c r="C60" s="11"/>
      <c r="D60" s="12"/>
      <c r="F60" s="13" t="str">
        <f>IF($A60="","",ROUND((C60*D60),0))</f>
        <v/>
      </c>
      <c r="G60" s="14" t="str">
        <f>IF($A60="","",IFERROR((C60/SUM('Households'!$C$2:$C$201)),0))</f>
        <v/>
      </c>
    </row>
    <row r="61" spans="1:7" x14ac:dyDescent="0.25">
      <c r="C61" s="11"/>
      <c r="D61" s="12"/>
      <c r="F61" s="13" t="str">
        <f>IF($A61="","",ROUND((C61*D61),0))</f>
        <v/>
      </c>
      <c r="G61" s="14" t="str">
        <f>IF($A61="","",IFERROR((C61/SUM('Households'!$C$2:$C$201)),0))</f>
        <v/>
      </c>
    </row>
    <row r="62" spans="1:7" x14ac:dyDescent="0.25">
      <c r="C62" s="11"/>
      <c r="D62" s="12"/>
      <c r="F62" s="13" t="str">
        <f>IF($A62="","",ROUND((C62*D62),0))</f>
        <v/>
      </c>
      <c r="G62" s="14" t="str">
        <f>IF($A62="","",IFERROR((C62/SUM('Households'!$C$2:$C$201)),0))</f>
        <v/>
      </c>
    </row>
    <row r="63" spans="1:7" x14ac:dyDescent="0.25">
      <c r="C63" s="11"/>
      <c r="D63" s="12"/>
      <c r="F63" s="13" t="str">
        <f>IF($A63="","",ROUND((C63*D63),0))</f>
        <v/>
      </c>
      <c r="G63" s="14" t="str">
        <f>IF($A63="","",IFERROR((C63/SUM('Households'!$C$2:$C$201)),0))</f>
        <v/>
      </c>
    </row>
    <row r="64" spans="1:7" x14ac:dyDescent="0.25">
      <c r="C64" s="11"/>
      <c r="D64" s="12"/>
      <c r="F64" s="13" t="str">
        <f>IF($A64="","",ROUND((C64*D64),0))</f>
        <v/>
      </c>
      <c r="G64" s="14" t="str">
        <f>IF($A64="","",IFERROR((C64/SUM('Households'!$C$2:$C$201)),0))</f>
        <v/>
      </c>
    </row>
    <row r="65" spans="1:7" x14ac:dyDescent="0.25">
      <c r="C65" s="11"/>
      <c r="D65" s="12"/>
      <c r="F65" s="13" t="str">
        <f>IF($A65="","",ROUND((C65*D65),0))</f>
        <v/>
      </c>
      <c r="G65" s="14" t="str">
        <f>IF($A65="","",IFERROR((C65/SUM('Households'!$C$2:$C$201)),0))</f>
        <v/>
      </c>
    </row>
    <row r="66" spans="1:7" x14ac:dyDescent="0.25">
      <c r="C66" s="11"/>
      <c r="D66" s="12"/>
      <c r="F66" s="13" t="str">
        <f>IF($A66="","",ROUND((C66*D66),0))</f>
        <v/>
      </c>
      <c r="G66" s="14" t="str">
        <f>IF($A66="","",IFERROR((C66/SUM('Households'!$C$2:$C$201)),0))</f>
        <v/>
      </c>
    </row>
    <row r="67" spans="1:7" x14ac:dyDescent="0.25">
      <c r="C67" s="11"/>
      <c r="D67" s="12"/>
      <c r="F67" s="13" t="str">
        <f>IF($A67="","",ROUND((C67*D67),0))</f>
        <v/>
      </c>
      <c r="G67" s="14" t="str">
        <f>IF($A67="","",IFERROR((C67/SUM('Households'!$C$2:$C$201)),0))</f>
        <v/>
      </c>
    </row>
    <row r="68" spans="1:7" x14ac:dyDescent="0.25">
      <c r="C68" s="11"/>
      <c r="D68" s="12"/>
      <c r="F68" s="13" t="str">
        <f>IF($A68="","",ROUND((C68*D68),0))</f>
        <v/>
      </c>
      <c r="G68" s="14" t="str">
        <f>IF($A68="","",IFERROR((C68/SUM('Households'!$C$2:$C$201)),0))</f>
        <v/>
      </c>
    </row>
    <row r="69" spans="1:7" x14ac:dyDescent="0.25">
      <c r="C69" s="11"/>
      <c r="D69" s="12"/>
      <c r="F69" s="13" t="str">
        <f>IF($A69="","",ROUND((C69*D69),0))</f>
        <v/>
      </c>
      <c r="G69" s="14" t="str">
        <f>IF($A69="","",IFERROR((C69/SUM('Households'!$C$2:$C$201)),0))</f>
        <v/>
      </c>
    </row>
    <row r="70" spans="1:7" x14ac:dyDescent="0.25">
      <c r="C70" s="11"/>
      <c r="D70" s="12"/>
      <c r="F70" s="13" t="str">
        <f>IF($A70="","",ROUND((C70*D70),0))</f>
        <v/>
      </c>
      <c r="G70" s="14" t="str">
        <f>IF($A70="","",IFERROR((C70/SUM('Households'!$C$2:$C$201)),0))</f>
        <v/>
      </c>
    </row>
    <row r="71" spans="1:7" x14ac:dyDescent="0.25">
      <c r="C71" s="11"/>
      <c r="D71" s="12"/>
      <c r="F71" s="13" t="str">
        <f>IF($A71="","",ROUND((C71*D71),0))</f>
        <v/>
      </c>
      <c r="G71" s="14" t="str">
        <f>IF($A71="","",IFERROR((C71/SUM('Households'!$C$2:$C$201)),0))</f>
        <v/>
      </c>
    </row>
    <row r="72" spans="1:7" x14ac:dyDescent="0.25">
      <c r="C72" s="11"/>
      <c r="D72" s="12"/>
      <c r="F72" s="13" t="str">
        <f>IF($A72="","",ROUND((C72*D72),0))</f>
        <v/>
      </c>
      <c r="G72" s="14" t="str">
        <f>IF($A72="","",IFERROR((C72/SUM('Households'!$C$2:$C$201)),0))</f>
        <v/>
      </c>
    </row>
    <row r="73" spans="1:7" x14ac:dyDescent="0.25">
      <c r="C73" s="11"/>
      <c r="D73" s="12"/>
      <c r="F73" s="13" t="str">
        <f>IF($A73="","",ROUND((C73*D73),0))</f>
        <v/>
      </c>
      <c r="G73" s="14" t="str">
        <f>IF($A73="","",IFERROR((C73/SUM('Households'!$C$2:$C$201)),0))</f>
        <v/>
      </c>
    </row>
    <row r="74" spans="1:7" x14ac:dyDescent="0.25">
      <c r="C74" s="11"/>
      <c r="D74" s="12"/>
      <c r="F74" s="13" t="str">
        <f>IF($A74="","",ROUND((C74*D74),0))</f>
        <v/>
      </c>
      <c r="G74" s="14" t="str">
        <f>IF($A74="","",IFERROR((C74/SUM('Households'!$C$2:$C$201)),0))</f>
        <v/>
      </c>
    </row>
    <row r="75" spans="1:7" x14ac:dyDescent="0.25">
      <c r="C75" s="11"/>
      <c r="D75" s="12"/>
      <c r="F75" s="13" t="str">
        <f>IF($A75="","",ROUND((C75*D75),0))</f>
        <v/>
      </c>
      <c r="G75" s="14" t="str">
        <f>IF($A75="","",IFERROR((C75/SUM('Households'!$C$2:$C$201)),0))</f>
        <v/>
      </c>
    </row>
    <row r="76" spans="1:7" x14ac:dyDescent="0.25">
      <c r="C76" s="11"/>
      <c r="D76" s="12"/>
      <c r="F76" s="13" t="str">
        <f>IF($A76="","",ROUND((C76*D76),0))</f>
        <v/>
      </c>
      <c r="G76" s="14" t="str">
        <f>IF($A76="","",IFERROR((C76/SUM('Households'!$C$2:$C$201)),0))</f>
        <v/>
      </c>
    </row>
    <row r="77" spans="1:7" x14ac:dyDescent="0.25">
      <c r="C77" s="11"/>
      <c r="D77" s="12"/>
      <c r="F77" s="13" t="str">
        <f>IF($A77="","",ROUND((C77*D77),0))</f>
        <v/>
      </c>
      <c r="G77" s="14" t="str">
        <f>IF($A77="","",IFERROR((C77/SUM('Households'!$C$2:$C$201)),0))</f>
        <v/>
      </c>
    </row>
    <row r="78" spans="1:7" x14ac:dyDescent="0.25">
      <c r="C78" s="11"/>
      <c r="D78" s="12"/>
      <c r="F78" s="13" t="str">
        <f>IF($A78="","",ROUND((C78*D78),0))</f>
        <v/>
      </c>
      <c r="G78" s="14" t="str">
        <f>IF($A78="","",IFERROR((C78/SUM('Households'!$C$2:$C$201)),0))</f>
        <v/>
      </c>
    </row>
    <row r="79" spans="1:7" x14ac:dyDescent="0.25">
      <c r="C79" s="11"/>
      <c r="D79" s="12"/>
      <c r="F79" s="13" t="str">
        <f>IF($A79="","",ROUND((C79*D79),0))</f>
        <v/>
      </c>
      <c r="G79" s="14" t="str">
        <f>IF($A79="","",IFERROR((C79/SUM('Households'!$C$2:$C$201)),0))</f>
        <v/>
      </c>
    </row>
    <row r="80" spans="1:7" x14ac:dyDescent="0.25">
      <c r="C80" s="11"/>
      <c r="D80" s="12"/>
      <c r="F80" s="13" t="str">
        <f>IF($A80="","",ROUND((C80*D80),0))</f>
        <v/>
      </c>
      <c r="G80" s="14" t="str">
        <f>IF($A80="","",IFERROR((C80/SUM('Households'!$C$2:$C$201)),0))</f>
        <v/>
      </c>
    </row>
    <row r="81" spans="1:7" x14ac:dyDescent="0.25">
      <c r="C81" s="11"/>
      <c r="D81" s="12"/>
      <c r="F81" s="13" t="str">
        <f>IF($A81="","",ROUND((C81*D81),0))</f>
        <v/>
      </c>
      <c r="G81" s="14" t="str">
        <f>IF($A81="","",IFERROR((C81/SUM('Households'!$C$2:$C$201)),0))</f>
        <v/>
      </c>
    </row>
    <row r="82" spans="1:7" x14ac:dyDescent="0.25">
      <c r="C82" s="11"/>
      <c r="D82" s="12"/>
      <c r="F82" s="13" t="str">
        <f>IF($A82="","",ROUND((C82*D82),0))</f>
        <v/>
      </c>
      <c r="G82" s="14" t="str">
        <f>IF($A82="","",IFERROR((C82/SUM('Households'!$C$2:$C$201)),0))</f>
        <v/>
      </c>
    </row>
    <row r="83" spans="1:7" x14ac:dyDescent="0.25">
      <c r="C83" s="11"/>
      <c r="D83" s="12"/>
      <c r="F83" s="13" t="str">
        <f>IF($A83="","",ROUND((C83*D83),0))</f>
        <v/>
      </c>
      <c r="G83" s="14" t="str">
        <f>IF($A83="","",IFERROR((C83/SUM('Households'!$C$2:$C$201)),0))</f>
        <v/>
      </c>
    </row>
    <row r="84" spans="1:7" x14ac:dyDescent="0.25">
      <c r="C84" s="11"/>
      <c r="D84" s="12"/>
      <c r="F84" s="13" t="str">
        <f>IF($A84="","",ROUND((C84*D84),0))</f>
        <v/>
      </c>
      <c r="G84" s="14" t="str">
        <f>IF($A84="","",IFERROR((C84/SUM('Households'!$C$2:$C$201)),0))</f>
        <v/>
      </c>
    </row>
    <row r="85" spans="1:7" x14ac:dyDescent="0.25">
      <c r="C85" s="11"/>
      <c r="D85" s="12"/>
      <c r="F85" s="13" t="str">
        <f>IF($A85="","",ROUND((C85*D85),0))</f>
        <v/>
      </c>
      <c r="G85" s="14" t="str">
        <f>IF($A85="","",IFERROR((C85/SUM('Households'!$C$2:$C$201)),0))</f>
        <v/>
      </c>
    </row>
    <row r="86" spans="1:7" x14ac:dyDescent="0.25">
      <c r="C86" s="11"/>
      <c r="D86" s="12"/>
      <c r="F86" s="13" t="str">
        <f>IF($A86="","",ROUND((C86*D86),0))</f>
        <v/>
      </c>
      <c r="G86" s="14" t="str">
        <f>IF($A86="","",IFERROR((C86/SUM('Households'!$C$2:$C$201)),0))</f>
        <v/>
      </c>
    </row>
    <row r="87" spans="1:7" x14ac:dyDescent="0.25">
      <c r="C87" s="11"/>
      <c r="D87" s="12"/>
      <c r="F87" s="13" t="str">
        <f>IF($A87="","",ROUND((C87*D87),0))</f>
        <v/>
      </c>
      <c r="G87" s="14" t="str">
        <f>IF($A87="","",IFERROR((C87/SUM('Households'!$C$2:$C$201)),0))</f>
        <v/>
      </c>
    </row>
    <row r="88" spans="1:7" x14ac:dyDescent="0.25">
      <c r="C88" s="11"/>
      <c r="D88" s="12"/>
      <c r="F88" s="13" t="str">
        <f>IF($A88="","",ROUND((C88*D88),0))</f>
        <v/>
      </c>
      <c r="G88" s="14" t="str">
        <f>IF($A88="","",IFERROR((C88/SUM('Households'!$C$2:$C$201)),0))</f>
        <v/>
      </c>
    </row>
    <row r="89" spans="1:7" x14ac:dyDescent="0.25">
      <c r="C89" s="11"/>
      <c r="D89" s="12"/>
      <c r="F89" s="13" t="str">
        <f>IF($A89="","",ROUND((C89*D89),0))</f>
        <v/>
      </c>
      <c r="G89" s="14" t="str">
        <f>IF($A89="","",IFERROR((C89/SUM('Households'!$C$2:$C$201)),0))</f>
        <v/>
      </c>
    </row>
    <row r="90" spans="1:7" x14ac:dyDescent="0.25">
      <c r="C90" s="11"/>
      <c r="D90" s="12"/>
      <c r="F90" s="13" t="str">
        <f>IF($A90="","",ROUND((C90*D90),0))</f>
        <v/>
      </c>
      <c r="G90" s="14" t="str">
        <f>IF($A90="","",IFERROR((C90/SUM('Households'!$C$2:$C$201)),0))</f>
        <v/>
      </c>
    </row>
    <row r="91" spans="1:7" x14ac:dyDescent="0.25">
      <c r="C91" s="11"/>
      <c r="D91" s="12"/>
      <c r="F91" s="13" t="str">
        <f>IF($A91="","",ROUND((C91*D91),0))</f>
        <v/>
      </c>
      <c r="G91" s="14" t="str">
        <f>IF($A91="","",IFERROR((C91/SUM('Households'!$C$2:$C$201)),0))</f>
        <v/>
      </c>
    </row>
    <row r="92" spans="1:7" x14ac:dyDescent="0.25">
      <c r="C92" s="11"/>
      <c r="D92" s="12"/>
      <c r="F92" s="13" t="str">
        <f>IF($A92="","",ROUND((C92*D92),0))</f>
        <v/>
      </c>
      <c r="G92" s="14" t="str">
        <f>IF($A92="","",IFERROR((C92/SUM('Households'!$C$2:$C$201)),0))</f>
        <v/>
      </c>
    </row>
    <row r="93" spans="1:7" x14ac:dyDescent="0.25">
      <c r="C93" s="11"/>
      <c r="D93" s="12"/>
      <c r="F93" s="13" t="str">
        <f>IF($A93="","",ROUND((C93*D93),0))</f>
        <v/>
      </c>
      <c r="G93" s="14" t="str">
        <f>IF($A93="","",IFERROR((C93/SUM('Households'!$C$2:$C$201)),0))</f>
        <v/>
      </c>
    </row>
    <row r="94" spans="1:7" x14ac:dyDescent="0.25">
      <c r="C94" s="11"/>
      <c r="D94" s="12"/>
      <c r="F94" s="13" t="str">
        <f>IF($A94="","",ROUND((C94*D94),0))</f>
        <v/>
      </c>
      <c r="G94" s="14" t="str">
        <f>IF($A94="","",IFERROR((C94/SUM('Households'!$C$2:$C$201)),0))</f>
        <v/>
      </c>
    </row>
    <row r="95" spans="1:7" x14ac:dyDescent="0.25">
      <c r="C95" s="11"/>
      <c r="D95" s="12"/>
      <c r="F95" s="13" t="str">
        <f>IF($A95="","",ROUND((C95*D95),0))</f>
        <v/>
      </c>
      <c r="G95" s="14" t="str">
        <f>IF($A95="","",IFERROR((C95/SUM('Households'!$C$2:$C$201)),0))</f>
        <v/>
      </c>
    </row>
    <row r="96" spans="1:7" x14ac:dyDescent="0.25">
      <c r="C96" s="11"/>
      <c r="D96" s="12"/>
      <c r="F96" s="13" t="str">
        <f>IF($A96="","",ROUND((C96*D96),0))</f>
        <v/>
      </c>
      <c r="G96" s="14" t="str">
        <f>IF($A96="","",IFERROR((C96/SUM('Households'!$C$2:$C$201)),0))</f>
        <v/>
      </c>
    </row>
    <row r="97" spans="1:7" x14ac:dyDescent="0.25">
      <c r="C97" s="11"/>
      <c r="D97" s="12"/>
      <c r="F97" s="13" t="str">
        <f>IF($A97="","",ROUND((C97*D97),0))</f>
        <v/>
      </c>
      <c r="G97" s="14" t="str">
        <f>IF($A97="","",IFERROR((C97/SUM('Households'!$C$2:$C$201)),0))</f>
        <v/>
      </c>
    </row>
    <row r="98" spans="1:7" x14ac:dyDescent="0.25">
      <c r="C98" s="11"/>
      <c r="D98" s="12"/>
      <c r="F98" s="13" t="str">
        <f>IF($A98="","",ROUND((C98*D98),0))</f>
        <v/>
      </c>
      <c r="G98" s="14" t="str">
        <f>IF($A98="","",IFERROR((C98/SUM('Households'!$C$2:$C$201)),0))</f>
        <v/>
      </c>
    </row>
    <row r="99" spans="1:7" x14ac:dyDescent="0.25">
      <c r="C99" s="11"/>
      <c r="D99" s="12"/>
      <c r="F99" s="13" t="str">
        <f>IF($A99="","",ROUND((C99*D99),0))</f>
        <v/>
      </c>
      <c r="G99" s="14" t="str">
        <f>IF($A99="","",IFERROR((C99/SUM('Households'!$C$2:$C$201)),0))</f>
        <v/>
      </c>
    </row>
    <row r="100" spans="1:7" x14ac:dyDescent="0.25">
      <c r="C100" s="11"/>
      <c r="D100" s="12"/>
      <c r="F100" s="13" t="str">
        <f>IF($A100="","",ROUND((C100*D100),0))</f>
        <v/>
      </c>
      <c r="G100" s="14" t="str">
        <f>IF($A100="","",IFERROR((C100/SUM('Households'!$C$2:$C$201)),0))</f>
        <v/>
      </c>
    </row>
    <row r="101" spans="1:7" x14ac:dyDescent="0.25">
      <c r="C101" s="11"/>
      <c r="D101" s="12"/>
      <c r="F101" s="13" t="str">
        <f>IF($A101="","",ROUND((C101*D101),0))</f>
        <v/>
      </c>
      <c r="G101" s="14" t="str">
        <f>IF($A101="","",IFERROR((C101/SUM('Households'!$C$2:$C$201)),0))</f>
        <v/>
      </c>
    </row>
    <row r="102" spans="1:7" x14ac:dyDescent="0.25">
      <c r="C102" s="11"/>
      <c r="D102" s="12"/>
      <c r="F102" s="13" t="str">
        <f>IF($A102="","",ROUND((C102*D102),0))</f>
        <v/>
      </c>
      <c r="G102" s="14" t="str">
        <f>IF($A102="","",IFERROR((C102/SUM('Households'!$C$2:$C$201)),0))</f>
        <v/>
      </c>
    </row>
    <row r="103" spans="1:7" x14ac:dyDescent="0.25">
      <c r="C103" s="11"/>
      <c r="D103" s="12"/>
      <c r="F103" s="13" t="str">
        <f>IF($A103="","",ROUND((C103*D103),0))</f>
        <v/>
      </c>
      <c r="G103" s="14" t="str">
        <f>IF($A103="","",IFERROR((C103/SUM('Households'!$C$2:$C$201)),0))</f>
        <v/>
      </c>
    </row>
    <row r="104" spans="1:7" x14ac:dyDescent="0.25">
      <c r="C104" s="11"/>
      <c r="D104" s="12"/>
      <c r="F104" s="13" t="str">
        <f>IF($A104="","",ROUND((C104*D104),0))</f>
        <v/>
      </c>
      <c r="G104" s="14" t="str">
        <f>IF($A104="","",IFERROR((C104/SUM('Households'!$C$2:$C$201)),0))</f>
        <v/>
      </c>
    </row>
    <row r="105" spans="1:7" x14ac:dyDescent="0.25">
      <c r="C105" s="11"/>
      <c r="D105" s="12"/>
      <c r="F105" s="13" t="str">
        <f>IF($A105="","",ROUND((C105*D105),0))</f>
        <v/>
      </c>
      <c r="G105" s="14" t="str">
        <f>IF($A105="","",IFERROR((C105/SUM('Households'!$C$2:$C$201)),0))</f>
        <v/>
      </c>
    </row>
    <row r="106" spans="1:7" x14ac:dyDescent="0.25">
      <c r="C106" s="11"/>
      <c r="D106" s="12"/>
      <c r="F106" s="13" t="str">
        <f>IF($A106="","",ROUND((C106*D106),0))</f>
        <v/>
      </c>
      <c r="G106" s="14" t="str">
        <f>IF($A106="","",IFERROR((C106/SUM('Households'!$C$2:$C$201)),0))</f>
        <v/>
      </c>
    </row>
    <row r="107" spans="1:7" x14ac:dyDescent="0.25">
      <c r="C107" s="11"/>
      <c r="D107" s="12"/>
      <c r="F107" s="13" t="str">
        <f>IF($A107="","",ROUND((C107*D107),0))</f>
        <v/>
      </c>
      <c r="G107" s="14" t="str">
        <f>IF($A107="","",IFERROR((C107/SUM('Households'!$C$2:$C$201)),0))</f>
        <v/>
      </c>
    </row>
    <row r="108" spans="1:7" x14ac:dyDescent="0.25">
      <c r="C108" s="11"/>
      <c r="D108" s="12"/>
      <c r="F108" s="13" t="str">
        <f>IF($A108="","",ROUND((C108*D108),0))</f>
        <v/>
      </c>
      <c r="G108" s="14" t="str">
        <f>IF($A108="","",IFERROR((C108/SUM('Households'!$C$2:$C$201)),0))</f>
        <v/>
      </c>
    </row>
    <row r="109" spans="1:7" x14ac:dyDescent="0.25">
      <c r="C109" s="11"/>
      <c r="D109" s="12"/>
      <c r="F109" s="13" t="str">
        <f>IF($A109="","",ROUND((C109*D109),0))</f>
        <v/>
      </c>
      <c r="G109" s="14" t="str">
        <f>IF($A109="","",IFERROR((C109/SUM('Households'!$C$2:$C$201)),0))</f>
        <v/>
      </c>
    </row>
    <row r="110" spans="1:7" x14ac:dyDescent="0.25">
      <c r="C110" s="11"/>
      <c r="D110" s="12"/>
      <c r="F110" s="13" t="str">
        <f>IF($A110="","",ROUND((C110*D110),0))</f>
        <v/>
      </c>
      <c r="G110" s="14" t="str">
        <f>IF($A110="","",IFERROR((C110/SUM('Households'!$C$2:$C$201)),0))</f>
        <v/>
      </c>
    </row>
    <row r="111" spans="1:7" x14ac:dyDescent="0.25">
      <c r="C111" s="11"/>
      <c r="D111" s="12"/>
      <c r="F111" s="13" t="str">
        <f>IF($A111="","",ROUND((C111*D111),0))</f>
        <v/>
      </c>
      <c r="G111" s="14" t="str">
        <f>IF($A111="","",IFERROR((C111/SUM('Households'!$C$2:$C$201)),0))</f>
        <v/>
      </c>
    </row>
    <row r="112" spans="1:7" x14ac:dyDescent="0.25">
      <c r="C112" s="11"/>
      <c r="D112" s="12"/>
      <c r="F112" s="13" t="str">
        <f>IF($A112="","",ROUND((C112*D112),0))</f>
        <v/>
      </c>
      <c r="G112" s="14" t="str">
        <f>IF($A112="","",IFERROR((C112/SUM('Households'!$C$2:$C$201)),0))</f>
        <v/>
      </c>
    </row>
    <row r="113" spans="1:7" x14ac:dyDescent="0.25">
      <c r="C113" s="11"/>
      <c r="D113" s="12"/>
      <c r="F113" s="13" t="str">
        <f>IF($A113="","",ROUND((C113*D113),0))</f>
        <v/>
      </c>
      <c r="G113" s="14" t="str">
        <f>IF($A113="","",IFERROR((C113/SUM('Households'!$C$2:$C$201)),0))</f>
        <v/>
      </c>
    </row>
    <row r="114" spans="1:7" x14ac:dyDescent="0.25">
      <c r="C114" s="11"/>
      <c r="D114" s="12"/>
      <c r="F114" s="13" t="str">
        <f>IF($A114="","",ROUND((C114*D114),0))</f>
        <v/>
      </c>
      <c r="G114" s="14" t="str">
        <f>IF($A114="","",IFERROR((C114/SUM('Households'!$C$2:$C$201)),0))</f>
        <v/>
      </c>
    </row>
    <row r="115" spans="1:7" x14ac:dyDescent="0.25">
      <c r="C115" s="11"/>
      <c r="D115" s="12"/>
      <c r="F115" s="13" t="str">
        <f>IF($A115="","",ROUND((C115*D115),0))</f>
        <v/>
      </c>
      <c r="G115" s="14" t="str">
        <f>IF($A115="","",IFERROR((C115/SUM('Households'!$C$2:$C$201)),0))</f>
        <v/>
      </c>
    </row>
    <row r="116" spans="1:7" x14ac:dyDescent="0.25">
      <c r="C116" s="11"/>
      <c r="D116" s="12"/>
      <c r="F116" s="13" t="str">
        <f>IF($A116="","",ROUND((C116*D116),0))</f>
        <v/>
      </c>
      <c r="G116" s="14" t="str">
        <f>IF($A116="","",IFERROR((C116/SUM('Households'!$C$2:$C$201)),0))</f>
        <v/>
      </c>
    </row>
    <row r="117" spans="1:7" x14ac:dyDescent="0.25">
      <c r="C117" s="11"/>
      <c r="D117" s="12"/>
      <c r="F117" s="13" t="str">
        <f>IF($A117="","",ROUND((C117*D117),0))</f>
        <v/>
      </c>
      <c r="G117" s="14" t="str">
        <f>IF($A117="","",IFERROR((C117/SUM('Households'!$C$2:$C$201)),0))</f>
        <v/>
      </c>
    </row>
    <row r="118" spans="1:7" x14ac:dyDescent="0.25">
      <c r="C118" s="11"/>
      <c r="D118" s="12"/>
      <c r="F118" s="13" t="str">
        <f>IF($A118="","",ROUND((C118*D118),0))</f>
        <v/>
      </c>
      <c r="G118" s="14" t="str">
        <f>IF($A118="","",IFERROR((C118/SUM('Households'!$C$2:$C$201)),0))</f>
        <v/>
      </c>
    </row>
    <row r="119" spans="1:7" x14ac:dyDescent="0.25">
      <c r="C119" s="11"/>
      <c r="D119" s="12"/>
      <c r="F119" s="13" t="str">
        <f>IF($A119="","",ROUND((C119*D119),0))</f>
        <v/>
      </c>
      <c r="G119" s="14" t="str">
        <f>IF($A119="","",IFERROR((C119/SUM('Households'!$C$2:$C$201)),0))</f>
        <v/>
      </c>
    </row>
    <row r="120" spans="1:7" x14ac:dyDescent="0.25">
      <c r="C120" s="11"/>
      <c r="D120" s="12"/>
      <c r="F120" s="13" t="str">
        <f>IF($A120="","",ROUND((C120*D120),0))</f>
        <v/>
      </c>
      <c r="G120" s="14" t="str">
        <f>IF($A120="","",IFERROR((C120/SUM('Households'!$C$2:$C$201)),0))</f>
        <v/>
      </c>
    </row>
    <row r="121" spans="1:7" x14ac:dyDescent="0.25">
      <c r="C121" s="11"/>
      <c r="D121" s="12"/>
      <c r="F121" s="13" t="str">
        <f>IF($A121="","",ROUND((C121*D121),0))</f>
        <v/>
      </c>
      <c r="G121" s="14" t="str">
        <f>IF($A121="","",IFERROR((C121/SUM('Households'!$C$2:$C$201)),0))</f>
        <v/>
      </c>
    </row>
    <row r="122" spans="1:7" x14ac:dyDescent="0.25">
      <c r="C122" s="11"/>
      <c r="D122" s="12"/>
      <c r="F122" s="13" t="str">
        <f>IF($A122="","",ROUND((C122*D122),0))</f>
        <v/>
      </c>
      <c r="G122" s="14" t="str">
        <f>IF($A122="","",IFERROR((C122/SUM('Households'!$C$2:$C$201)),0))</f>
        <v/>
      </c>
    </row>
    <row r="123" spans="1:7" x14ac:dyDescent="0.25">
      <c r="C123" s="11"/>
      <c r="D123" s="12"/>
      <c r="F123" s="13" t="str">
        <f>IF($A123="","",ROUND((C123*D123),0))</f>
        <v/>
      </c>
      <c r="G123" s="14" t="str">
        <f>IF($A123="","",IFERROR((C123/SUM('Households'!$C$2:$C$201)),0))</f>
        <v/>
      </c>
    </row>
    <row r="124" spans="1:7" x14ac:dyDescent="0.25">
      <c r="C124" s="11"/>
      <c r="D124" s="12"/>
      <c r="F124" s="13" t="str">
        <f>IF($A124="","",ROUND((C124*D124),0))</f>
        <v/>
      </c>
      <c r="G124" s="14" t="str">
        <f>IF($A124="","",IFERROR((C124/SUM('Households'!$C$2:$C$201)),0))</f>
        <v/>
      </c>
    </row>
    <row r="125" spans="1:7" x14ac:dyDescent="0.25">
      <c r="C125" s="11"/>
      <c r="D125" s="12"/>
      <c r="F125" s="13" t="str">
        <f>IF($A125="","",ROUND((C125*D125),0))</f>
        <v/>
      </c>
      <c r="G125" s="14" t="str">
        <f>IF($A125="","",IFERROR((C125/SUM('Households'!$C$2:$C$201)),0))</f>
        <v/>
      </c>
    </row>
    <row r="126" spans="1:7" x14ac:dyDescent="0.25">
      <c r="C126" s="11"/>
      <c r="D126" s="12"/>
      <c r="F126" s="13" t="str">
        <f>IF($A126="","",ROUND((C126*D126),0))</f>
        <v/>
      </c>
      <c r="G126" s="14" t="str">
        <f>IF($A126="","",IFERROR((C126/SUM('Households'!$C$2:$C$201)),0))</f>
        <v/>
      </c>
    </row>
    <row r="127" spans="1:7" x14ac:dyDescent="0.25">
      <c r="C127" s="11"/>
      <c r="D127" s="12"/>
      <c r="F127" s="13" t="str">
        <f>IF($A127="","",ROUND((C127*D127),0))</f>
        <v/>
      </c>
      <c r="G127" s="14" t="str">
        <f>IF($A127="","",IFERROR((C127/SUM('Households'!$C$2:$C$201)),0))</f>
        <v/>
      </c>
    </row>
    <row r="128" spans="1:7" x14ac:dyDescent="0.25">
      <c r="C128" s="11"/>
      <c r="D128" s="12"/>
      <c r="F128" s="13" t="str">
        <f>IF($A128="","",ROUND((C128*D128),0))</f>
        <v/>
      </c>
      <c r="G128" s="14" t="str">
        <f>IF($A128="","",IFERROR((C128/SUM('Households'!$C$2:$C$201)),0))</f>
        <v/>
      </c>
    </row>
    <row r="129" spans="1:7" x14ac:dyDescent="0.25">
      <c r="C129" s="11"/>
      <c r="D129" s="12"/>
      <c r="F129" s="13" t="str">
        <f>IF($A129="","",ROUND((C129*D129),0))</f>
        <v/>
      </c>
      <c r="G129" s="14" t="str">
        <f>IF($A129="","",IFERROR((C129/SUM('Households'!$C$2:$C$201)),0))</f>
        <v/>
      </c>
    </row>
    <row r="130" spans="1:7" x14ac:dyDescent="0.25">
      <c r="C130" s="11"/>
      <c r="D130" s="12"/>
      <c r="F130" s="13" t="str">
        <f>IF($A130="","",ROUND((C130*D130),0))</f>
        <v/>
      </c>
      <c r="G130" s="14" t="str">
        <f>IF($A130="","",IFERROR((C130/SUM('Households'!$C$2:$C$201)),0))</f>
        <v/>
      </c>
    </row>
    <row r="131" spans="1:7" x14ac:dyDescent="0.25">
      <c r="C131" s="11"/>
      <c r="D131" s="12"/>
      <c r="F131" s="13" t="str">
        <f>IF($A131="","",ROUND((C131*D131),0))</f>
        <v/>
      </c>
      <c r="G131" s="14" t="str">
        <f>IF($A131="","",IFERROR((C131/SUM('Households'!$C$2:$C$201)),0))</f>
        <v/>
      </c>
    </row>
    <row r="132" spans="1:7" x14ac:dyDescent="0.25">
      <c r="C132" s="11"/>
      <c r="D132" s="12"/>
      <c r="F132" s="13" t="str">
        <f>IF($A132="","",ROUND((C132*D132),0))</f>
        <v/>
      </c>
      <c r="G132" s="14" t="str">
        <f>IF($A132="","",IFERROR((C132/SUM('Households'!$C$2:$C$201)),0))</f>
        <v/>
      </c>
    </row>
    <row r="133" spans="1:7" x14ac:dyDescent="0.25">
      <c r="C133" s="11"/>
      <c r="D133" s="12"/>
      <c r="F133" s="13" t="str">
        <f>IF($A133="","",ROUND((C133*D133),0))</f>
        <v/>
      </c>
      <c r="G133" s="14" t="str">
        <f>IF($A133="","",IFERROR((C133/SUM('Households'!$C$2:$C$201)),0))</f>
        <v/>
      </c>
    </row>
    <row r="134" spans="1:7" x14ac:dyDescent="0.25">
      <c r="C134" s="11"/>
      <c r="D134" s="12"/>
      <c r="F134" s="13" t="str">
        <f>IF($A134="","",ROUND((C134*D134),0))</f>
        <v/>
      </c>
      <c r="G134" s="14" t="str">
        <f>IF($A134="","",IFERROR((C134/SUM('Households'!$C$2:$C$201)),0))</f>
        <v/>
      </c>
    </row>
    <row r="135" spans="1:7" x14ac:dyDescent="0.25">
      <c r="C135" s="11"/>
      <c r="D135" s="12"/>
      <c r="F135" s="13" t="str">
        <f>IF($A135="","",ROUND((C135*D135),0))</f>
        <v/>
      </c>
      <c r="G135" s="14" t="str">
        <f>IF($A135="","",IFERROR((C135/SUM('Households'!$C$2:$C$201)),0))</f>
        <v/>
      </c>
    </row>
    <row r="136" spans="1:7" x14ac:dyDescent="0.25">
      <c r="C136" s="11"/>
      <c r="D136" s="12"/>
      <c r="F136" s="13" t="str">
        <f>IF($A136="","",ROUND((C136*D136),0))</f>
        <v/>
      </c>
      <c r="G136" s="14" t="str">
        <f>IF($A136="","",IFERROR((C136/SUM('Households'!$C$2:$C$201)),0))</f>
        <v/>
      </c>
    </row>
    <row r="137" spans="1:7" x14ac:dyDescent="0.25">
      <c r="C137" s="11"/>
      <c r="D137" s="12"/>
      <c r="F137" s="13" t="str">
        <f>IF($A137="","",ROUND((C137*D137),0))</f>
        <v/>
      </c>
      <c r="G137" s="14" t="str">
        <f>IF($A137="","",IFERROR((C137/SUM('Households'!$C$2:$C$201)),0))</f>
        <v/>
      </c>
    </row>
    <row r="138" spans="1:7" x14ac:dyDescent="0.25">
      <c r="C138" s="11"/>
      <c r="D138" s="12"/>
      <c r="F138" s="13" t="str">
        <f>IF($A138="","",ROUND((C138*D138),0))</f>
        <v/>
      </c>
      <c r="G138" s="14" t="str">
        <f>IF($A138="","",IFERROR((C138/SUM('Households'!$C$2:$C$201)),0))</f>
        <v/>
      </c>
    </row>
    <row r="139" spans="1:7" x14ac:dyDescent="0.25">
      <c r="C139" s="11"/>
      <c r="D139" s="12"/>
      <c r="F139" s="13" t="str">
        <f>IF($A139="","",ROUND((C139*D139),0))</f>
        <v/>
      </c>
      <c r="G139" s="14" t="str">
        <f>IF($A139="","",IFERROR((C139/SUM('Households'!$C$2:$C$201)),0))</f>
        <v/>
      </c>
    </row>
    <row r="140" spans="1:7" x14ac:dyDescent="0.25">
      <c r="C140" s="11"/>
      <c r="D140" s="12"/>
      <c r="F140" s="13" t="str">
        <f>IF($A140="","",ROUND((C140*D140),0))</f>
        <v/>
      </c>
      <c r="G140" s="14" t="str">
        <f>IF($A140="","",IFERROR((C140/SUM('Households'!$C$2:$C$201)),0))</f>
        <v/>
      </c>
    </row>
    <row r="141" spans="1:7" x14ac:dyDescent="0.25">
      <c r="C141" s="11"/>
      <c r="D141" s="12"/>
      <c r="F141" s="13" t="str">
        <f>IF($A141="","",ROUND((C141*D141),0))</f>
        <v/>
      </c>
      <c r="G141" s="14" t="str">
        <f>IF($A141="","",IFERROR((C141/SUM('Households'!$C$2:$C$201)),0))</f>
        <v/>
      </c>
    </row>
    <row r="142" spans="1:7" x14ac:dyDescent="0.25">
      <c r="C142" s="11"/>
      <c r="D142" s="12"/>
      <c r="F142" s="13" t="str">
        <f>IF($A142="","",ROUND((C142*D142),0))</f>
        <v/>
      </c>
      <c r="G142" s="14" t="str">
        <f>IF($A142="","",IFERROR((C142/SUM('Households'!$C$2:$C$201)),0))</f>
        <v/>
      </c>
    </row>
    <row r="143" spans="1:7" x14ac:dyDescent="0.25">
      <c r="C143" s="11"/>
      <c r="D143" s="12"/>
      <c r="F143" s="13" t="str">
        <f>IF($A143="","",ROUND((C143*D143),0))</f>
        <v/>
      </c>
      <c r="G143" s="14" t="str">
        <f>IF($A143="","",IFERROR((C143/SUM('Households'!$C$2:$C$201)),0))</f>
        <v/>
      </c>
    </row>
    <row r="144" spans="1:7" x14ac:dyDescent="0.25">
      <c r="C144" s="11"/>
      <c r="D144" s="12"/>
      <c r="F144" s="13" t="str">
        <f>IF($A144="","",ROUND((C144*D144),0))</f>
        <v/>
      </c>
      <c r="G144" s="14" t="str">
        <f>IF($A144="","",IFERROR((C144/SUM('Households'!$C$2:$C$201)),0))</f>
        <v/>
      </c>
    </row>
    <row r="145" spans="1:7" x14ac:dyDescent="0.25">
      <c r="C145" s="11"/>
      <c r="D145" s="12"/>
      <c r="F145" s="13" t="str">
        <f>IF($A145="","",ROUND((C145*D145),0))</f>
        <v/>
      </c>
      <c r="G145" s="14" t="str">
        <f>IF($A145="","",IFERROR((C145/SUM('Households'!$C$2:$C$201)),0))</f>
        <v/>
      </c>
    </row>
    <row r="146" spans="1:7" x14ac:dyDescent="0.25">
      <c r="C146" s="11"/>
      <c r="D146" s="12"/>
      <c r="F146" s="13" t="str">
        <f>IF($A146="","",ROUND((C146*D146),0))</f>
        <v/>
      </c>
      <c r="G146" s="14" t="str">
        <f>IF($A146="","",IFERROR((C146/SUM('Households'!$C$2:$C$201)),0))</f>
        <v/>
      </c>
    </row>
    <row r="147" spans="1:7" x14ac:dyDescent="0.25">
      <c r="C147" s="11"/>
      <c r="D147" s="12"/>
      <c r="F147" s="13" t="str">
        <f>IF($A147="","",ROUND((C147*D147),0))</f>
        <v/>
      </c>
      <c r="G147" s="14" t="str">
        <f>IF($A147="","",IFERROR((C147/SUM('Households'!$C$2:$C$201)),0))</f>
        <v/>
      </c>
    </row>
    <row r="148" spans="1:7" x14ac:dyDescent="0.25">
      <c r="C148" s="11"/>
      <c r="D148" s="12"/>
      <c r="F148" s="13" t="str">
        <f>IF($A148="","",ROUND((C148*D148),0))</f>
        <v/>
      </c>
      <c r="G148" s="14" t="str">
        <f>IF($A148="","",IFERROR((C148/SUM('Households'!$C$2:$C$201)),0))</f>
        <v/>
      </c>
    </row>
    <row r="149" spans="1:7" x14ac:dyDescent="0.25">
      <c r="C149" s="11"/>
      <c r="D149" s="12"/>
      <c r="F149" s="13" t="str">
        <f>IF($A149="","",ROUND((C149*D149),0))</f>
        <v/>
      </c>
      <c r="G149" s="14" t="str">
        <f>IF($A149="","",IFERROR((C149/SUM('Households'!$C$2:$C$201)),0))</f>
        <v/>
      </c>
    </row>
    <row r="150" spans="1:7" x14ac:dyDescent="0.25">
      <c r="C150" s="11"/>
      <c r="D150" s="12"/>
      <c r="F150" s="13" t="str">
        <f>IF($A150="","",ROUND((C150*D150),0))</f>
        <v/>
      </c>
      <c r="G150" s="14" t="str">
        <f>IF($A150="","",IFERROR((C150/SUM('Households'!$C$2:$C$201)),0))</f>
        <v/>
      </c>
    </row>
    <row r="151" spans="1:7" x14ac:dyDescent="0.25">
      <c r="C151" s="11"/>
      <c r="D151" s="12"/>
      <c r="F151" s="13" t="str">
        <f>IF($A151="","",ROUND((C151*D151),0))</f>
        <v/>
      </c>
      <c r="G151" s="14" t="str">
        <f>IF($A151="","",IFERROR((C151/SUM('Households'!$C$2:$C$201)),0))</f>
        <v/>
      </c>
    </row>
    <row r="152" spans="1:7" x14ac:dyDescent="0.25">
      <c r="C152" s="11"/>
      <c r="D152" s="12"/>
      <c r="F152" s="13" t="str">
        <f>IF($A152="","",ROUND((C152*D152),0))</f>
        <v/>
      </c>
      <c r="G152" s="14" t="str">
        <f>IF($A152="","",IFERROR((C152/SUM('Households'!$C$2:$C$201)),0))</f>
        <v/>
      </c>
    </row>
    <row r="153" spans="1:7" x14ac:dyDescent="0.25">
      <c r="C153" s="11"/>
      <c r="D153" s="12"/>
      <c r="F153" s="13" t="str">
        <f>IF($A153="","",ROUND((C153*D153),0))</f>
        <v/>
      </c>
      <c r="G153" s="14" t="str">
        <f>IF($A153="","",IFERROR((C153/SUM('Households'!$C$2:$C$201)),0))</f>
        <v/>
      </c>
    </row>
    <row r="154" spans="1:7" x14ac:dyDescent="0.25">
      <c r="C154" s="11"/>
      <c r="D154" s="12"/>
      <c r="F154" s="13" t="str">
        <f>IF($A154="","",ROUND((C154*D154),0))</f>
        <v/>
      </c>
      <c r="G154" s="14" t="str">
        <f>IF($A154="","",IFERROR((C154/SUM('Households'!$C$2:$C$201)),0))</f>
        <v/>
      </c>
    </row>
    <row r="155" spans="1:7" x14ac:dyDescent="0.25">
      <c r="C155" s="11"/>
      <c r="D155" s="12"/>
      <c r="F155" s="13" t="str">
        <f>IF($A155="","",ROUND((C155*D155),0))</f>
        <v/>
      </c>
      <c r="G155" s="14" t="str">
        <f>IF($A155="","",IFERROR((C155/SUM('Households'!$C$2:$C$201)),0))</f>
        <v/>
      </c>
    </row>
    <row r="156" spans="1:7" x14ac:dyDescent="0.25">
      <c r="C156" s="11"/>
      <c r="D156" s="12"/>
      <c r="F156" s="13" t="str">
        <f>IF($A156="","",ROUND((C156*D156),0))</f>
        <v/>
      </c>
      <c r="G156" s="14" t="str">
        <f>IF($A156="","",IFERROR((C156/SUM('Households'!$C$2:$C$201)),0))</f>
        <v/>
      </c>
    </row>
    <row r="157" spans="1:7" x14ac:dyDescent="0.25">
      <c r="C157" s="11"/>
      <c r="D157" s="12"/>
      <c r="F157" s="13" t="str">
        <f>IF($A157="","",ROUND((C157*D157),0))</f>
        <v/>
      </c>
      <c r="G157" s="14" t="str">
        <f>IF($A157="","",IFERROR((C157/SUM('Households'!$C$2:$C$201)),0))</f>
        <v/>
      </c>
    </row>
    <row r="158" spans="1:7" x14ac:dyDescent="0.25">
      <c r="C158" s="11"/>
      <c r="D158" s="12"/>
      <c r="F158" s="13" t="str">
        <f>IF($A158="","",ROUND((C158*D158),0))</f>
        <v/>
      </c>
      <c r="G158" s="14" t="str">
        <f>IF($A158="","",IFERROR((C158/SUM('Households'!$C$2:$C$201)),0))</f>
        <v/>
      </c>
    </row>
    <row r="159" spans="1:7" x14ac:dyDescent="0.25">
      <c r="C159" s="11"/>
      <c r="D159" s="12"/>
      <c r="F159" s="13" t="str">
        <f>IF($A159="","",ROUND((C159*D159),0))</f>
        <v/>
      </c>
      <c r="G159" s="14" t="str">
        <f>IF($A159="","",IFERROR((C159/SUM('Households'!$C$2:$C$201)),0))</f>
        <v/>
      </c>
    </row>
    <row r="160" spans="1:7" x14ac:dyDescent="0.25">
      <c r="C160" s="11"/>
      <c r="D160" s="12"/>
      <c r="F160" s="13" t="str">
        <f>IF($A160="","",ROUND((C160*D160),0))</f>
        <v/>
      </c>
      <c r="G160" s="14" t="str">
        <f>IF($A160="","",IFERROR((C160/SUM('Households'!$C$2:$C$201)),0))</f>
        <v/>
      </c>
    </row>
    <row r="161" spans="1:7" x14ac:dyDescent="0.25">
      <c r="C161" s="11"/>
      <c r="D161" s="12"/>
      <c r="F161" s="13" t="str">
        <f>IF($A161="","",ROUND((C161*D161),0))</f>
        <v/>
      </c>
      <c r="G161" s="14" t="str">
        <f>IF($A161="","",IFERROR((C161/SUM('Households'!$C$2:$C$201)),0))</f>
        <v/>
      </c>
    </row>
    <row r="162" spans="1:7" x14ac:dyDescent="0.25">
      <c r="C162" s="11"/>
      <c r="D162" s="12"/>
      <c r="F162" s="13" t="str">
        <f>IF($A162="","",ROUND((C162*D162),0))</f>
        <v/>
      </c>
      <c r="G162" s="14" t="str">
        <f>IF($A162="","",IFERROR((C162/SUM('Households'!$C$2:$C$201)),0))</f>
        <v/>
      </c>
    </row>
    <row r="163" spans="1:7" x14ac:dyDescent="0.25">
      <c r="C163" s="11"/>
      <c r="D163" s="12"/>
      <c r="F163" s="13" t="str">
        <f>IF($A163="","",ROUND((C163*D163),0))</f>
        <v/>
      </c>
      <c r="G163" s="14" t="str">
        <f>IF($A163="","",IFERROR((C163/SUM('Households'!$C$2:$C$201)),0))</f>
        <v/>
      </c>
    </row>
    <row r="164" spans="1:7" x14ac:dyDescent="0.25">
      <c r="C164" s="11"/>
      <c r="D164" s="12"/>
      <c r="F164" s="13" t="str">
        <f>IF($A164="","",ROUND((C164*D164),0))</f>
        <v/>
      </c>
      <c r="G164" s="14" t="str">
        <f>IF($A164="","",IFERROR((C164/SUM('Households'!$C$2:$C$201)),0))</f>
        <v/>
      </c>
    </row>
    <row r="165" spans="1:7" x14ac:dyDescent="0.25">
      <c r="C165" s="11"/>
      <c r="D165" s="12"/>
      <c r="F165" s="13" t="str">
        <f>IF($A165="","",ROUND((C165*D165),0))</f>
        <v/>
      </c>
      <c r="G165" s="14" t="str">
        <f>IF($A165="","",IFERROR((C165/SUM('Households'!$C$2:$C$201)),0))</f>
        <v/>
      </c>
    </row>
    <row r="166" spans="1:7" x14ac:dyDescent="0.25">
      <c r="C166" s="11"/>
      <c r="D166" s="12"/>
      <c r="F166" s="13" t="str">
        <f>IF($A166="","",ROUND((C166*D166),0))</f>
        <v/>
      </c>
      <c r="G166" s="14" t="str">
        <f>IF($A166="","",IFERROR((C166/SUM('Households'!$C$2:$C$201)),0))</f>
        <v/>
      </c>
    </row>
    <row r="167" spans="1:7" x14ac:dyDescent="0.25">
      <c r="C167" s="11"/>
      <c r="D167" s="12"/>
      <c r="F167" s="13" t="str">
        <f>IF($A167="","",ROUND((C167*D167),0))</f>
        <v/>
      </c>
      <c r="G167" s="14" t="str">
        <f>IF($A167="","",IFERROR((C167/SUM('Households'!$C$2:$C$201)),0))</f>
        <v/>
      </c>
    </row>
    <row r="168" spans="1:7" x14ac:dyDescent="0.25">
      <c r="C168" s="11"/>
      <c r="D168" s="12"/>
      <c r="F168" s="13" t="str">
        <f>IF($A168="","",ROUND((C168*D168),0))</f>
        <v/>
      </c>
      <c r="G168" s="14" t="str">
        <f>IF($A168="","",IFERROR((C168/SUM('Households'!$C$2:$C$201)),0))</f>
        <v/>
      </c>
    </row>
    <row r="169" spans="1:7" x14ac:dyDescent="0.25">
      <c r="C169" s="11"/>
      <c r="D169" s="12"/>
      <c r="F169" s="13" t="str">
        <f>IF($A169="","",ROUND((C169*D169),0))</f>
        <v/>
      </c>
      <c r="G169" s="14" t="str">
        <f>IF($A169="","",IFERROR((C169/SUM('Households'!$C$2:$C$201)),0))</f>
        <v/>
      </c>
    </row>
    <row r="170" spans="1:7" x14ac:dyDescent="0.25">
      <c r="C170" s="11"/>
      <c r="D170" s="12"/>
      <c r="F170" s="13" t="str">
        <f>IF($A170="","",ROUND((C170*D170),0))</f>
        <v/>
      </c>
      <c r="G170" s="14" t="str">
        <f>IF($A170="","",IFERROR((C170/SUM('Households'!$C$2:$C$201)),0))</f>
        <v/>
      </c>
    </row>
    <row r="171" spans="1:7" x14ac:dyDescent="0.25">
      <c r="C171" s="11"/>
      <c r="D171" s="12"/>
      <c r="F171" s="13" t="str">
        <f>IF($A171="","",ROUND((C171*D171),0))</f>
        <v/>
      </c>
      <c r="G171" s="14" t="str">
        <f>IF($A171="","",IFERROR((C171/SUM('Households'!$C$2:$C$201)),0))</f>
        <v/>
      </c>
    </row>
    <row r="172" spans="1:7" x14ac:dyDescent="0.25">
      <c r="C172" s="11"/>
      <c r="D172" s="12"/>
      <c r="F172" s="13" t="str">
        <f>IF($A172="","",ROUND((C172*D172),0))</f>
        <v/>
      </c>
      <c r="G172" s="14" t="str">
        <f>IF($A172="","",IFERROR((C172/SUM('Households'!$C$2:$C$201)),0))</f>
        <v/>
      </c>
    </row>
    <row r="173" spans="1:7" x14ac:dyDescent="0.25">
      <c r="C173" s="11"/>
      <c r="D173" s="12"/>
      <c r="F173" s="13" t="str">
        <f>IF($A173="","",ROUND((C173*D173),0))</f>
        <v/>
      </c>
      <c r="G173" s="14" t="str">
        <f>IF($A173="","",IFERROR((C173/SUM('Households'!$C$2:$C$201)),0))</f>
        <v/>
      </c>
    </row>
    <row r="174" spans="1:7" x14ac:dyDescent="0.25">
      <c r="C174" s="11"/>
      <c r="D174" s="12"/>
      <c r="F174" s="13" t="str">
        <f>IF($A174="","",ROUND((C174*D174),0))</f>
        <v/>
      </c>
      <c r="G174" s="14" t="str">
        <f>IF($A174="","",IFERROR((C174/SUM('Households'!$C$2:$C$201)),0))</f>
        <v/>
      </c>
    </row>
    <row r="175" spans="1:7" x14ac:dyDescent="0.25">
      <c r="C175" s="11"/>
      <c r="D175" s="12"/>
      <c r="F175" s="13" t="str">
        <f>IF($A175="","",ROUND((C175*D175),0))</f>
        <v/>
      </c>
      <c r="G175" s="14" t="str">
        <f>IF($A175="","",IFERROR((C175/SUM('Households'!$C$2:$C$201)),0))</f>
        <v/>
      </c>
    </row>
    <row r="176" spans="1:7" x14ac:dyDescent="0.25">
      <c r="C176" s="11"/>
      <c r="D176" s="12"/>
      <c r="F176" s="13" t="str">
        <f>IF($A176="","",ROUND((C176*D176),0))</f>
        <v/>
      </c>
      <c r="G176" s="14" t="str">
        <f>IF($A176="","",IFERROR((C176/SUM('Households'!$C$2:$C$201)),0))</f>
        <v/>
      </c>
    </row>
    <row r="177" spans="1:7" x14ac:dyDescent="0.25">
      <c r="C177" s="11"/>
      <c r="D177" s="12"/>
      <c r="F177" s="13" t="str">
        <f>IF($A177="","",ROUND((C177*D177),0))</f>
        <v/>
      </c>
      <c r="G177" s="14" t="str">
        <f>IF($A177="","",IFERROR((C177/SUM('Households'!$C$2:$C$201)),0))</f>
        <v/>
      </c>
    </row>
    <row r="178" spans="1:7" x14ac:dyDescent="0.25">
      <c r="C178" s="11"/>
      <c r="D178" s="12"/>
      <c r="F178" s="13" t="str">
        <f>IF($A178="","",ROUND((C178*D178),0))</f>
        <v/>
      </c>
      <c r="G178" s="14" t="str">
        <f>IF($A178="","",IFERROR((C178/SUM('Households'!$C$2:$C$201)),0))</f>
        <v/>
      </c>
    </row>
    <row r="179" spans="1:7" x14ac:dyDescent="0.25">
      <c r="C179" s="11"/>
      <c r="D179" s="12"/>
      <c r="F179" s="13" t="str">
        <f>IF($A179="","",ROUND((C179*D179),0))</f>
        <v/>
      </c>
      <c r="G179" s="14" t="str">
        <f>IF($A179="","",IFERROR((C179/SUM('Households'!$C$2:$C$201)),0))</f>
        <v/>
      </c>
    </row>
    <row r="180" spans="1:7" x14ac:dyDescent="0.25">
      <c r="C180" s="11"/>
      <c r="D180" s="12"/>
      <c r="F180" s="13" t="str">
        <f>IF($A180="","",ROUND((C180*D180),0))</f>
        <v/>
      </c>
      <c r="G180" s="14" t="str">
        <f>IF($A180="","",IFERROR((C180/SUM('Households'!$C$2:$C$201)),0))</f>
        <v/>
      </c>
    </row>
    <row r="181" spans="1:7" x14ac:dyDescent="0.25">
      <c r="C181" s="11"/>
      <c r="D181" s="12"/>
      <c r="F181" s="13" t="str">
        <f>IF($A181="","",ROUND((C181*D181),0))</f>
        <v/>
      </c>
      <c r="G181" s="14" t="str">
        <f>IF($A181="","",IFERROR((C181/SUM('Households'!$C$2:$C$201)),0))</f>
        <v/>
      </c>
    </row>
    <row r="182" spans="1:7" x14ac:dyDescent="0.25">
      <c r="C182" s="11"/>
      <c r="D182" s="12"/>
      <c r="F182" s="13" t="str">
        <f>IF($A182="","",ROUND((C182*D182),0))</f>
        <v/>
      </c>
      <c r="G182" s="14" t="str">
        <f>IF($A182="","",IFERROR((C182/SUM('Households'!$C$2:$C$201)),0))</f>
        <v/>
      </c>
    </row>
    <row r="183" spans="1:7" x14ac:dyDescent="0.25">
      <c r="C183" s="11"/>
      <c r="D183" s="12"/>
      <c r="F183" s="13" t="str">
        <f>IF($A183="","",ROUND((C183*D183),0))</f>
        <v/>
      </c>
      <c r="G183" s="14" t="str">
        <f>IF($A183="","",IFERROR((C183/SUM('Households'!$C$2:$C$201)),0))</f>
        <v/>
      </c>
    </row>
    <row r="184" spans="1:7" x14ac:dyDescent="0.25">
      <c r="C184" s="11"/>
      <c r="D184" s="12"/>
      <c r="F184" s="13" t="str">
        <f>IF($A184="","",ROUND((C184*D184),0))</f>
        <v/>
      </c>
      <c r="G184" s="14" t="str">
        <f>IF($A184="","",IFERROR((C184/SUM('Households'!$C$2:$C$201)),0))</f>
        <v/>
      </c>
    </row>
    <row r="185" spans="1:7" x14ac:dyDescent="0.25">
      <c r="C185" s="11"/>
      <c r="D185" s="12"/>
      <c r="F185" s="13" t="str">
        <f>IF($A185="","",ROUND((C185*D185),0))</f>
        <v/>
      </c>
      <c r="G185" s="14" t="str">
        <f>IF($A185="","",IFERROR((C185/SUM('Households'!$C$2:$C$201)),0))</f>
        <v/>
      </c>
    </row>
    <row r="186" spans="1:7" x14ac:dyDescent="0.25">
      <c r="C186" s="11"/>
      <c r="D186" s="12"/>
      <c r="F186" s="13" t="str">
        <f>IF($A186="","",ROUND((C186*D186),0))</f>
        <v/>
      </c>
      <c r="G186" s="14" t="str">
        <f>IF($A186="","",IFERROR((C186/SUM('Households'!$C$2:$C$201)),0))</f>
        <v/>
      </c>
    </row>
    <row r="187" spans="1:7" x14ac:dyDescent="0.25">
      <c r="C187" s="11"/>
      <c r="D187" s="12"/>
      <c r="F187" s="13" t="str">
        <f>IF($A187="","",ROUND((C187*D187),0))</f>
        <v/>
      </c>
      <c r="G187" s="14" t="str">
        <f>IF($A187="","",IFERROR((C187/SUM('Households'!$C$2:$C$201)),0))</f>
        <v/>
      </c>
    </row>
    <row r="188" spans="1:7" x14ac:dyDescent="0.25">
      <c r="C188" s="11"/>
      <c r="D188" s="12"/>
      <c r="F188" s="13" t="str">
        <f>IF($A188="","",ROUND((C188*D188),0))</f>
        <v/>
      </c>
      <c r="G188" s="14" t="str">
        <f>IF($A188="","",IFERROR((C188/SUM('Households'!$C$2:$C$201)),0))</f>
        <v/>
      </c>
    </row>
    <row r="189" spans="1:7" x14ac:dyDescent="0.25">
      <c r="C189" s="11"/>
      <c r="D189" s="12"/>
      <c r="F189" s="13" t="str">
        <f>IF($A189="","",ROUND((C189*D189),0))</f>
        <v/>
      </c>
      <c r="G189" s="14" t="str">
        <f>IF($A189="","",IFERROR((C189/SUM('Households'!$C$2:$C$201)),0))</f>
        <v/>
      </c>
    </row>
    <row r="190" spans="1:7" x14ac:dyDescent="0.25">
      <c r="C190" s="11"/>
      <c r="D190" s="12"/>
      <c r="F190" s="13" t="str">
        <f>IF($A190="","",ROUND((C190*D190),0))</f>
        <v/>
      </c>
      <c r="G190" s="14" t="str">
        <f>IF($A190="","",IFERROR((C190/SUM('Households'!$C$2:$C$201)),0))</f>
        <v/>
      </c>
    </row>
    <row r="191" spans="1:7" x14ac:dyDescent="0.25">
      <c r="C191" s="11"/>
      <c r="D191" s="12"/>
      <c r="F191" s="13" t="str">
        <f>IF($A191="","",ROUND((C191*D191),0))</f>
        <v/>
      </c>
      <c r="G191" s="14" t="str">
        <f>IF($A191="","",IFERROR((C191/SUM('Households'!$C$2:$C$201)),0))</f>
        <v/>
      </c>
    </row>
    <row r="192" spans="1:7" x14ac:dyDescent="0.25">
      <c r="C192" s="11"/>
      <c r="D192" s="12"/>
      <c r="F192" s="13" t="str">
        <f>IF($A192="","",ROUND((C192*D192),0))</f>
        <v/>
      </c>
      <c r="G192" s="14" t="str">
        <f>IF($A192="","",IFERROR((C192/SUM('Households'!$C$2:$C$201)),0))</f>
        <v/>
      </c>
    </row>
    <row r="193" spans="1:7" x14ac:dyDescent="0.25">
      <c r="C193" s="11"/>
      <c r="D193" s="12"/>
      <c r="F193" s="13" t="str">
        <f>IF($A193="","",ROUND((C193*D193),0))</f>
        <v/>
      </c>
      <c r="G193" s="14" t="str">
        <f>IF($A193="","",IFERROR((C193/SUM('Households'!$C$2:$C$201)),0))</f>
        <v/>
      </c>
    </row>
    <row r="194" spans="1:7" x14ac:dyDescent="0.25">
      <c r="C194" s="11"/>
      <c r="D194" s="12"/>
      <c r="F194" s="13" t="str">
        <f>IF($A194="","",ROUND((C194*D194),0))</f>
        <v/>
      </c>
      <c r="G194" s="14" t="str">
        <f>IF($A194="","",IFERROR((C194/SUM('Households'!$C$2:$C$201)),0))</f>
        <v/>
      </c>
    </row>
    <row r="195" spans="1:7" x14ac:dyDescent="0.25">
      <c r="C195" s="11"/>
      <c r="D195" s="12"/>
      <c r="F195" s="13" t="str">
        <f>IF($A195="","",ROUND((C195*D195),0))</f>
        <v/>
      </c>
      <c r="G195" s="14" t="str">
        <f>IF($A195="","",IFERROR((C195/SUM('Households'!$C$2:$C$201)),0))</f>
        <v/>
      </c>
    </row>
    <row r="196" spans="1:7" x14ac:dyDescent="0.25">
      <c r="C196" s="11"/>
      <c r="D196" s="12"/>
      <c r="F196" s="13" t="str">
        <f>IF($A196="","",ROUND((C196*D196),0))</f>
        <v/>
      </c>
      <c r="G196" s="14" t="str">
        <f>IF($A196="","",IFERROR((C196/SUM('Households'!$C$2:$C$201)),0))</f>
        <v/>
      </c>
    </row>
    <row r="197" spans="1:7" x14ac:dyDescent="0.25">
      <c r="C197" s="11"/>
      <c r="D197" s="12"/>
      <c r="F197" s="13" t="str">
        <f>IF($A197="","",ROUND((C197*D197),0))</f>
        <v/>
      </c>
      <c r="G197" s="14" t="str">
        <f>IF($A197="","",IFERROR((C197/SUM('Households'!$C$2:$C$201)),0))</f>
        <v/>
      </c>
    </row>
    <row r="198" spans="1:7" x14ac:dyDescent="0.25">
      <c r="C198" s="11"/>
      <c r="D198" s="12"/>
      <c r="F198" s="13" t="str">
        <f>IF($A198="","",ROUND((C198*D198),0))</f>
        <v/>
      </c>
      <c r="G198" s="14" t="str">
        <f>IF($A198="","",IFERROR((C198/SUM('Households'!$C$2:$C$201)),0))</f>
        <v/>
      </c>
    </row>
    <row r="199" spans="1:7" x14ac:dyDescent="0.25">
      <c r="C199" s="11"/>
      <c r="D199" s="12"/>
      <c r="F199" s="13" t="str">
        <f>IF($A199="","",ROUND((C199*D199),0))</f>
        <v/>
      </c>
      <c r="G199" s="14" t="str">
        <f>IF($A199="","",IFERROR((C199/SUM('Households'!$C$2:$C$201)),0))</f>
        <v/>
      </c>
    </row>
    <row r="200" spans="1:7" x14ac:dyDescent="0.25">
      <c r="C200" s="11"/>
      <c r="D200" s="12"/>
      <c r="F200" s="13" t="str">
        <f>IF($A200="","",ROUND((C200*D200),0))</f>
        <v/>
      </c>
      <c r="G200" s="14" t="str">
        <f>IF($A200="","",IFERROR((C200/SUM('Households'!$C$2:$C$201)),0))</f>
        <v/>
      </c>
    </row>
    <row r="201" spans="1:7" x14ac:dyDescent="0.25">
      <c r="C201" s="11"/>
      <c r="D201" s="12"/>
      <c r="F201" s="13" t="str">
        <f>IF($A201="","",ROUND((C201*D201),0))</f>
        <v/>
      </c>
      <c r="G201" s="14" t="str">
        <f>IF($A201="","",IFERROR((C201/SUM('Households'!$C$2:$C$201)),0))</f>
        <v/>
      </c>
    </row>
  </sheetData>
  <autoFilter ref="A1:G1"/>
  <conditionalFormatting sqref="G2:G201">
    <cfRule type="expression" dxfId="0" priority="1">
      <formula>AND(G2&lt;&gt;"",G2&gt;0.15)</formula>
    </cfRule>
  </conditionalFormatting>
  <dataValidations count="3">
    <dataValidation type="list" allowBlank="1" showErrorMessage="1" errorTitle="Pick from the list" error="Choose one of: A (over $2M), B ($500k-$2M), C (under $500k)" sqref="B2:B201">
      <formula1>"A (over $2M),B ($500k-$2M),C (under $500k)"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3" x14ac:dyDescent="0.25">
      <c r="A2" s="16" t="s">
        <v>34</v>
      </c>
      <c r="B2" s="17"/>
      <c r="C2" s="17"/>
    </row>
    <row r="3" spans="1:2" x14ac:dyDescent="0.25">
      <c r="A3" t="s">
        <v>35</v>
      </c>
      <c r="B3" s="18">
        <f>SUM('Households'!$C$2:$C$201)</f>
        <v>8080000</v>
      </c>
    </row>
    <row r="4" spans="1:2" x14ac:dyDescent="0.25">
      <c r="A4" t="s">
        <v>36</v>
      </c>
      <c r="B4" s="18">
        <f>SUM('Households'!$F$2:$F$201)</f>
        <v>67225</v>
      </c>
    </row>
    <row r="5" spans="1:2" x14ac:dyDescent="0.25">
      <c r="A5" t="s">
        <v>37</v>
      </c>
      <c r="B5" s="19">
        <f>IFERROR(('Book'!$B$4/'Book'!$B$3),0)</f>
        <v>0.008319925742574258</v>
      </c>
    </row>
    <row r="6" spans="1:3" x14ac:dyDescent="0.25">
      <c r="A6" s="16" t="s">
        <v>38</v>
      </c>
      <c r="B6" s="17"/>
      <c r="C6" s="17"/>
    </row>
    <row r="7" spans="1:2" x14ac:dyDescent="0.25">
      <c r="A7" t="s">
        <v>39</v>
      </c>
      <c r="B7" s="18">
        <f>SUMIFS('Households'!$F$2:$F$201,'Households'!$B$2:$B$201,"A (over $2M)")</f>
        <v>42700</v>
      </c>
    </row>
    <row r="8" spans="1:2" x14ac:dyDescent="0.25">
      <c r="A8" t="s">
        <v>40</v>
      </c>
      <c r="B8" s="20">
        <f>COUNTA('Households'!$A$2:$A$201)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Households</vt:lpstr>
      <vt:lpstr>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